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FreemarkAbbeyWinery\"/>
    </mc:Choice>
  </mc:AlternateContent>
  <xr:revisionPtr revIDLastSave="0" documentId="13_ncr:1_{DC54A815-B7D9-4960-AE37-1FDED849FBC8}" xr6:coauthVersionLast="36" xr6:coauthVersionMax="36" xr10:uidLastSave="{00000000-0000-0000-0000-000000000000}"/>
  <bookViews>
    <workbookView xWindow="0" yWindow="0" windowWidth="12825" windowHeight="3120" activeTab="1" xr2:uid="{7DADE1AC-AD71-42A9-A8A8-60BEF3199C24}"/>
  </bookViews>
  <sheets>
    <sheet name="Sheet1" sheetId="1" r:id="rId1"/>
    <sheet name="PMTable" sheetId="2" r:id="rId2"/>
    <sheet name="SIPmath Chart Data" sheetId="3" r:id="rId3"/>
  </sheets>
  <definedNames>
    <definedName name="d_HarvestWhen">Sheet1!$D$8</definedName>
    <definedName name="PM_cdf_Y">'SIPmath Chart Data'!$A$322:$A$426</definedName>
    <definedName name="PM_DfltBins">10</definedName>
    <definedName name="PM_Index">PMTable!$A$1</definedName>
    <definedName name="PM_InitialVariableID">1</definedName>
    <definedName name="PM_library_file_name">"FreemarkAbbeyModel.xlsx"</definedName>
    <definedName name="PM_local_library">TRUE</definedName>
    <definedName name="PM_MaxBins">100</definedName>
    <definedName name="PM_random_mode">TRUE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10000</definedName>
    <definedName name="PM_v_NPV_later_axis_lbls">OFFSET( 'SIPmath Chart Data'!$C$219:$C$320, 0, 0, 'SIPmath Chart Data'!$C$6 )</definedName>
    <definedName name="PM_v_NPV_later_bins">'SIPmath Chart Data'!$C$14:$C$114</definedName>
    <definedName name="PM_v_NPV_later_cdf_X">'SIPmath Chart Data'!$C$322:$C$426</definedName>
    <definedName name="PM_v_NPV_later_freq">'SIPmath Chart Data'!$C$116:$C$217</definedName>
    <definedName name="PM_v_NPV_later_hist_data">OFFSET( 'SIPmath Chart Data'!$C$116:$C$217, 0, 0, 'SIPmath Chart Data'!$C$6 )</definedName>
    <definedName name="PM_v_NPV_later_lbls">'SIPmath Chart Data'!$C$219:$C$320</definedName>
    <definedName name="PM_v_NPV_now_axis_lbls">OFFSET( 'SIPmath Chart Data'!$D$219:$D$320, 0, 0, 'SIPmath Chart Data'!$D$6 )</definedName>
    <definedName name="PM_v_NPV_now_bins">'SIPmath Chart Data'!$D$14:$D$114</definedName>
    <definedName name="PM_v_NPV_now_cdf_X">'SIPmath Chart Data'!$D$322:$D$426</definedName>
    <definedName name="PM_v_NPV_now_freq">'SIPmath Chart Data'!$D$116:$D$217</definedName>
    <definedName name="PM_v_NPV_now_hist_data">OFFSET( 'SIPmath Chart Data'!$D$116:$D$217, 0, 0, 'SIPmath Chart Data'!$D$6 )</definedName>
    <definedName name="PM_v_NPV_now_lbls">'SIPmath Chart Data'!$D$219:$D$320</definedName>
    <definedName name="PM_v_NPV_ref_axis_lbls">OFFSET( 'SIPmath Chart Data'!$B$219:$B$320, 0, 0, 'SIPmath Chart Data'!$B$6 )</definedName>
    <definedName name="PM_v_NPV_ref_bins">'SIPmath Chart Data'!$B$14:$B$114</definedName>
    <definedName name="PM_v_NPV_ref_freq">'SIPmath Chart Data'!$B$116:$B$217</definedName>
    <definedName name="PM_v_NPV_ref_hist_data">OFFSET( 'SIPmath Chart Data'!$B$116:$B$217, 0, 0, 'SIPmath Chart Data'!$B$6 )</definedName>
    <definedName name="PM_v_NPV_ref_lbls">'SIPmath Chart Data'!$B$219:$B$320</definedName>
    <definedName name="u_NoStormScenario">Sheet1!$D$33</definedName>
    <definedName name="u_Price_Dry">Sheet1!$D$35</definedName>
    <definedName name="u_Price_Now">Sheet1!$D$16</definedName>
    <definedName name="u_Price_SemiSweet">Sheet1!$D$36</definedName>
    <definedName name="u_Price_Storm_Botrytis">Sheet1!$D$28</definedName>
    <definedName name="u_Price_Storm_Thin">Sheet1!$D$27</definedName>
    <definedName name="u_Price_Sweet">Sheet1!$D$37</definedName>
    <definedName name="u_ProdAdj">Sheet1!$D$44</definedName>
    <definedName name="u_ProdAdj_Botrytis">Sheet1!$D$43</definedName>
    <definedName name="u_ProdAdj_Thin">Sheet1!$D$42</definedName>
    <definedName name="u_ProdVolume">Sheet1!$D$41</definedName>
    <definedName name="u_Storm">Sheet1!$D$20</definedName>
    <definedName name="u_StormScenario">Sheet1!$D$25</definedName>
    <definedName name="v_NPV_later">PMTable!$E$4:$E$10003</definedName>
    <definedName name="v_NPV_now">PMTable!$D$4:$D$10003</definedName>
    <definedName name="v_NPV_ref">PMTable!$C$4:$C$10003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2" l="1"/>
  <c r="I16" i="1" l="1"/>
  <c r="D16" i="1" s="1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322" i="3"/>
  <c r="C2" i="3"/>
  <c r="C3" i="3" s="1"/>
  <c r="B6" i="3"/>
  <c r="B12" i="3"/>
  <c r="B13" i="3"/>
  <c r="B219" i="3" s="1"/>
  <c r="C6" i="3"/>
  <c r="D6" i="3"/>
  <c r="D71" i="1"/>
  <c r="D70" i="1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D8" i="1"/>
  <c r="D13" i="3"/>
  <c r="D219" i="3" s="1"/>
  <c r="D12" i="3"/>
  <c r="D2" i="3"/>
  <c r="D3" i="3" s="1"/>
  <c r="C13" i="3"/>
  <c r="C12" i="3"/>
  <c r="B2" i="3"/>
  <c r="B3" i="3" s="1"/>
  <c r="G42" i="1"/>
  <c r="F33" i="1"/>
  <c r="H32" i="1"/>
  <c r="F32" i="1" s="1"/>
  <c r="F25" i="1"/>
  <c r="F24" i="1"/>
  <c r="F20" i="1"/>
  <c r="G20" i="1" s="1"/>
  <c r="G19" i="1"/>
  <c r="I37" i="1" l="1"/>
  <c r="D37" i="1" s="1"/>
  <c r="I35" i="1"/>
  <c r="D35" i="1" s="1"/>
  <c r="I36" i="1"/>
  <c r="D36" i="1" s="1"/>
  <c r="I28" i="1"/>
  <c r="D28" i="1" s="1"/>
  <c r="I27" i="1"/>
  <c r="D27" i="1" s="1"/>
  <c r="I41" i="1"/>
  <c r="D41" i="1" s="1"/>
  <c r="D55" i="1" s="1"/>
  <c r="I42" i="1"/>
  <c r="D42" i="1" s="1"/>
  <c r="I43" i="1"/>
  <c r="D43" i="1" s="1"/>
  <c r="I20" i="1"/>
  <c r="D20" i="1" s="1"/>
  <c r="B8" i="3"/>
  <c r="B14" i="3" s="1"/>
  <c r="B220" i="3" s="1"/>
  <c r="C219" i="3"/>
  <c r="G33" i="1"/>
  <c r="H33" i="1" s="1"/>
  <c r="G25" i="1"/>
  <c r="D8" i="3"/>
  <c r="D14" i="3" s="1"/>
  <c r="C8" i="3"/>
  <c r="C14" i="3" s="1"/>
  <c r="I33" i="1"/>
  <c r="I25" i="1"/>
  <c r="D3" i="2" l="1"/>
  <c r="M55" i="1"/>
  <c r="N55" i="1" s="1"/>
  <c r="F48" i="1"/>
  <c r="D33" i="1"/>
  <c r="B15" i="3"/>
  <c r="B221" i="3" s="1"/>
  <c r="C220" i="3"/>
  <c r="C15" i="3"/>
  <c r="D220" i="3"/>
  <c r="D15" i="3"/>
  <c r="D25" i="1"/>
  <c r="B16" i="3" l="1"/>
  <c r="B17" i="3" s="1"/>
  <c r="C16" i="3"/>
  <c r="C221" i="3"/>
  <c r="D16" i="3"/>
  <c r="D221" i="3"/>
  <c r="D44" i="1"/>
  <c r="F51" i="1" s="1"/>
  <c r="B222" i="3" l="1"/>
  <c r="D17" i="3"/>
  <c r="D222" i="3"/>
  <c r="C222" i="3"/>
  <c r="C17" i="3"/>
  <c r="B223" i="3"/>
  <c r="B18" i="3"/>
  <c r="F50" i="1"/>
  <c r="D56" i="1" s="1"/>
  <c r="M56" i="1" l="1"/>
  <c r="N56" i="1" s="1"/>
  <c r="E3" i="2"/>
  <c r="C223" i="3"/>
  <c r="C18" i="3"/>
  <c r="B224" i="3"/>
  <c r="B19" i="3"/>
  <c r="D223" i="3"/>
  <c r="D18" i="3"/>
  <c r="D54" i="1"/>
  <c r="C3" i="2" s="1"/>
  <c r="D224" i="3" l="1"/>
  <c r="D19" i="3"/>
  <c r="B20" i="3"/>
  <c r="B225" i="3"/>
  <c r="C224" i="3"/>
  <c r="C19" i="3"/>
  <c r="B21" i="3" l="1"/>
  <c r="B226" i="3"/>
  <c r="C20" i="3"/>
  <c r="C225" i="3"/>
  <c r="D20" i="3"/>
  <c r="D225" i="3"/>
  <c r="C21" i="3" l="1"/>
  <c r="C226" i="3"/>
  <c r="D226" i="3"/>
  <c r="D21" i="3"/>
  <c r="B227" i="3"/>
  <c r="B22" i="3"/>
  <c r="D227" i="3" l="1"/>
  <c r="D22" i="3"/>
  <c r="B228" i="3"/>
  <c r="B23" i="3"/>
  <c r="C227" i="3"/>
  <c r="C22" i="3"/>
  <c r="B229" i="3" l="1"/>
  <c r="B24" i="3"/>
  <c r="C228" i="3"/>
  <c r="C23" i="3"/>
  <c r="D23" i="3"/>
  <c r="D228" i="3"/>
  <c r="C24" i="3" l="1"/>
  <c r="C229" i="3"/>
  <c r="D24" i="3"/>
  <c r="D229" i="3"/>
  <c r="B230" i="3"/>
  <c r="B25" i="3"/>
  <c r="B231" i="3" l="1"/>
  <c r="B26" i="3"/>
  <c r="D25" i="3"/>
  <c r="D230" i="3"/>
  <c r="C230" i="3"/>
  <c r="C25" i="3"/>
  <c r="B27" i="3" l="1"/>
  <c r="B232" i="3"/>
  <c r="C231" i="3"/>
  <c r="C26" i="3"/>
  <c r="D231" i="3"/>
  <c r="D26" i="3"/>
  <c r="D232" i="3" l="1"/>
  <c r="D27" i="3"/>
  <c r="C232" i="3"/>
  <c r="C27" i="3"/>
  <c r="B28" i="3"/>
  <c r="B233" i="3"/>
  <c r="B234" i="3" l="1"/>
  <c r="B29" i="3"/>
  <c r="C28" i="3"/>
  <c r="C233" i="3"/>
  <c r="D28" i="3"/>
  <c r="D233" i="3"/>
  <c r="D234" i="3" l="1"/>
  <c r="D29" i="3"/>
  <c r="C29" i="3"/>
  <c r="C234" i="3"/>
  <c r="B235" i="3"/>
  <c r="B30" i="3"/>
  <c r="B236" i="3" l="1"/>
  <c r="B31" i="3"/>
  <c r="C235" i="3"/>
  <c r="C30" i="3"/>
  <c r="D235" i="3"/>
  <c r="D30" i="3"/>
  <c r="B237" i="3" l="1"/>
  <c r="B32" i="3"/>
  <c r="D236" i="3"/>
  <c r="D31" i="3"/>
  <c r="C236" i="3"/>
  <c r="C31" i="3"/>
  <c r="D32" i="3" l="1"/>
  <c r="D237" i="3"/>
  <c r="C32" i="3"/>
  <c r="C237" i="3"/>
  <c r="B238" i="3"/>
  <c r="B33" i="3"/>
  <c r="D33" i="3" l="1"/>
  <c r="D238" i="3"/>
  <c r="B239" i="3"/>
  <c r="B34" i="3"/>
  <c r="C238" i="3"/>
  <c r="C33" i="3"/>
  <c r="C239" i="3" l="1"/>
  <c r="C34" i="3"/>
  <c r="D239" i="3"/>
  <c r="D34" i="3"/>
  <c r="B35" i="3"/>
  <c r="B240" i="3"/>
  <c r="D240" i="3" l="1"/>
  <c r="D35" i="3"/>
  <c r="B36" i="3"/>
  <c r="B241" i="3"/>
  <c r="C35" i="3"/>
  <c r="C240" i="3"/>
  <c r="B37" i="3" l="1"/>
  <c r="B242" i="3"/>
  <c r="C36" i="3"/>
  <c r="C241" i="3"/>
  <c r="D36" i="3"/>
  <c r="D241" i="3"/>
  <c r="B38" i="3" l="1"/>
  <c r="B243" i="3"/>
  <c r="D242" i="3"/>
  <c r="D37" i="3"/>
  <c r="C37" i="3"/>
  <c r="C242" i="3"/>
  <c r="C243" i="3" l="1"/>
  <c r="C38" i="3"/>
  <c r="D243" i="3"/>
  <c r="D38" i="3"/>
  <c r="B244" i="3"/>
  <c r="B39" i="3"/>
  <c r="D39" i="3" l="1"/>
  <c r="D244" i="3"/>
  <c r="B245" i="3"/>
  <c r="B40" i="3"/>
  <c r="C244" i="3"/>
  <c r="C39" i="3"/>
  <c r="C40" i="3" l="1"/>
  <c r="C245" i="3"/>
  <c r="B246" i="3"/>
  <c r="B41" i="3"/>
  <c r="D40" i="3"/>
  <c r="D245" i="3"/>
  <c r="B247" i="3" l="1"/>
  <c r="B42" i="3"/>
  <c r="C246" i="3"/>
  <c r="C41" i="3"/>
  <c r="D41" i="3"/>
  <c r="D246" i="3"/>
  <c r="D247" i="3" l="1"/>
  <c r="D42" i="3"/>
  <c r="C247" i="3"/>
  <c r="C42" i="3"/>
  <c r="B248" i="3"/>
  <c r="B43" i="3"/>
  <c r="B44" i="3" l="1"/>
  <c r="B249" i="3"/>
  <c r="D248" i="3"/>
  <c r="D43" i="3"/>
  <c r="C248" i="3"/>
  <c r="C43" i="3"/>
  <c r="C44" i="3" l="1"/>
  <c r="C249" i="3"/>
  <c r="D44" i="3"/>
  <c r="D249" i="3"/>
  <c r="B45" i="3"/>
  <c r="B250" i="3"/>
  <c r="C45" i="3" l="1"/>
  <c r="C250" i="3"/>
  <c r="D250" i="3"/>
  <c r="D45" i="3"/>
  <c r="B251" i="3"/>
  <c r="B46" i="3"/>
  <c r="D251" i="3" l="1"/>
  <c r="D46" i="3"/>
  <c r="B252" i="3"/>
  <c r="B47" i="3"/>
  <c r="C251" i="3"/>
  <c r="C46" i="3"/>
  <c r="C252" i="3" l="1"/>
  <c r="C47" i="3"/>
  <c r="B48" i="3"/>
  <c r="B253" i="3"/>
  <c r="D47" i="3"/>
  <c r="D252" i="3"/>
  <c r="D48" i="3" l="1"/>
  <c r="D253" i="3"/>
  <c r="B254" i="3"/>
  <c r="B49" i="3"/>
  <c r="C48" i="3"/>
  <c r="C253" i="3"/>
  <c r="B255" i="3" l="1"/>
  <c r="B50" i="3"/>
  <c r="D49" i="3"/>
  <c r="D254" i="3"/>
  <c r="C254" i="3"/>
  <c r="C49" i="3"/>
  <c r="C255" i="3" l="1"/>
  <c r="C50" i="3"/>
  <c r="D255" i="3"/>
  <c r="D50" i="3"/>
  <c r="B256" i="3"/>
  <c r="B51" i="3"/>
  <c r="B257" i="3" l="1"/>
  <c r="B52" i="3"/>
  <c r="D256" i="3"/>
  <c r="D51" i="3"/>
  <c r="C51" i="3"/>
  <c r="C256" i="3"/>
  <c r="C52" i="3" l="1"/>
  <c r="C257" i="3"/>
  <c r="D52" i="3"/>
  <c r="D257" i="3"/>
  <c r="B53" i="3"/>
  <c r="B258" i="3"/>
  <c r="D258" i="3" l="1"/>
  <c r="D53" i="3"/>
  <c r="B259" i="3"/>
  <c r="B54" i="3"/>
  <c r="C53" i="3"/>
  <c r="C258" i="3"/>
  <c r="C259" i="3" l="1"/>
  <c r="C54" i="3"/>
  <c r="B260" i="3"/>
  <c r="B55" i="3"/>
  <c r="D259" i="3"/>
  <c r="D54" i="3"/>
  <c r="D260" i="3" l="1"/>
  <c r="D55" i="3"/>
  <c r="B56" i="3"/>
  <c r="B261" i="3"/>
  <c r="C260" i="3"/>
  <c r="C55" i="3"/>
  <c r="D56" i="3" l="1"/>
  <c r="D261" i="3"/>
  <c r="C56" i="3"/>
  <c r="C261" i="3"/>
  <c r="B262" i="3"/>
  <c r="B57" i="3"/>
  <c r="B263" i="3" l="1"/>
  <c r="B58" i="3"/>
  <c r="C262" i="3"/>
  <c r="C57" i="3"/>
  <c r="D57" i="3"/>
  <c r="D262" i="3"/>
  <c r="D263" i="3" l="1"/>
  <c r="D58" i="3"/>
  <c r="C263" i="3"/>
  <c r="C58" i="3"/>
  <c r="B59" i="3"/>
  <c r="B264" i="3"/>
  <c r="C59" i="3" l="1"/>
  <c r="C264" i="3"/>
  <c r="D264" i="3"/>
  <c r="D59" i="3"/>
  <c r="B60" i="3"/>
  <c r="B265" i="3"/>
  <c r="B266" i="3" l="1"/>
  <c r="B61" i="3"/>
  <c r="D60" i="3"/>
  <c r="D265" i="3"/>
  <c r="C60" i="3"/>
  <c r="C265" i="3"/>
  <c r="C61" i="3" l="1"/>
  <c r="C266" i="3"/>
  <c r="D266" i="3"/>
  <c r="D61" i="3"/>
  <c r="B267" i="3"/>
  <c r="B62" i="3"/>
  <c r="B268" i="3" l="1"/>
  <c r="B63" i="3"/>
  <c r="D267" i="3"/>
  <c r="D62" i="3"/>
  <c r="C267" i="3"/>
  <c r="C62" i="3"/>
  <c r="C268" i="3" l="1"/>
  <c r="C63" i="3"/>
  <c r="D268" i="3"/>
  <c r="D63" i="3"/>
  <c r="B269" i="3"/>
  <c r="B64" i="3"/>
  <c r="C64" i="3" l="1"/>
  <c r="C269" i="3"/>
  <c r="B270" i="3"/>
  <c r="B65" i="3"/>
  <c r="D64" i="3"/>
  <c r="D269" i="3"/>
  <c r="B271" i="3" l="1"/>
  <c r="B66" i="3"/>
  <c r="D65" i="3"/>
  <c r="D270" i="3"/>
  <c r="C270" i="3"/>
  <c r="C65" i="3"/>
  <c r="B67" i="3" l="1"/>
  <c r="B272" i="3"/>
  <c r="C271" i="3"/>
  <c r="C66" i="3"/>
  <c r="D271" i="3"/>
  <c r="D66" i="3"/>
  <c r="C67" i="3" l="1"/>
  <c r="C272" i="3"/>
  <c r="D272" i="3"/>
  <c r="D67" i="3"/>
  <c r="B68" i="3"/>
  <c r="B273" i="3"/>
  <c r="D68" i="3" l="1"/>
  <c r="D273" i="3"/>
  <c r="C68" i="3"/>
  <c r="C273" i="3"/>
  <c r="B69" i="3"/>
  <c r="B274" i="3"/>
  <c r="C69" i="3" l="1"/>
  <c r="C274" i="3"/>
  <c r="B275" i="3"/>
  <c r="B70" i="3"/>
  <c r="D274" i="3"/>
  <c r="D69" i="3"/>
  <c r="B276" i="3" l="1"/>
  <c r="B71" i="3"/>
  <c r="C275" i="3"/>
  <c r="C70" i="3"/>
  <c r="D275" i="3"/>
  <c r="D70" i="3"/>
  <c r="D276" i="3" l="1"/>
  <c r="D71" i="3"/>
  <c r="C276" i="3"/>
  <c r="C71" i="3"/>
  <c r="B277" i="3"/>
  <c r="B72" i="3"/>
  <c r="B278" i="3" l="1"/>
  <c r="B73" i="3"/>
  <c r="D72" i="3"/>
  <c r="D277" i="3"/>
  <c r="C72" i="3"/>
  <c r="C277" i="3"/>
  <c r="D73" i="3" l="1"/>
  <c r="D278" i="3"/>
  <c r="C278" i="3"/>
  <c r="C73" i="3"/>
  <c r="B279" i="3"/>
  <c r="B74" i="3"/>
  <c r="C279" i="3" l="1"/>
  <c r="C74" i="3"/>
  <c r="B280" i="3"/>
  <c r="B75" i="3"/>
  <c r="D279" i="3"/>
  <c r="D74" i="3"/>
  <c r="D280" i="3" l="1"/>
  <c r="D75" i="3"/>
  <c r="B76" i="3"/>
  <c r="B281" i="3"/>
  <c r="C280" i="3"/>
  <c r="C75" i="3"/>
  <c r="C76" i="3" l="1"/>
  <c r="C281" i="3"/>
  <c r="B77" i="3"/>
  <c r="B282" i="3"/>
  <c r="D76" i="3"/>
  <c r="D281" i="3"/>
  <c r="B283" i="3" l="1"/>
  <c r="B78" i="3"/>
  <c r="C77" i="3"/>
  <c r="C282" i="3"/>
  <c r="D282" i="3"/>
  <c r="D77" i="3"/>
  <c r="C283" i="3" l="1"/>
  <c r="C78" i="3"/>
  <c r="B284" i="3"/>
  <c r="B79" i="3"/>
  <c r="D283" i="3"/>
  <c r="D78" i="3"/>
  <c r="D284" i="3" l="1"/>
  <c r="D79" i="3"/>
  <c r="C284" i="3"/>
  <c r="C79" i="3"/>
  <c r="B285" i="3"/>
  <c r="B80" i="3"/>
  <c r="D80" i="3" l="1"/>
  <c r="D285" i="3"/>
  <c r="B286" i="3"/>
  <c r="B81" i="3"/>
  <c r="C80" i="3"/>
  <c r="C285" i="3"/>
  <c r="C286" i="3" l="1"/>
  <c r="C81" i="3"/>
  <c r="B287" i="3"/>
  <c r="B82" i="3"/>
  <c r="D81" i="3"/>
  <c r="D286" i="3"/>
  <c r="B288" i="3" l="1"/>
  <c r="B83" i="3"/>
  <c r="D287" i="3"/>
  <c r="D82" i="3"/>
  <c r="C287" i="3"/>
  <c r="C82" i="3"/>
  <c r="B84" i="3" l="1"/>
  <c r="B289" i="3"/>
  <c r="C288" i="3"/>
  <c r="C83" i="3"/>
  <c r="D288" i="3"/>
  <c r="D83" i="3"/>
  <c r="C84" i="3" l="1"/>
  <c r="C289" i="3"/>
  <c r="D84" i="3"/>
  <c r="D289" i="3"/>
  <c r="B85" i="3"/>
  <c r="B290" i="3"/>
  <c r="B291" i="3" l="1"/>
  <c r="B86" i="3"/>
  <c r="C85" i="3"/>
  <c r="C290" i="3"/>
  <c r="D290" i="3"/>
  <c r="D85" i="3"/>
  <c r="D291" i="3" l="1"/>
  <c r="D86" i="3"/>
  <c r="B292" i="3"/>
  <c r="B87" i="3"/>
  <c r="C291" i="3"/>
  <c r="C86" i="3"/>
  <c r="C292" i="3" l="1"/>
  <c r="C87" i="3"/>
  <c r="B88" i="3"/>
  <c r="B293" i="3"/>
  <c r="D87" i="3"/>
  <c r="D292" i="3"/>
  <c r="D88" i="3" l="1"/>
  <c r="D293" i="3"/>
  <c r="B294" i="3"/>
  <c r="B89" i="3"/>
  <c r="C88" i="3"/>
  <c r="C293" i="3"/>
  <c r="B295" i="3" l="1"/>
  <c r="B90" i="3"/>
  <c r="C294" i="3"/>
  <c r="C89" i="3"/>
  <c r="D89" i="3"/>
  <c r="D294" i="3"/>
  <c r="D295" i="3" l="1"/>
  <c r="D90" i="3"/>
  <c r="C295" i="3"/>
  <c r="C90" i="3"/>
  <c r="B296" i="3"/>
  <c r="B91" i="3"/>
  <c r="B92" i="3" l="1"/>
  <c r="B297" i="3"/>
  <c r="C296" i="3"/>
  <c r="C91" i="3"/>
  <c r="D296" i="3"/>
  <c r="D91" i="3"/>
  <c r="D92" i="3" l="1"/>
  <c r="D297" i="3"/>
  <c r="C92" i="3"/>
  <c r="C297" i="3"/>
  <c r="B93" i="3"/>
  <c r="B298" i="3"/>
  <c r="C93" i="3" l="1"/>
  <c r="C298" i="3"/>
  <c r="D298" i="3"/>
  <c r="D93" i="3"/>
  <c r="B94" i="3"/>
  <c r="B299" i="3"/>
  <c r="D299" i="3" l="1"/>
  <c r="D94" i="3"/>
  <c r="B300" i="3"/>
  <c r="B95" i="3"/>
  <c r="C299" i="3"/>
  <c r="C94" i="3"/>
  <c r="C300" i="3" l="1"/>
  <c r="C95" i="3"/>
  <c r="D300" i="3"/>
  <c r="D95" i="3"/>
  <c r="B96" i="3"/>
  <c r="B301" i="3"/>
  <c r="B302" i="3" l="1"/>
  <c r="B97" i="3"/>
  <c r="D96" i="3"/>
  <c r="D301" i="3"/>
  <c r="C96" i="3"/>
  <c r="C301" i="3"/>
  <c r="C302" i="3" l="1"/>
  <c r="C97" i="3"/>
  <c r="D97" i="3"/>
  <c r="D302" i="3"/>
  <c r="B303" i="3"/>
  <c r="B98" i="3"/>
  <c r="B304" i="3" l="1"/>
  <c r="B99" i="3"/>
  <c r="D303" i="3"/>
  <c r="D98" i="3"/>
  <c r="C303" i="3"/>
  <c r="C98" i="3"/>
  <c r="C99" i="3" l="1"/>
  <c r="C304" i="3"/>
  <c r="D304" i="3"/>
  <c r="D99" i="3"/>
  <c r="B100" i="3"/>
  <c r="B305" i="3"/>
  <c r="D100" i="3" l="1"/>
  <c r="D305" i="3"/>
  <c r="B101" i="3"/>
  <c r="B306" i="3"/>
  <c r="C100" i="3"/>
  <c r="C305" i="3"/>
  <c r="C101" i="3" l="1"/>
  <c r="C306" i="3"/>
  <c r="B307" i="3"/>
  <c r="B102" i="3"/>
  <c r="D306" i="3"/>
  <c r="D101" i="3"/>
  <c r="B308" i="3" l="1"/>
  <c r="B103" i="3"/>
  <c r="D307" i="3"/>
  <c r="D102" i="3"/>
  <c r="C307" i="3"/>
  <c r="C102" i="3"/>
  <c r="C308" i="3" l="1"/>
  <c r="C103" i="3"/>
  <c r="B104" i="3"/>
  <c r="B309" i="3"/>
  <c r="D103" i="3"/>
  <c r="D308" i="3"/>
  <c r="C104" i="3" l="1"/>
  <c r="C309" i="3"/>
  <c r="D104" i="3"/>
  <c r="D309" i="3"/>
  <c r="B310" i="3"/>
  <c r="B105" i="3"/>
  <c r="B311" i="3" l="1"/>
  <c r="B106" i="3"/>
  <c r="D105" i="3"/>
  <c r="D310" i="3"/>
  <c r="C310" i="3"/>
  <c r="C105" i="3"/>
  <c r="C311" i="3" l="1"/>
  <c r="C106" i="3"/>
  <c r="D311" i="3"/>
  <c r="D106" i="3"/>
  <c r="B312" i="3"/>
  <c r="B107" i="3"/>
  <c r="B108" i="3" l="1"/>
  <c r="B313" i="3"/>
  <c r="D312" i="3"/>
  <c r="D107" i="3"/>
  <c r="C312" i="3"/>
  <c r="C107" i="3"/>
  <c r="B109" i="3" l="1"/>
  <c r="B314" i="3"/>
  <c r="C108" i="3"/>
  <c r="C313" i="3"/>
  <c r="D108" i="3"/>
  <c r="D313" i="3"/>
  <c r="D314" i="3" l="1"/>
  <c r="D109" i="3"/>
  <c r="B315" i="3"/>
  <c r="B110" i="3"/>
  <c r="C109" i="3"/>
  <c r="C314" i="3"/>
  <c r="C315" i="3" l="1"/>
  <c r="C110" i="3"/>
  <c r="B316" i="3"/>
  <c r="B111" i="3"/>
  <c r="D315" i="3"/>
  <c r="D110" i="3"/>
  <c r="D111" i="3" l="1"/>
  <c r="D316" i="3"/>
  <c r="C316" i="3"/>
  <c r="C111" i="3"/>
  <c r="B317" i="3"/>
  <c r="B112" i="3"/>
  <c r="B318" i="3" l="1"/>
  <c r="B113" i="3"/>
  <c r="C112" i="3"/>
  <c r="C317" i="3"/>
  <c r="D112" i="3"/>
  <c r="D317" i="3"/>
  <c r="C318" i="3" l="1"/>
  <c r="C113" i="3"/>
  <c r="D113" i="3"/>
  <c r="D318" i="3"/>
  <c r="B319" i="3"/>
  <c r="B114" i="3"/>
  <c r="B320" i="3" l="1"/>
  <c r="B115" i="3"/>
  <c r="B116" i="3" a="1"/>
  <c r="C319" i="3"/>
  <c r="C114" i="3"/>
  <c r="D319" i="3"/>
  <c r="D114" i="3"/>
  <c r="B120" i="3" l="1"/>
  <c r="B128" i="3"/>
  <c r="B136" i="3"/>
  <c r="B144" i="3"/>
  <c r="B152" i="3"/>
  <c r="B160" i="3"/>
  <c r="B168" i="3"/>
  <c r="B176" i="3"/>
  <c r="B184" i="3"/>
  <c r="B192" i="3"/>
  <c r="B200" i="3"/>
  <c r="B208" i="3"/>
  <c r="B216" i="3"/>
  <c r="B121" i="3"/>
  <c r="B129" i="3"/>
  <c r="B137" i="3"/>
  <c r="B145" i="3"/>
  <c r="B153" i="3"/>
  <c r="B161" i="3"/>
  <c r="B169" i="3"/>
  <c r="B177" i="3"/>
  <c r="B185" i="3"/>
  <c r="B193" i="3"/>
  <c r="B201" i="3"/>
  <c r="B209" i="3"/>
  <c r="B217" i="3"/>
  <c r="B122" i="3"/>
  <c r="B130" i="3"/>
  <c r="B138" i="3"/>
  <c r="B146" i="3"/>
  <c r="B154" i="3"/>
  <c r="B162" i="3"/>
  <c r="B170" i="3"/>
  <c r="B178" i="3"/>
  <c r="B186" i="3"/>
  <c r="B194" i="3"/>
  <c r="B202" i="3"/>
  <c r="B210" i="3"/>
  <c r="B123" i="3"/>
  <c r="B131" i="3"/>
  <c r="B139" i="3"/>
  <c r="B147" i="3"/>
  <c r="B155" i="3"/>
  <c r="B163" i="3"/>
  <c r="B171" i="3"/>
  <c r="B179" i="3"/>
  <c r="B187" i="3"/>
  <c r="B195" i="3"/>
  <c r="B203" i="3"/>
  <c r="B211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B118" i="3"/>
  <c r="B126" i="3"/>
  <c r="B134" i="3"/>
  <c r="B142" i="3"/>
  <c r="B150" i="3"/>
  <c r="B158" i="3"/>
  <c r="B166" i="3"/>
  <c r="B174" i="3"/>
  <c r="B182" i="3"/>
  <c r="B190" i="3"/>
  <c r="B198" i="3"/>
  <c r="B206" i="3"/>
  <c r="B214" i="3"/>
  <c r="B133" i="3"/>
  <c r="B165" i="3"/>
  <c r="B197" i="3"/>
  <c r="B135" i="3"/>
  <c r="B167" i="3"/>
  <c r="B199" i="3"/>
  <c r="B117" i="3"/>
  <c r="B141" i="3"/>
  <c r="B173" i="3"/>
  <c r="B205" i="3"/>
  <c r="B143" i="3"/>
  <c r="B175" i="3"/>
  <c r="B207" i="3"/>
  <c r="B149" i="3"/>
  <c r="B181" i="3"/>
  <c r="B213" i="3"/>
  <c r="B125" i="3"/>
  <c r="B157" i="3"/>
  <c r="B189" i="3"/>
  <c r="B127" i="3"/>
  <c r="B159" i="3"/>
  <c r="B191" i="3"/>
  <c r="B119" i="3"/>
  <c r="B151" i="3"/>
  <c r="B183" i="3"/>
  <c r="B215" i="3"/>
  <c r="D320" i="3"/>
  <c r="D115" i="3"/>
  <c r="D116" i="3" a="1"/>
  <c r="C115" i="3"/>
  <c r="C320" i="3"/>
  <c r="C116" i="3" a="1"/>
  <c r="C117" i="3" l="1"/>
  <c r="C125" i="3"/>
  <c r="C133" i="3"/>
  <c r="C141" i="3"/>
  <c r="C149" i="3"/>
  <c r="C157" i="3"/>
  <c r="C165" i="3"/>
  <c r="C173" i="3"/>
  <c r="C181" i="3"/>
  <c r="C189" i="3"/>
  <c r="C197" i="3"/>
  <c r="C205" i="3"/>
  <c r="C213" i="3"/>
  <c r="C118" i="3"/>
  <c r="C126" i="3"/>
  <c r="C134" i="3"/>
  <c r="C142" i="3"/>
  <c r="C150" i="3"/>
  <c r="C158" i="3"/>
  <c r="C166" i="3"/>
  <c r="C174" i="3"/>
  <c r="C182" i="3"/>
  <c r="C190" i="3"/>
  <c r="C198" i="3"/>
  <c r="C206" i="3"/>
  <c r="C214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C215" i="3"/>
  <c r="C120" i="3"/>
  <c r="C128" i="3"/>
  <c r="C136" i="3"/>
  <c r="C144" i="3"/>
  <c r="C152" i="3"/>
  <c r="C160" i="3"/>
  <c r="C168" i="3"/>
  <c r="C176" i="3"/>
  <c r="C184" i="3"/>
  <c r="C192" i="3"/>
  <c r="C200" i="3"/>
  <c r="C208" i="3"/>
  <c r="C216" i="3"/>
  <c r="C121" i="3"/>
  <c r="C129" i="3"/>
  <c r="C137" i="3"/>
  <c r="C145" i="3"/>
  <c r="C153" i="3"/>
  <c r="C161" i="3"/>
  <c r="C169" i="3"/>
  <c r="C177" i="3"/>
  <c r="C185" i="3"/>
  <c r="C193" i="3"/>
  <c r="C201" i="3"/>
  <c r="C209" i="3"/>
  <c r="C217" i="3"/>
  <c r="C123" i="3"/>
  <c r="C146" i="3"/>
  <c r="C164" i="3"/>
  <c r="C187" i="3"/>
  <c r="C210" i="3"/>
  <c r="C138" i="3"/>
  <c r="C156" i="3"/>
  <c r="C179" i="3"/>
  <c r="C202" i="3"/>
  <c r="C124" i="3"/>
  <c r="C147" i="3"/>
  <c r="C170" i="3"/>
  <c r="C188" i="3"/>
  <c r="C211" i="3"/>
  <c r="C130" i="3"/>
  <c r="C148" i="3"/>
  <c r="C171" i="3"/>
  <c r="C194" i="3"/>
  <c r="C212" i="3"/>
  <c r="C131" i="3"/>
  <c r="C154" i="3"/>
  <c r="C172" i="3"/>
  <c r="C195" i="3"/>
  <c r="C132" i="3"/>
  <c r="C155" i="3"/>
  <c r="C178" i="3"/>
  <c r="C196" i="3"/>
  <c r="C116" i="3"/>
  <c r="C139" i="3"/>
  <c r="C162" i="3"/>
  <c r="C180" i="3"/>
  <c r="C203" i="3"/>
  <c r="C204" i="3"/>
  <c r="C122" i="3"/>
  <c r="C163" i="3"/>
  <c r="C186" i="3"/>
  <c r="C140" i="3"/>
  <c r="D121" i="3"/>
  <c r="D129" i="3"/>
  <c r="D137" i="3"/>
  <c r="D145" i="3"/>
  <c r="D153" i="3"/>
  <c r="D161" i="3"/>
  <c r="D169" i="3"/>
  <c r="D177" i="3"/>
  <c r="D185" i="3"/>
  <c r="D193" i="3"/>
  <c r="D201" i="3"/>
  <c r="D209" i="3"/>
  <c r="D217" i="3"/>
  <c r="D122" i="3"/>
  <c r="D130" i="3"/>
  <c r="D138" i="3"/>
  <c r="D146" i="3"/>
  <c r="D154" i="3"/>
  <c r="D162" i="3"/>
  <c r="D170" i="3"/>
  <c r="D178" i="3"/>
  <c r="D186" i="3"/>
  <c r="D194" i="3"/>
  <c r="D202" i="3"/>
  <c r="D210" i="3"/>
  <c r="D116" i="3"/>
  <c r="D124" i="3"/>
  <c r="D132" i="3"/>
  <c r="D140" i="3"/>
  <c r="D148" i="3"/>
  <c r="D156" i="3"/>
  <c r="D164" i="3"/>
  <c r="D172" i="3"/>
  <c r="D180" i="3"/>
  <c r="D188" i="3"/>
  <c r="D196" i="3"/>
  <c r="D204" i="3"/>
  <c r="D212" i="3"/>
  <c r="D117" i="3"/>
  <c r="D125" i="3"/>
  <c r="D133" i="3"/>
  <c r="D141" i="3"/>
  <c r="D149" i="3"/>
  <c r="D157" i="3"/>
  <c r="D165" i="3"/>
  <c r="D173" i="3"/>
  <c r="D181" i="3"/>
  <c r="D189" i="3"/>
  <c r="D197" i="3"/>
  <c r="D205" i="3"/>
  <c r="D213" i="3"/>
  <c r="D128" i="3"/>
  <c r="D144" i="3"/>
  <c r="D160" i="3"/>
  <c r="D176" i="3"/>
  <c r="D192" i="3"/>
  <c r="D208" i="3"/>
  <c r="D131" i="3"/>
  <c r="D147" i="3"/>
  <c r="D163" i="3"/>
  <c r="D179" i="3"/>
  <c r="D195" i="3"/>
  <c r="D211" i="3"/>
  <c r="D118" i="3"/>
  <c r="D134" i="3"/>
  <c r="D150" i="3"/>
  <c r="D166" i="3"/>
  <c r="D182" i="3"/>
  <c r="D198" i="3"/>
  <c r="D214" i="3"/>
  <c r="D119" i="3"/>
  <c r="D135" i="3"/>
  <c r="D151" i="3"/>
  <c r="D167" i="3"/>
  <c r="D183" i="3"/>
  <c r="D199" i="3"/>
  <c r="D215" i="3"/>
  <c r="D120" i="3"/>
  <c r="D136" i="3"/>
  <c r="D152" i="3"/>
  <c r="D168" i="3"/>
  <c r="D184" i="3"/>
  <c r="D200" i="3"/>
  <c r="D216" i="3"/>
  <c r="D126" i="3"/>
  <c r="D142" i="3"/>
  <c r="D158" i="3"/>
  <c r="D174" i="3"/>
  <c r="D190" i="3"/>
  <c r="D206" i="3"/>
  <c r="D143" i="3"/>
  <c r="D207" i="3"/>
  <c r="D155" i="3"/>
  <c r="D159" i="3"/>
  <c r="D171" i="3"/>
  <c r="D175" i="3"/>
  <c r="D127" i="3"/>
  <c r="D191" i="3"/>
  <c r="D139" i="3"/>
  <c r="D203" i="3"/>
  <c r="D123" i="3"/>
  <c r="D187" i="3"/>
</calcChain>
</file>

<file path=xl/sharedStrings.xml><?xml version="1.0" encoding="utf-8"?>
<sst xmlns="http://schemas.openxmlformats.org/spreadsheetml/2006/main" count="103" uniqueCount="85">
  <si>
    <t>Freemark Abbey Wine Harvesting, HBR Case #181027</t>
  </si>
  <si>
    <t>Source: https://hbr.org/product/freemark-abbey-winery/181027-PDF-ENG</t>
  </si>
  <si>
    <t>PM_Index</t>
  </si>
  <si>
    <t>Decisions</t>
  </si>
  <si>
    <t>Uncertainties</t>
  </si>
  <si>
    <t>When to harvest?</t>
  </si>
  <si>
    <t>d_HarvestWhen</t>
  </si>
  <si>
    <t>Variable Name</t>
  </si>
  <si>
    <t>In Use</t>
  </si>
  <si>
    <t>Ref</t>
  </si>
  <si>
    <t>Storm</t>
  </si>
  <si>
    <t>Now</t>
  </si>
  <si>
    <t>Outcomes before storm</t>
  </si>
  <si>
    <t>u_PriceNow</t>
  </si>
  <si>
    <t>P(Storm)</t>
  </si>
  <si>
    <t>P(Storm)cum</t>
  </si>
  <si>
    <t>Min</t>
  </si>
  <si>
    <t>Mid</t>
  </si>
  <si>
    <t>Max</t>
  </si>
  <si>
    <t>Rand</t>
  </si>
  <si>
    <t>Seed</t>
  </si>
  <si>
    <t>Comment</t>
  </si>
  <si>
    <t>NoStorm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</si>
  <si>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</si>
  <si>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</si>
  <si>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</si>
  <si>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</si>
  <si>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</si>
  <si>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</si>
  <si>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</si>
  <si>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</si>
  <si>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</si>
  <si>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</si>
  <si>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</si>
  <si>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</si>
  <si>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</si>
  <si>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</si>
  <si>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Bin Range</t>
  </si>
  <si>
    <t>Frequency</t>
  </si>
  <si>
    <t>Labels</t>
  </si>
  <si>
    <t>Cumulative</t>
  </si>
  <si>
    <t>Outcomes given storm</t>
  </si>
  <si>
    <t>Thin</t>
  </si>
  <si>
    <t>Botrytis</t>
  </si>
  <si>
    <t>u_StormScenario</t>
  </si>
  <si>
    <t>u_Storm</t>
  </si>
  <si>
    <t>u_Price_Storm_Thin</t>
  </si>
  <si>
    <t>u_Price_Storm_Botrytis</t>
  </si>
  <si>
    <t>Outcomes given no storm</t>
  </si>
  <si>
    <t>P(Quality | Storm)</t>
  </si>
  <si>
    <t>P(Quality | Storm)cum</t>
  </si>
  <si>
    <t>P(Quality | No Storm)</t>
  </si>
  <si>
    <t>P(Quality | No Storm)cum</t>
  </si>
  <si>
    <t>u_NoStormScenario</t>
  </si>
  <si>
    <t>Sweet</t>
  </si>
  <si>
    <t>Dry</t>
  </si>
  <si>
    <t>u_Price_Dry</t>
  </si>
  <si>
    <t>u_Price_SemiSweet</t>
  </si>
  <si>
    <t>u_Price_Sweet</t>
  </si>
  <si>
    <t>Other input</t>
  </si>
  <si>
    <t>u_ProdVolume</t>
  </si>
  <si>
    <t>u_ProdAdj_Thin</t>
  </si>
  <si>
    <t>u_ProdAdj_Botrytis</t>
  </si>
  <si>
    <t>SemiSweet</t>
  </si>
  <si>
    <t>Harverst Now</t>
  </si>
  <si>
    <t>Values and Output</t>
  </si>
  <si>
    <t>v_NPV_ref</t>
  </si>
  <si>
    <t>u_ProdAdj</t>
  </si>
  <si>
    <t>v_NPV_later</t>
  </si>
  <si>
    <t>v_NPV_now</t>
  </si>
  <si>
    <t>Deterministic results</t>
  </si>
  <si>
    <t>Mean Harvest Now</t>
  </si>
  <si>
    <t>Mean Harvest Later</t>
  </si>
  <si>
    <t>Harvest Later</t>
  </si>
  <si>
    <t>Probabilistic results and summaries</t>
  </si>
  <si>
    <t>CumProb Match Unif</t>
  </si>
  <si>
    <t>Mean</t>
  </si>
  <si>
    <t>SD</t>
  </si>
  <si>
    <t>P50</t>
  </si>
  <si>
    <t>P90</t>
  </si>
  <si>
    <t>Lognormal (P-defined)</t>
  </si>
  <si>
    <t>Myerson</t>
  </si>
  <si>
    <t>Normal</t>
  </si>
  <si>
    <t>Triangualar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</si>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</sst>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ont="1" applyFill="1"/>
    <xf numFmtId="0" fontId="0" fillId="0" borderId="0" xfId="0" applyAlignment="1">
      <alignment horizontal="left" indent="1"/>
    </xf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5" xfId="0" applyFill="1" applyBorder="1"/>
    <xf numFmtId="0" fontId="0" fillId="9" borderId="4" xfId="0" applyFill="1" applyBorder="1"/>
    <xf numFmtId="0" fontId="0" fillId="9" borderId="6" xfId="0" applyFill="1" applyBorder="1"/>
    <xf numFmtId="0" fontId="0" fillId="0" borderId="7" xfId="0" applyBorder="1"/>
    <xf numFmtId="0" fontId="0" fillId="9" borderId="0" xfId="0" applyFill="1" applyBorder="1"/>
    <xf numFmtId="0" fontId="1" fillId="0" borderId="9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1" fontId="0" fillId="0" borderId="0" xfId="0" applyNumberFormat="1"/>
    <xf numFmtId="0" fontId="0" fillId="0" borderId="10" xfId="0" applyBorder="1"/>
    <xf numFmtId="0" fontId="0" fillId="9" borderId="11" xfId="0" applyFill="1" applyBorder="1"/>
    <xf numFmtId="2" fontId="0" fillId="0" borderId="0" xfId="0" applyNumberFormat="1"/>
    <xf numFmtId="0" fontId="0" fillId="10" borderId="0" xfId="0" applyFill="1"/>
    <xf numFmtId="1" fontId="0" fillId="10" borderId="0" xfId="0" applyNumberFormat="1" applyFill="1"/>
    <xf numFmtId="0" fontId="3" fillId="0" borderId="0" xfId="0" applyFont="1"/>
    <xf numFmtId="0" fontId="4" fillId="0" borderId="0" xfId="0" applyFont="1"/>
    <xf numFmtId="0" fontId="0" fillId="8" borderId="0" xfId="0" applyFont="1" applyFill="1"/>
    <xf numFmtId="2" fontId="0" fillId="3" borderId="0" xfId="0" applyNumberFormat="1" applyFill="1"/>
    <xf numFmtId="0" fontId="5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Harvest Value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Mean Harvest Now</c:v>
          </c:tx>
          <c:spPr>
            <a:ln w="19050"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6350">
                <a:solidFill>
                  <a:schemeClr val="accent2"/>
                </a:solidFill>
                <a:prstDash val="dash"/>
              </a:ln>
            </c:spPr>
          </c:errBars>
          <c:xVal>
            <c:numRef>
              <c:f>Sheet1!$D$70</c:f>
              <c:numCache>
                <c:formatCode>General</c:formatCode>
                <c:ptCount val="1"/>
                <c:pt idx="0">
                  <c:v>34375.948869160995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5529-4B9A-99C9-3D023B9FC9C0}"/>
            </c:ext>
          </c:extLst>
        </c:ser>
        <c:ser>
          <c:idx val="5"/>
          <c:order val="1"/>
          <c:tx>
            <c:v>Mean Harvest Later</c:v>
          </c:tx>
          <c:spPr>
            <a:ln w="19050"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>
                <a:solidFill>
                  <a:schemeClr val="accent1"/>
                </a:solidFill>
                <a:prstDash val="dash"/>
              </a:ln>
            </c:spPr>
          </c:errBars>
          <c:xVal>
            <c:numRef>
              <c:f>Sheet1!$D$71</c:f>
              <c:numCache>
                <c:formatCode>0</c:formatCode>
                <c:ptCount val="1"/>
                <c:pt idx="0">
                  <c:v>40668.485924643741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5529-4B9A-99C9-3D023B9FC9C0}"/>
            </c:ext>
          </c:extLst>
        </c:ser>
        <c:ser>
          <c:idx val="2"/>
          <c:order val="2"/>
          <c:tx>
            <c:v>Harvest Now</c:v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Sheet1!$M$55</c:f>
              <c:numCache>
                <c:formatCode>General</c:formatCode>
                <c:ptCount val="1"/>
                <c:pt idx="0">
                  <c:v>32200.101114415771</c:v>
                </c:pt>
              </c:numCache>
            </c:numRef>
          </c:xVal>
          <c:yVal>
            <c:numRef>
              <c:f>Sheet1!$N$55</c:f>
              <c:numCache>
                <c:formatCode>General</c:formatCode>
                <c:ptCount val="1"/>
                <c:pt idx="0">
                  <c:v>0.47000000000000003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529-4B9A-99C9-3D023B9FC9C0}"/>
            </c:ext>
          </c:extLst>
        </c:ser>
        <c:ser>
          <c:idx val="3"/>
          <c:order val="3"/>
          <c:tx>
            <c:v>Harvest Later</c:v>
          </c:tx>
          <c:spPr>
            <a:ln>
              <a:noFill/>
            </a:ln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Sheet1!$M$56</c:f>
              <c:numCache>
                <c:formatCode>General</c:formatCode>
                <c:ptCount val="1"/>
                <c:pt idx="0">
                  <c:v>23191.237981288716</c:v>
                </c:pt>
              </c:numCache>
            </c:numRef>
          </c:xVal>
          <c:yVal>
            <c:numRef>
              <c:f>Sheet1!$N$56</c:f>
              <c:numCache>
                <c:formatCode>0.00</c:formatCode>
                <c:ptCount val="1"/>
                <c:pt idx="0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529-4B9A-99C9-3D023B9FC9C0}"/>
            </c:ext>
          </c:extLst>
        </c:ser>
        <c:ser>
          <c:idx val="1"/>
          <c:order val="4"/>
          <c:tx>
            <c:strRef>
              <c:f>'SIPmath Chart Data'!$D$3</c:f>
              <c:strCache>
                <c:ptCount val="1"/>
                <c:pt idx="0">
                  <c:v>Harvest Now EV=34375.95</c:v>
                </c:pt>
              </c:strCache>
            </c:strRef>
          </c:tx>
          <c:marker>
            <c:symbol val="none"/>
          </c:marker>
          <c:xVal>
            <c:numRef>
              <c:f>[0]!PM_v_NPV_now_cdf_X</c:f>
              <c:numCache>
                <c:formatCode>General</c:formatCode>
                <c:ptCount val="105"/>
                <c:pt idx="0">
                  <c:v>13113.315597739771</c:v>
                </c:pt>
                <c:pt idx="1">
                  <c:v>14704.70744357106</c:v>
                </c:pt>
                <c:pt idx="2">
                  <c:v>15556.280136670563</c:v>
                </c:pt>
                <c:pt idx="3">
                  <c:v>16130.009551654923</c:v>
                </c:pt>
                <c:pt idx="4">
                  <c:v>17496.548846563132</c:v>
                </c:pt>
                <c:pt idx="5">
                  <c:v>18554.486007742697</c:v>
                </c:pt>
                <c:pt idx="6">
                  <c:v>19296.17684521708</c:v>
                </c:pt>
                <c:pt idx="7">
                  <c:v>19864.758160646426</c:v>
                </c:pt>
                <c:pt idx="8">
                  <c:v>20411.757834366312</c:v>
                </c:pt>
                <c:pt idx="9">
                  <c:v>20906.640170621275</c:v>
                </c:pt>
                <c:pt idx="10">
                  <c:v>21341.666866253443</c:v>
                </c:pt>
                <c:pt idx="11">
                  <c:v>21801.499357758807</c:v>
                </c:pt>
                <c:pt idx="12">
                  <c:v>22200.973248129663</c:v>
                </c:pt>
                <c:pt idx="13">
                  <c:v>22550.26990280129</c:v>
                </c:pt>
                <c:pt idx="14">
                  <c:v>22815.36922712221</c:v>
                </c:pt>
                <c:pt idx="15">
                  <c:v>23171.920736197859</c:v>
                </c:pt>
                <c:pt idx="16">
                  <c:v>23517.916979242058</c:v>
                </c:pt>
                <c:pt idx="17">
                  <c:v>23811.499469783808</c:v>
                </c:pt>
                <c:pt idx="18">
                  <c:v>24145.728996062098</c:v>
                </c:pt>
                <c:pt idx="19">
                  <c:v>24435.991062621328</c:v>
                </c:pt>
                <c:pt idx="20">
                  <c:v>24754.880254340951</c:v>
                </c:pt>
                <c:pt idx="21">
                  <c:v>25061.0096298237</c:v>
                </c:pt>
                <c:pt idx="22">
                  <c:v>25307.170269150232</c:v>
                </c:pt>
                <c:pt idx="23">
                  <c:v>25554.945426741942</c:v>
                </c:pt>
                <c:pt idx="24">
                  <c:v>25829.985480715961</c:v>
                </c:pt>
                <c:pt idx="25">
                  <c:v>26092.265754202908</c:v>
                </c:pt>
                <c:pt idx="26">
                  <c:v>26394.599001218845</c:v>
                </c:pt>
                <c:pt idx="27">
                  <c:v>26649.241014044841</c:v>
                </c:pt>
                <c:pt idx="28">
                  <c:v>26882.41605441182</c:v>
                </c:pt>
                <c:pt idx="29">
                  <c:v>27205.162365094304</c:v>
                </c:pt>
                <c:pt idx="30">
                  <c:v>27491.189567631667</c:v>
                </c:pt>
                <c:pt idx="31">
                  <c:v>27769.231547610743</c:v>
                </c:pt>
                <c:pt idx="32">
                  <c:v>28051.47217304373</c:v>
                </c:pt>
                <c:pt idx="33">
                  <c:v>28281.670483302412</c:v>
                </c:pt>
                <c:pt idx="34">
                  <c:v>28549.980090196474</c:v>
                </c:pt>
                <c:pt idx="35">
                  <c:v>28799.017560782922</c:v>
                </c:pt>
                <c:pt idx="36">
                  <c:v>29067.676495989865</c:v>
                </c:pt>
                <c:pt idx="37">
                  <c:v>29309.75795781234</c:v>
                </c:pt>
                <c:pt idx="38">
                  <c:v>29535.10178126199</c:v>
                </c:pt>
                <c:pt idx="39">
                  <c:v>29734.106383132214</c:v>
                </c:pt>
                <c:pt idx="40">
                  <c:v>29996.940745750555</c:v>
                </c:pt>
                <c:pt idx="41">
                  <c:v>30221.669305493124</c:v>
                </c:pt>
                <c:pt idx="42">
                  <c:v>30432.510908152413</c:v>
                </c:pt>
                <c:pt idx="43">
                  <c:v>30628.792428035151</c:v>
                </c:pt>
                <c:pt idx="44">
                  <c:v>30848.141645145326</c:v>
                </c:pt>
                <c:pt idx="45">
                  <c:v>31081.568853015437</c:v>
                </c:pt>
                <c:pt idx="46">
                  <c:v>31324.787154094811</c:v>
                </c:pt>
                <c:pt idx="47">
                  <c:v>31615.326058670118</c:v>
                </c:pt>
                <c:pt idx="48">
                  <c:v>31849.787813937044</c:v>
                </c:pt>
                <c:pt idx="49">
                  <c:v>32128.755531906289</c:v>
                </c:pt>
                <c:pt idx="50">
                  <c:v>32414.378698891796</c:v>
                </c:pt>
                <c:pt idx="51">
                  <c:v>32646.516429326472</c:v>
                </c:pt>
                <c:pt idx="52">
                  <c:v>32851.119955782633</c:v>
                </c:pt>
                <c:pt idx="53">
                  <c:v>33097.305633979449</c:v>
                </c:pt>
                <c:pt idx="54">
                  <c:v>33345.049427295773</c:v>
                </c:pt>
                <c:pt idx="55">
                  <c:v>33584.712612043302</c:v>
                </c:pt>
                <c:pt idx="56">
                  <c:v>33868.604217611108</c:v>
                </c:pt>
                <c:pt idx="57">
                  <c:v>34130.541314896909</c:v>
                </c:pt>
                <c:pt idx="58">
                  <c:v>34370.588909518003</c:v>
                </c:pt>
                <c:pt idx="59">
                  <c:v>34605.036441646029</c:v>
                </c:pt>
                <c:pt idx="60">
                  <c:v>34868.849186992469</c:v>
                </c:pt>
                <c:pt idx="61">
                  <c:v>35160.264511879082</c:v>
                </c:pt>
                <c:pt idx="62">
                  <c:v>35441.866893674487</c:v>
                </c:pt>
                <c:pt idx="63">
                  <c:v>35758.981331074916</c:v>
                </c:pt>
                <c:pt idx="64">
                  <c:v>36063.77424345578</c:v>
                </c:pt>
                <c:pt idx="65">
                  <c:v>36427.784998632313</c:v>
                </c:pt>
                <c:pt idx="66">
                  <c:v>36708.25501524852</c:v>
                </c:pt>
                <c:pt idx="67">
                  <c:v>37039.014251577537</c:v>
                </c:pt>
                <c:pt idx="68">
                  <c:v>37356.079186748451</c:v>
                </c:pt>
                <c:pt idx="69">
                  <c:v>37661.370720105057</c:v>
                </c:pt>
                <c:pt idx="70">
                  <c:v>37957.390206856624</c:v>
                </c:pt>
                <c:pt idx="71">
                  <c:v>38245.751098733628</c:v>
                </c:pt>
                <c:pt idx="72">
                  <c:v>38572.420190746816</c:v>
                </c:pt>
                <c:pt idx="73">
                  <c:v>38891.578821464289</c:v>
                </c:pt>
                <c:pt idx="74">
                  <c:v>39235.454019477897</c:v>
                </c:pt>
                <c:pt idx="75">
                  <c:v>39605.765306821282</c:v>
                </c:pt>
                <c:pt idx="76">
                  <c:v>39956.591675202821</c:v>
                </c:pt>
                <c:pt idx="77">
                  <c:v>40302.767884427092</c:v>
                </c:pt>
                <c:pt idx="78">
                  <c:v>40722.00600077484</c:v>
                </c:pt>
                <c:pt idx="79">
                  <c:v>41124.626486381785</c:v>
                </c:pt>
                <c:pt idx="80">
                  <c:v>41520.098484500151</c:v>
                </c:pt>
                <c:pt idx="81">
                  <c:v>41987.254712702241</c:v>
                </c:pt>
                <c:pt idx="82">
                  <c:v>42454.53714900546</c:v>
                </c:pt>
                <c:pt idx="83">
                  <c:v>42948.499002992001</c:v>
                </c:pt>
                <c:pt idx="84">
                  <c:v>43363.766633835243</c:v>
                </c:pt>
                <c:pt idx="85">
                  <c:v>43875.580063470123</c:v>
                </c:pt>
                <c:pt idx="86">
                  <c:v>44403.456727849727</c:v>
                </c:pt>
                <c:pt idx="87">
                  <c:v>44954.248990371336</c:v>
                </c:pt>
                <c:pt idx="88">
                  <c:v>45553.661578176063</c:v>
                </c:pt>
                <c:pt idx="89">
                  <c:v>46220.765750919723</c:v>
                </c:pt>
                <c:pt idx="90">
                  <c:v>46959.792061891036</c:v>
                </c:pt>
                <c:pt idx="91">
                  <c:v>47643.50164152668</c:v>
                </c:pt>
                <c:pt idx="92">
                  <c:v>48375.420099271156</c:v>
                </c:pt>
                <c:pt idx="93">
                  <c:v>49321.569489532711</c:v>
                </c:pt>
                <c:pt idx="94">
                  <c:v>50228.508200585638</c:v>
                </c:pt>
                <c:pt idx="95">
                  <c:v>51215.266779840225</c:v>
                </c:pt>
                <c:pt idx="96">
                  <c:v>52539.491225486388</c:v>
                </c:pt>
                <c:pt idx="97">
                  <c:v>53908.772567038388</c:v>
                </c:pt>
                <c:pt idx="98">
                  <c:v>55768.349905234267</c:v>
                </c:pt>
                <c:pt idx="99">
                  <c:v>57934.012652959645</c:v>
                </c:pt>
                <c:pt idx="100">
                  <c:v>61323.957623216193</c:v>
                </c:pt>
                <c:pt idx="101">
                  <c:v>66653.52059149761</c:v>
                </c:pt>
                <c:pt idx="102">
                  <c:v>69337.106105420185</c:v>
                </c:pt>
                <c:pt idx="103">
                  <c:v>73111.074106788903</c:v>
                </c:pt>
                <c:pt idx="104">
                  <c:v>84473.396668690475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29-4B9A-99C9-3D023B9FC9C0}"/>
            </c:ext>
          </c:extLst>
        </c:ser>
        <c:ser>
          <c:idx val="0"/>
          <c:order val="5"/>
          <c:tx>
            <c:strRef>
              <c:f>'SIPmath Chart Data'!$C$3</c:f>
              <c:strCache>
                <c:ptCount val="1"/>
                <c:pt idx="0">
                  <c:v>Harvest Later EV=40668.49</c:v>
                </c:pt>
              </c:strCache>
            </c:strRef>
          </c:tx>
          <c:marker>
            <c:symbol val="none"/>
          </c:marker>
          <c:xVal>
            <c:numRef>
              <c:f>[0]!PM_v_NPV_later_cdf_X</c:f>
              <c:numCache>
                <c:formatCode>General</c:formatCode>
                <c:ptCount val="105"/>
                <c:pt idx="0">
                  <c:v>-1348.7558344332872</c:v>
                </c:pt>
                <c:pt idx="1">
                  <c:v>4406.7516962878262</c:v>
                </c:pt>
                <c:pt idx="2">
                  <c:v>6567.4106912495208</c:v>
                </c:pt>
                <c:pt idx="3">
                  <c:v>7727.3974196904128</c:v>
                </c:pt>
                <c:pt idx="4">
                  <c:v>10904.441015766495</c:v>
                </c:pt>
                <c:pt idx="5">
                  <c:v>12670.436088874167</c:v>
                </c:pt>
                <c:pt idx="6">
                  <c:v>14450.718466138262</c:v>
                </c:pt>
                <c:pt idx="7">
                  <c:v>15772.88695706651</c:v>
                </c:pt>
                <c:pt idx="8">
                  <c:v>16954.091649219332</c:v>
                </c:pt>
                <c:pt idx="9">
                  <c:v>17933.46987641749</c:v>
                </c:pt>
                <c:pt idx="10">
                  <c:v>18742.183470523145</c:v>
                </c:pt>
                <c:pt idx="11">
                  <c:v>19509.100730321752</c:v>
                </c:pt>
                <c:pt idx="12">
                  <c:v>20338.204168818251</c:v>
                </c:pt>
                <c:pt idx="13">
                  <c:v>21021.912143753772</c:v>
                </c:pt>
                <c:pt idx="14">
                  <c:v>21717.718820640337</c:v>
                </c:pt>
                <c:pt idx="15">
                  <c:v>22372.172212179539</c:v>
                </c:pt>
                <c:pt idx="16">
                  <c:v>23050.105032923282</c:v>
                </c:pt>
                <c:pt idx="17">
                  <c:v>23631.395927113077</c:v>
                </c:pt>
                <c:pt idx="18">
                  <c:v>24209.662802375326</c:v>
                </c:pt>
                <c:pt idx="19">
                  <c:v>24757.740228105002</c:v>
                </c:pt>
                <c:pt idx="20">
                  <c:v>25257.310625719674</c:v>
                </c:pt>
                <c:pt idx="21">
                  <c:v>25729.329229416202</c:v>
                </c:pt>
                <c:pt idx="22">
                  <c:v>26203.641512308361</c:v>
                </c:pt>
                <c:pt idx="23">
                  <c:v>26596.14623203165</c:v>
                </c:pt>
                <c:pt idx="24">
                  <c:v>27066.229523778569</c:v>
                </c:pt>
                <c:pt idx="25">
                  <c:v>27451.409032578151</c:v>
                </c:pt>
                <c:pt idx="26">
                  <c:v>27833.649673761454</c:v>
                </c:pt>
                <c:pt idx="27">
                  <c:v>28296.609046030935</c:v>
                </c:pt>
                <c:pt idx="28">
                  <c:v>28717.577355405068</c:v>
                </c:pt>
                <c:pt idx="29">
                  <c:v>29097.608112535207</c:v>
                </c:pt>
                <c:pt idx="30">
                  <c:v>29457.491799123665</c:v>
                </c:pt>
                <c:pt idx="31">
                  <c:v>29763.433033615725</c:v>
                </c:pt>
                <c:pt idx="32">
                  <c:v>30115.880934717861</c:v>
                </c:pt>
                <c:pt idx="33">
                  <c:v>30438.497381105546</c:v>
                </c:pt>
                <c:pt idx="34">
                  <c:v>30784.804989181295</c:v>
                </c:pt>
                <c:pt idx="35">
                  <c:v>31113.088039300819</c:v>
                </c:pt>
                <c:pt idx="36">
                  <c:v>31500.669302408587</c:v>
                </c:pt>
                <c:pt idx="37">
                  <c:v>31842.079236962698</c:v>
                </c:pt>
                <c:pt idx="38">
                  <c:v>32143.401435403233</c:v>
                </c:pt>
                <c:pt idx="39">
                  <c:v>32465.253314995589</c:v>
                </c:pt>
                <c:pt idx="40">
                  <c:v>32743.996162450629</c:v>
                </c:pt>
                <c:pt idx="41">
                  <c:v>33050.100883434046</c:v>
                </c:pt>
                <c:pt idx="42">
                  <c:v>33440.885548510589</c:v>
                </c:pt>
                <c:pt idx="43">
                  <c:v>33725.807510415543</c:v>
                </c:pt>
                <c:pt idx="44">
                  <c:v>34067.976473786024</c:v>
                </c:pt>
                <c:pt idx="45">
                  <c:v>34458.738374557171</c:v>
                </c:pt>
                <c:pt idx="46">
                  <c:v>34754.257502319277</c:v>
                </c:pt>
                <c:pt idx="47">
                  <c:v>35102.555064611828</c:v>
                </c:pt>
                <c:pt idx="48">
                  <c:v>35410.072076502329</c:v>
                </c:pt>
                <c:pt idx="49">
                  <c:v>35785.668516919293</c:v>
                </c:pt>
                <c:pt idx="50">
                  <c:v>36142.382528103881</c:v>
                </c:pt>
                <c:pt idx="51">
                  <c:v>36477.065488791297</c:v>
                </c:pt>
                <c:pt idx="52">
                  <c:v>36788.864742451478</c:v>
                </c:pt>
                <c:pt idx="53">
                  <c:v>37114.024557505785</c:v>
                </c:pt>
                <c:pt idx="54">
                  <c:v>37424.191798269647</c:v>
                </c:pt>
                <c:pt idx="55">
                  <c:v>37827.422984639736</c:v>
                </c:pt>
                <c:pt idx="56">
                  <c:v>38189.97416322826</c:v>
                </c:pt>
                <c:pt idx="57">
                  <c:v>38546.897839351528</c:v>
                </c:pt>
                <c:pt idx="58">
                  <c:v>38909.862073327145</c:v>
                </c:pt>
                <c:pt idx="59">
                  <c:v>39328.862243695687</c:v>
                </c:pt>
                <c:pt idx="60">
                  <c:v>39727.503643224445</c:v>
                </c:pt>
                <c:pt idx="61">
                  <c:v>40019.699099967605</c:v>
                </c:pt>
                <c:pt idx="62">
                  <c:v>40439.427223011975</c:v>
                </c:pt>
                <c:pt idx="63">
                  <c:v>40805.97413413765</c:v>
                </c:pt>
                <c:pt idx="64">
                  <c:v>41242.811008222321</c:v>
                </c:pt>
                <c:pt idx="65">
                  <c:v>41641.616262410782</c:v>
                </c:pt>
                <c:pt idx="66">
                  <c:v>41988.942427520524</c:v>
                </c:pt>
                <c:pt idx="67">
                  <c:v>42455.369112959124</c:v>
                </c:pt>
                <c:pt idx="68">
                  <c:v>42890.243092851844</c:v>
                </c:pt>
                <c:pt idx="69">
                  <c:v>43315.672581862273</c:v>
                </c:pt>
                <c:pt idx="70">
                  <c:v>43811.97146175665</c:v>
                </c:pt>
                <c:pt idx="71">
                  <c:v>44437.519311205207</c:v>
                </c:pt>
                <c:pt idx="72">
                  <c:v>44877.937130066632</c:v>
                </c:pt>
                <c:pt idx="73">
                  <c:v>45442.973056020586</c:v>
                </c:pt>
                <c:pt idx="74">
                  <c:v>46040.621632716393</c:v>
                </c:pt>
                <c:pt idx="75">
                  <c:v>46716.611741520421</c:v>
                </c:pt>
                <c:pt idx="76">
                  <c:v>47284.608311787037</c:v>
                </c:pt>
                <c:pt idx="77">
                  <c:v>47926.867770631536</c:v>
                </c:pt>
                <c:pt idx="78">
                  <c:v>48659.043084735094</c:v>
                </c:pt>
                <c:pt idx="79">
                  <c:v>49526.820867041875</c:v>
                </c:pt>
                <c:pt idx="80">
                  <c:v>50410.880089706887</c:v>
                </c:pt>
                <c:pt idx="81">
                  <c:v>51354.513845784189</c:v>
                </c:pt>
                <c:pt idx="82">
                  <c:v>52473.46935058105</c:v>
                </c:pt>
                <c:pt idx="83">
                  <c:v>53731.364650605188</c:v>
                </c:pt>
                <c:pt idx="84">
                  <c:v>55119.991491276523</c:v>
                </c:pt>
                <c:pt idx="85">
                  <c:v>56480.60406231878</c:v>
                </c:pt>
                <c:pt idx="86">
                  <c:v>57775.691933340895</c:v>
                </c:pt>
                <c:pt idx="87">
                  <c:v>59173.762732543983</c:v>
                </c:pt>
                <c:pt idx="88">
                  <c:v>60813.299161440809</c:v>
                </c:pt>
                <c:pt idx="89">
                  <c:v>62495.223187055635</c:v>
                </c:pt>
                <c:pt idx="90">
                  <c:v>63988.319820935882</c:v>
                </c:pt>
                <c:pt idx="91">
                  <c:v>65558.311081057211</c:v>
                </c:pt>
                <c:pt idx="92">
                  <c:v>67847.340864576821</c:v>
                </c:pt>
                <c:pt idx="93">
                  <c:v>69663.172934705231</c:v>
                </c:pt>
                <c:pt idx="94">
                  <c:v>71542.983447290157</c:v>
                </c:pt>
                <c:pt idx="95">
                  <c:v>74190.666223926106</c:v>
                </c:pt>
                <c:pt idx="96">
                  <c:v>76839.014411526965</c:v>
                </c:pt>
                <c:pt idx="97">
                  <c:v>79970.343404760308</c:v>
                </c:pt>
                <c:pt idx="98">
                  <c:v>83829.059214257155</c:v>
                </c:pt>
                <c:pt idx="99">
                  <c:v>87857.739334943646</c:v>
                </c:pt>
                <c:pt idx="100">
                  <c:v>94565.59193483986</c:v>
                </c:pt>
                <c:pt idx="101">
                  <c:v>108574.23027485203</c:v>
                </c:pt>
                <c:pt idx="102">
                  <c:v>112698.66113397696</c:v>
                </c:pt>
                <c:pt idx="103">
                  <c:v>120697.70615556941</c:v>
                </c:pt>
                <c:pt idx="104">
                  <c:v>144048.50002140165</c:v>
                </c:pt>
              </c:numCache>
            </c:numRef>
          </c:xVal>
          <c:yVal>
            <c:numRef>
              <c:f>[0]!PM_cdf_Y</c:f>
              <c:numCache>
                <c:formatCode>General</c:formatCode>
                <c:ptCount val="105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0.14000000000000001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0.28000000000000003</c:v>
                </c:pt>
                <c:pt idx="31">
                  <c:v>0.28999999999999998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0.35000000000000003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0.41000000000000003</c:v>
                </c:pt>
                <c:pt idx="44">
                  <c:v>0.42</c:v>
                </c:pt>
                <c:pt idx="45">
                  <c:v>0.43</c:v>
                </c:pt>
                <c:pt idx="46">
                  <c:v>0.44</c:v>
                </c:pt>
                <c:pt idx="47">
                  <c:v>0.45</c:v>
                </c:pt>
                <c:pt idx="48">
                  <c:v>0.46</c:v>
                </c:pt>
                <c:pt idx="49">
                  <c:v>0.47000000000000003</c:v>
                </c:pt>
                <c:pt idx="50">
                  <c:v>0.48</c:v>
                </c:pt>
                <c:pt idx="51">
                  <c:v>0.49</c:v>
                </c:pt>
                <c:pt idx="52">
                  <c:v>0.5</c:v>
                </c:pt>
                <c:pt idx="53">
                  <c:v>0.51</c:v>
                </c:pt>
                <c:pt idx="54">
                  <c:v>0.52</c:v>
                </c:pt>
                <c:pt idx="55">
                  <c:v>0.53</c:v>
                </c:pt>
                <c:pt idx="56">
                  <c:v>0.54</c:v>
                </c:pt>
                <c:pt idx="57">
                  <c:v>0.55000000000000004</c:v>
                </c:pt>
                <c:pt idx="58">
                  <c:v>0.56000000000000005</c:v>
                </c:pt>
                <c:pt idx="59">
                  <c:v>0.57000000000000006</c:v>
                </c:pt>
                <c:pt idx="60">
                  <c:v>0.57999999999999996</c:v>
                </c:pt>
                <c:pt idx="61">
                  <c:v>0.59</c:v>
                </c:pt>
                <c:pt idx="62">
                  <c:v>0.6</c:v>
                </c:pt>
                <c:pt idx="63">
                  <c:v>0.61</c:v>
                </c:pt>
                <c:pt idx="64">
                  <c:v>0.62</c:v>
                </c:pt>
                <c:pt idx="65">
                  <c:v>0.63</c:v>
                </c:pt>
                <c:pt idx="66">
                  <c:v>0.64</c:v>
                </c:pt>
                <c:pt idx="67">
                  <c:v>0.65</c:v>
                </c:pt>
                <c:pt idx="68">
                  <c:v>0.66</c:v>
                </c:pt>
                <c:pt idx="69">
                  <c:v>0.67</c:v>
                </c:pt>
                <c:pt idx="70">
                  <c:v>0.68</c:v>
                </c:pt>
                <c:pt idx="71">
                  <c:v>0.69000000000000006</c:v>
                </c:pt>
                <c:pt idx="72">
                  <c:v>0.70000000000000007</c:v>
                </c:pt>
                <c:pt idx="73">
                  <c:v>0.71</c:v>
                </c:pt>
                <c:pt idx="74">
                  <c:v>0.72</c:v>
                </c:pt>
                <c:pt idx="75">
                  <c:v>0.73</c:v>
                </c:pt>
                <c:pt idx="76">
                  <c:v>0.74</c:v>
                </c:pt>
                <c:pt idx="77">
                  <c:v>0.75</c:v>
                </c:pt>
                <c:pt idx="78">
                  <c:v>0.76</c:v>
                </c:pt>
                <c:pt idx="79">
                  <c:v>0.77</c:v>
                </c:pt>
                <c:pt idx="80">
                  <c:v>0.78</c:v>
                </c:pt>
                <c:pt idx="81">
                  <c:v>0.79</c:v>
                </c:pt>
                <c:pt idx="82">
                  <c:v>0.8</c:v>
                </c:pt>
                <c:pt idx="83">
                  <c:v>0.81</c:v>
                </c:pt>
                <c:pt idx="84">
                  <c:v>0.82000000000000006</c:v>
                </c:pt>
                <c:pt idx="85">
                  <c:v>0.83000000000000007</c:v>
                </c:pt>
                <c:pt idx="86">
                  <c:v>0.84</c:v>
                </c:pt>
                <c:pt idx="87">
                  <c:v>0.85</c:v>
                </c:pt>
                <c:pt idx="88">
                  <c:v>0.86</c:v>
                </c:pt>
                <c:pt idx="89">
                  <c:v>0.87</c:v>
                </c:pt>
                <c:pt idx="90">
                  <c:v>0.88</c:v>
                </c:pt>
                <c:pt idx="91">
                  <c:v>0.89</c:v>
                </c:pt>
                <c:pt idx="92">
                  <c:v>0.9</c:v>
                </c:pt>
                <c:pt idx="93">
                  <c:v>0.91</c:v>
                </c:pt>
                <c:pt idx="94">
                  <c:v>0.92</c:v>
                </c:pt>
                <c:pt idx="95">
                  <c:v>0.93</c:v>
                </c:pt>
                <c:pt idx="96">
                  <c:v>0.94000000000000006</c:v>
                </c:pt>
                <c:pt idx="97">
                  <c:v>0.95000000000000007</c:v>
                </c:pt>
                <c:pt idx="98">
                  <c:v>0.96</c:v>
                </c:pt>
                <c:pt idx="99">
                  <c:v>0.97</c:v>
                </c:pt>
                <c:pt idx="100">
                  <c:v>0.98</c:v>
                </c:pt>
                <c:pt idx="101">
                  <c:v>0.99</c:v>
                </c:pt>
                <c:pt idx="102">
                  <c:v>0.99299999999999999</c:v>
                </c:pt>
                <c:pt idx="103">
                  <c:v>0.996</c:v>
                </c:pt>
                <c:pt idx="104">
                  <c:v>0.999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29-4B9A-99C9-3D023B9FC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171408"/>
        <c:axId val="856171736"/>
      </c:scatterChart>
      <c:valAx>
        <c:axId val="856171408"/>
        <c:scaling>
          <c:orientation val="minMax"/>
          <c:max val="80000"/>
          <c:min val="0"/>
        </c:scaling>
        <c:delete val="0"/>
        <c:axPos val="b"/>
        <c:title>
          <c:tx>
            <c:strRef>
              <c:f>'SIPmath Chart Data'!$C$12</c:f>
              <c:strCache>
                <c:ptCount val="1"/>
              </c:strCache>
            </c:strRef>
          </c:tx>
          <c:overlay val="0"/>
        </c:title>
        <c:numFmt formatCode="General" sourceLinked="1"/>
        <c:majorTickMark val="out"/>
        <c:minorTickMark val="none"/>
        <c:tickLblPos val="nextTo"/>
        <c:crossAx val="856171736"/>
        <c:crosses val="autoZero"/>
        <c:crossBetween val="midCat"/>
      </c:valAx>
      <c:valAx>
        <c:axId val="85617173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crossAx val="856171408"/>
        <c:crosses val="autoZero"/>
        <c:crossBetween val="midCat"/>
      </c:valAx>
    </c:plotArea>
    <c:legend>
      <c:legendPos val="t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186087761275614"/>
          <c:y val="0.57351135127548336"/>
          <c:w val="0.43456480815111476"/>
          <c:h val="0.18172044857117045"/>
        </c:manualLayout>
      </c:layout>
      <c:overlay val="1"/>
    </c:legend>
    <c:plotVisOnly val="1"/>
    <c:dispBlanksAs val="gap"/>
    <c:showDLblsOverMax val="0"/>
    <c:extLst/>
  </c:chart>
  <c:spPr>
    <a:ln>
      <a:noFill/>
    </a:ln>
    <a:effectLst>
      <a:outerShdw blurRad="63500" sx="102000" sy="102000" algn="ctr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pin" dx="22" fmlaLink="$C$4" max="1000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178591</xdr:colOff>
      <xdr:row>47</xdr:row>
      <xdr:rowOff>83344</xdr:rowOff>
    </xdr:from>
    <xdr:to>
      <xdr:col>18</xdr:col>
      <xdr:colOff>184148</xdr:colOff>
      <xdr:row>61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2</xdr:row>
          <xdr:rowOff>47625</xdr:rowOff>
        </xdr:from>
        <xdr:to>
          <xdr:col>3</xdr:col>
          <xdr:colOff>342900</xdr:colOff>
          <xdr:row>4</xdr:row>
          <xdr:rowOff>142875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319564</xdr:colOff>
      <xdr:row>0</xdr:row>
      <xdr:rowOff>540152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538764" cy="54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388-118F-4A35-A709-0742ADDE03B6}">
  <sheetPr codeName="Sheet1"/>
  <dimension ref="A1:N71"/>
  <sheetViews>
    <sheetView showGridLines="0" zoomScale="80" zoomScaleNormal="80" workbookViewId="0">
      <selection activeCell="H16" sqref="H16"/>
    </sheetView>
  </sheetViews>
  <sheetFormatPr defaultRowHeight="15" outlineLevelRow="1" x14ac:dyDescent="0.25"/>
  <cols>
    <col min="1" max="1" width="2.5703125" customWidth="1"/>
    <col min="2" max="2" width="21.5703125" customWidth="1"/>
    <col min="3" max="3" width="21.7109375" customWidth="1"/>
    <col min="11" max="11" width="26.28515625" customWidth="1"/>
    <col min="14" max="14" width="10.28515625" bestFit="1" customWidth="1"/>
  </cols>
  <sheetData>
    <row r="1" spans="1:11" x14ac:dyDescent="0.25">
      <c r="B1" s="1" t="s">
        <v>0</v>
      </c>
    </row>
    <row r="2" spans="1:11" x14ac:dyDescent="0.25">
      <c r="B2" t="s">
        <v>1</v>
      </c>
    </row>
    <row r="4" spans="1:11" x14ac:dyDescent="0.25">
      <c r="B4" t="s">
        <v>2</v>
      </c>
      <c r="C4">
        <v>1</v>
      </c>
    </row>
    <row r="6" spans="1:11" x14ac:dyDescent="0.2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outlineLevel="1" x14ac:dyDescent="0.25">
      <c r="C7" s="29" t="s">
        <v>7</v>
      </c>
      <c r="D7" s="29" t="s">
        <v>8</v>
      </c>
      <c r="E7" s="29" t="s">
        <v>9</v>
      </c>
      <c r="F7" s="4"/>
      <c r="G7" s="4"/>
    </row>
    <row r="8" spans="1:11" outlineLevel="1" x14ac:dyDescent="0.25">
      <c r="B8" t="s">
        <v>5</v>
      </c>
      <c r="C8" t="s">
        <v>6</v>
      </c>
      <c r="D8" s="27" t="str">
        <f>IF(AVERAGE(v_NPV_later)&gt;AVERAGE(v_NPV_now), "Later", "Now")</f>
        <v>Later</v>
      </c>
      <c r="E8" t="s">
        <v>11</v>
      </c>
    </row>
    <row r="9" spans="1:11" outlineLevel="1" x14ac:dyDescent="0.25"/>
    <row r="10" spans="1:11" outlineLevel="1" x14ac:dyDescent="0.25"/>
    <row r="11" spans="1:11" outlineLevel="1" x14ac:dyDescent="0.25"/>
    <row r="13" spans="1:11" x14ac:dyDescent="0.25">
      <c r="A13" s="3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outlineLevel="1" x14ac:dyDescent="0.25">
      <c r="C14" s="29" t="s">
        <v>7</v>
      </c>
      <c r="D14" s="29" t="s">
        <v>8</v>
      </c>
      <c r="E14" s="30"/>
      <c r="F14" s="29" t="s">
        <v>16</v>
      </c>
      <c r="G14" s="29" t="s">
        <v>17</v>
      </c>
      <c r="H14" s="29" t="s">
        <v>18</v>
      </c>
      <c r="I14" s="29" t="s">
        <v>19</v>
      </c>
      <c r="J14" s="29" t="s">
        <v>20</v>
      </c>
      <c r="K14" s="29" t="s">
        <v>21</v>
      </c>
    </row>
    <row r="15" spans="1:11" outlineLevel="1" x14ac:dyDescent="0.25">
      <c r="B15" s="1" t="s">
        <v>12</v>
      </c>
      <c r="G15" s="33" t="s">
        <v>78</v>
      </c>
      <c r="H15" s="33" t="s">
        <v>79</v>
      </c>
    </row>
    <row r="16" spans="1:11" outlineLevel="1" x14ac:dyDescent="0.25">
      <c r="C16" t="s">
        <v>13</v>
      </c>
      <c r="D16">
        <f>LOGINV( I16, LN( G16 ), ( LN( H16 ) - LN( G16 )) / NORMSINV( 0.9 ))</f>
        <v>2.8931209588290208</v>
      </c>
      <c r="G16" s="5">
        <v>2.75</v>
      </c>
      <c r="H16" s="32">
        <v>4</v>
      </c>
      <c r="I16" s="10">
        <f>MOD((( MOD( (J16+1000000)^2 + (J16+1000000)*(PM_Index+10000000), 99999989 )) + 1000007 ) * (( MOD( (PM_Index+10000000)^2 + (PM_Index+10000000) * ( MOD( (J16+1000000)^2 + (J16+1000000)*(PM_Index+10000000), 99999989 )), 99999989 )) + 1000013 ), 2147483647 ) / 2147483647</f>
        <v>0.5688813876215747</v>
      </c>
      <c r="J16" s="5">
        <v>107</v>
      </c>
      <c r="K16" s="4" t="s">
        <v>80</v>
      </c>
    </row>
    <row r="17" spans="2:11" outlineLevel="1" x14ac:dyDescent="0.25"/>
    <row r="18" spans="2:11" outlineLevel="1" x14ac:dyDescent="0.25">
      <c r="B18" s="1" t="s">
        <v>10</v>
      </c>
      <c r="F18" s="4" t="s">
        <v>10</v>
      </c>
      <c r="G18" s="4" t="s">
        <v>22</v>
      </c>
    </row>
    <row r="19" spans="2:11" outlineLevel="1" x14ac:dyDescent="0.25">
      <c r="B19" t="s">
        <v>14</v>
      </c>
      <c r="F19" s="5">
        <v>0.5</v>
      </c>
      <c r="G19">
        <f>1-F19</f>
        <v>0.5</v>
      </c>
    </row>
    <row r="20" spans="2:11" outlineLevel="1" x14ac:dyDescent="0.25">
      <c r="B20" t="s">
        <v>15</v>
      </c>
      <c r="C20" t="s">
        <v>45</v>
      </c>
      <c r="D20">
        <f>MATCH(I20,F20:G20)</f>
        <v>2</v>
      </c>
      <c r="F20">
        <f>0</f>
        <v>0</v>
      </c>
      <c r="G20">
        <f>F20+F19</f>
        <v>0.5</v>
      </c>
      <c r="I20" s="10">
        <f>MOD((( MOD( (J20+1000000)^2 + (J20+1000000)*(PM_Index+10000000), 99999989 )) + 1000007 ) * (( MOD( (PM_Index+10000000)^2 + (PM_Index+10000000) * ( MOD( (J20+1000000)^2 + (J20+1000000)*(PM_Index+10000000), 99999989 )), 99999989 )) + 1000013 ), 2147483647 ) / 2147483647</f>
        <v>0.66123980640491464</v>
      </c>
      <c r="J20" s="5">
        <v>101</v>
      </c>
      <c r="K20" s="4" t="s">
        <v>75</v>
      </c>
    </row>
    <row r="21" spans="2:11" outlineLevel="1" x14ac:dyDescent="0.25"/>
    <row r="22" spans="2:11" outlineLevel="1" x14ac:dyDescent="0.25">
      <c r="B22" s="1" t="s">
        <v>41</v>
      </c>
    </row>
    <row r="23" spans="2:11" outlineLevel="1" x14ac:dyDescent="0.25">
      <c r="F23" s="4" t="s">
        <v>42</v>
      </c>
      <c r="G23" s="4" t="s">
        <v>43</v>
      </c>
    </row>
    <row r="24" spans="2:11" outlineLevel="1" x14ac:dyDescent="0.25">
      <c r="B24" t="s">
        <v>49</v>
      </c>
      <c r="F24">
        <f>1-G24</f>
        <v>0.6</v>
      </c>
      <c r="G24" s="5">
        <v>0.4</v>
      </c>
    </row>
    <row r="25" spans="2:11" outlineLevel="1" x14ac:dyDescent="0.25">
      <c r="B25" t="s">
        <v>50</v>
      </c>
      <c r="C25" t="s">
        <v>44</v>
      </c>
      <c r="D25">
        <f>MATCH(I25, F25:G25)</f>
        <v>1</v>
      </c>
      <c r="F25">
        <f>0</f>
        <v>0</v>
      </c>
      <c r="G25">
        <f>F25+F24</f>
        <v>0.6</v>
      </c>
      <c r="I25" s="10">
        <f>MOD((( MOD( (J25+1000000)^2 + (J25+1000000)*(PM_Index+10000000), 99999989 )) + 1000007 ) * (( MOD( (PM_Index+10000000)^2 + (PM_Index+10000000) * ( MOD( (J25+1000000)^2 + (J25+1000000)*(PM_Index+10000000), 99999989 )), 99999989 )) + 1000013 ), 2147483647 ) / 2147483647</f>
        <v>0.31541410103226736</v>
      </c>
      <c r="J25" s="5">
        <v>102</v>
      </c>
      <c r="K25" s="4" t="s">
        <v>75</v>
      </c>
    </row>
    <row r="26" spans="2:11" outlineLevel="1" x14ac:dyDescent="0.25"/>
    <row r="27" spans="2:11" outlineLevel="1" x14ac:dyDescent="0.25">
      <c r="C27" t="s">
        <v>46</v>
      </c>
      <c r="D27">
        <f>G27 + ( H27 - G27 ) * IF( ABS((( H27 - G27 ) / ( G27 - F27 )) - 1 ) &lt; 0.0001,  NORMINV( I27, 0, 0.780304146072379 ), ((( H27 - G27 ) / ( G27 - F27 ))^NORMINV( I27, 0, 0.780304146072379 ) - 1 ) / ((( H27 - G27 ) / ( G27 - F27 )) - 1 ))</f>
        <v>1.3926068709520441</v>
      </c>
      <c r="F27" s="5">
        <v>1</v>
      </c>
      <c r="G27" s="5">
        <v>2</v>
      </c>
      <c r="H27" s="5">
        <v>3</v>
      </c>
      <c r="I27" s="10">
        <f>MOD((( MOD( (J27+1000000)^2 + (J27+1000000)*(PM_Index+10000000), 99999989 )) + 1000007 ) * (( MOD( (PM_Index+10000000)^2 + (PM_Index+10000000) * ( MOD( (J27+1000000)^2 + (J27+1000000)*(PM_Index+10000000), 99999989 )), 99999989 )) + 1000013 ), 2147483647 ) / 2147483647</f>
        <v>0.21816496468063676</v>
      </c>
      <c r="J27" s="5">
        <v>108</v>
      </c>
      <c r="K27" s="4" t="s">
        <v>81</v>
      </c>
    </row>
    <row r="28" spans="2:11" outlineLevel="1" x14ac:dyDescent="0.25">
      <c r="C28" t="s">
        <v>47</v>
      </c>
      <c r="D28">
        <f>G28 + ( H28 - G28 ) * IF( ABS((( H28 - G28 ) / ( G28 - F28 )) - 1 ) &lt; 0.0001,  NORMINV( I28, 0, 0.780304146072379 ), ((( H28 - G28 ) / ( G28 - F28 ))^NORMINV( I28, 0, 0.780304146072379 ) - 1 ) / ((( H28 - G28 ) / ( G28 - F28 )) - 1 ))</f>
        <v>6.8499853392833039</v>
      </c>
      <c r="F28" s="5">
        <v>6.5</v>
      </c>
      <c r="G28" s="5">
        <v>8</v>
      </c>
      <c r="H28" s="5">
        <v>11</v>
      </c>
      <c r="I28" s="10">
        <f>MOD((( MOD( (J28+1000000)^2 + (J28+1000000)*(PM_Index+10000000), 99999989 )) + 1000007 ) * (( MOD( (PM_Index+10000000)^2 + (PM_Index+10000000) * ( MOD( (J28+1000000)^2 + (J28+1000000)*(PM_Index+10000000), 99999989 )), 99999989 )) + 1000013 ), 2147483647 ) / 2147483647</f>
        <v>0.18571005956535697</v>
      </c>
      <c r="J28" s="5">
        <v>109</v>
      </c>
      <c r="K28" s="4" t="s">
        <v>81</v>
      </c>
    </row>
    <row r="29" spans="2:11" outlineLevel="1" x14ac:dyDescent="0.25"/>
    <row r="30" spans="2:11" outlineLevel="1" x14ac:dyDescent="0.25">
      <c r="B30" s="1" t="s">
        <v>48</v>
      </c>
    </row>
    <row r="31" spans="2:11" outlineLevel="1" x14ac:dyDescent="0.25">
      <c r="B31" s="1"/>
      <c r="F31" t="s">
        <v>55</v>
      </c>
      <c r="G31" t="s">
        <v>63</v>
      </c>
      <c r="H31" t="s">
        <v>54</v>
      </c>
    </row>
    <row r="32" spans="2:11" outlineLevel="1" x14ac:dyDescent="0.25">
      <c r="B32" t="s">
        <v>51</v>
      </c>
      <c r="F32">
        <f>1-G32-H32</f>
        <v>0.19999999999999996</v>
      </c>
      <c r="G32" s="11">
        <v>0.4</v>
      </c>
      <c r="H32" s="5">
        <f>G32</f>
        <v>0.4</v>
      </c>
    </row>
    <row r="33" spans="1:11" outlineLevel="1" x14ac:dyDescent="0.25">
      <c r="B33" t="s">
        <v>52</v>
      </c>
      <c r="C33" t="s">
        <v>53</v>
      </c>
      <c r="D33">
        <f>MATCH(I33,F33:H33)</f>
        <v>3</v>
      </c>
      <c r="F33">
        <f>0</f>
        <v>0</v>
      </c>
      <c r="G33">
        <f>F33+F32</f>
        <v>0.19999999999999996</v>
      </c>
      <c r="H33">
        <f>G33+G32</f>
        <v>0.6</v>
      </c>
      <c r="I33" s="10">
        <f>MOD((( MOD( (J33+1000000)^2 + (J33+1000000)*(PM_Index+10000000), 99999989 )) + 1000007 ) * (( MOD( (PM_Index+10000000)^2 + (PM_Index+10000000) * ( MOD( (J33+1000000)^2 + (J33+1000000)*(PM_Index+10000000), 99999989 )), 99999989 )) + 1000013 ), 2147483647 ) / 2147483647</f>
        <v>0.68094186563088643</v>
      </c>
      <c r="J33" s="5">
        <v>103</v>
      </c>
      <c r="K33" s="4" t="s">
        <v>75</v>
      </c>
    </row>
    <row r="34" spans="1:11" outlineLevel="1" x14ac:dyDescent="0.25"/>
    <row r="35" spans="1:11" outlineLevel="1" x14ac:dyDescent="0.25">
      <c r="C35" t="s">
        <v>56</v>
      </c>
      <c r="D35">
        <f>G35 + ( H35 - G35 ) * IF( ABS((( H35 - G35 ) / ( G35 - F35 )) - 1 ) &lt; 0.0001,  NORMINV( I35, 0, 0.780304146072379 ), ((( H35 - G35 ) / ( G35 - F35 ))^NORMINV( I35, 0, 0.780304146072379 ) - 1 ) / ((( H35 - G35 ) / ( G35 - F35 )) - 1 ))</f>
        <v>2.3510178237637525</v>
      </c>
      <c r="F35" s="5">
        <v>1.8</v>
      </c>
      <c r="G35" s="5">
        <v>2.5</v>
      </c>
      <c r="H35" s="5">
        <v>3.5</v>
      </c>
      <c r="I35" s="10">
        <f>MOD((( MOD( (J35+1000000)^2 + (J35+1000000)*(PM_Index+10000000), 99999989 )) + 1000007 ) * (( MOD( (PM_Index+10000000)^2 + (PM_Index+10000000) * ( MOD( (J35+1000000)^2 + (J35+1000000)*(PM_Index+10000000), 99999989 )), 99999989 )) + 1000013 ), 2147483647 ) / 2147483647</f>
        <v>0.40630276613230948</v>
      </c>
      <c r="J35" s="5">
        <v>110</v>
      </c>
      <c r="K35" s="4" t="s">
        <v>81</v>
      </c>
    </row>
    <row r="36" spans="1:11" outlineLevel="1" x14ac:dyDescent="0.25">
      <c r="C36" t="s">
        <v>57</v>
      </c>
      <c r="D36">
        <f>G36 + ( H36 - G36 ) * IF( ABS((( H36 - G36 ) / ( G36 - F36 )) - 1 ) &lt; 0.0001,  NORMINV( I36, 0, 0.780304146072379 ), ((( H36 - G36 ) / ( G36 - F36 ))^NORMINV( I36, 0, 0.780304146072379 ) - 1 ) / ((( H36 - G36 ) / ( G36 - F36 )) - 1 ))</f>
        <v>2.8596628081402593</v>
      </c>
      <c r="F36" s="5">
        <v>2.5</v>
      </c>
      <c r="G36" s="5">
        <v>3</v>
      </c>
      <c r="H36" s="5">
        <v>3.8</v>
      </c>
      <c r="I36" s="10">
        <f>MOD((( MOD( (J36+1000000)^2 + (J36+1000000)*(PM_Index+10000000), 99999989 )) + 1000007 ) * (( MOD( (PM_Index+10000000)^2 + (PM_Index+10000000) * ( MOD( (J36+1000000)^2 + (J36+1000000)*(PM_Index+10000000), 99999989 )), 99999989 )) + 1000013 ), 2147483647 ) / 2147483647</f>
        <v>0.38085122610481981</v>
      </c>
      <c r="J36" s="5">
        <v>111</v>
      </c>
      <c r="K36" s="4" t="s">
        <v>81</v>
      </c>
    </row>
    <row r="37" spans="1:11" outlineLevel="1" x14ac:dyDescent="0.25">
      <c r="C37" t="s">
        <v>58</v>
      </c>
      <c r="D37">
        <f>G37 + ( H37 - G37 ) * IF( ABS((( H37 - G37 ) / ( G37 - F37 )) - 1 ) &lt; 0.0001,  NORMINV( I37, 0, 0.780304146072379 ), ((( H37 - G37 ) / ( G37 - F37 ))^NORMINV( I37, 0, 0.780304146072379 ) - 1 ) / ((( H37 - G37 ) / ( G37 - F37 )) - 1 ))</f>
        <v>2.0836908687476141</v>
      </c>
      <c r="F37" s="5">
        <v>2.75</v>
      </c>
      <c r="G37" s="5">
        <v>3.5</v>
      </c>
      <c r="H37" s="5">
        <v>4</v>
      </c>
      <c r="I37" s="10">
        <f>MOD((( MOD( (J37+1000000)^2 + (J37+1000000)*(PM_Index+10000000), 99999989 )) + 1000007 ) * (( MOD( (PM_Index+10000000)^2 + (PM_Index+10000000) * ( MOD( (J37+1000000)^2 + (J37+1000000)*(PM_Index+10000000), 99999989 )), 99999989 )) + 1000013 ), 2147483647 ) / 2147483647</f>
        <v>1.7802940689866868E-2</v>
      </c>
      <c r="J37" s="5">
        <v>112</v>
      </c>
      <c r="K37" s="4" t="s">
        <v>81</v>
      </c>
    </row>
    <row r="38" spans="1:11" outlineLevel="1" x14ac:dyDescent="0.25"/>
    <row r="39" spans="1:11" outlineLevel="1" x14ac:dyDescent="0.25"/>
    <row r="40" spans="1:11" outlineLevel="1" x14ac:dyDescent="0.25">
      <c r="B40" s="1" t="s">
        <v>59</v>
      </c>
      <c r="F40" s="29"/>
      <c r="G40" s="29" t="s">
        <v>76</v>
      </c>
      <c r="H40" s="29" t="s">
        <v>77</v>
      </c>
    </row>
    <row r="41" spans="1:11" outlineLevel="1" x14ac:dyDescent="0.25">
      <c r="C41" t="s">
        <v>60</v>
      </c>
      <c r="D41" s="23">
        <f>IF( H41 = 0, G41, NORMINV( I41, G41, H41 ))</f>
        <v>11129.884153702524</v>
      </c>
      <c r="G41" s="5">
        <v>12000</v>
      </c>
      <c r="H41" s="5">
        <v>1000</v>
      </c>
      <c r="I41" s="10">
        <f>MOD((( MOD( (J41+1000000)^2 + (J41+1000000)*(PM_Index+10000000), 99999989 )) + 1000007 ) * (( MOD( (PM_Index+10000000)^2 + (PM_Index+10000000) * ( MOD( (J41+1000000)^2 + (J41+1000000)*(PM_Index+10000000), 99999989 )), 99999989 )) + 1000013 ), 2147483647 ) / 2147483647</f>
        <v>0.19211854934325373</v>
      </c>
      <c r="J41" s="34">
        <v>106</v>
      </c>
      <c r="K41" s="4" t="s">
        <v>82</v>
      </c>
    </row>
    <row r="42" spans="1:11" outlineLevel="1" x14ac:dyDescent="0.25">
      <c r="C42" t="s">
        <v>61</v>
      </c>
      <c r="D42">
        <f>IF( F42 &gt; G42, NA(), IF( G42 &gt; H42, NA(), IF( F42 = H42, G42, IF( I42 &lt; (( G42 - F42 ) / ( H42 - F42 )), F42 + SQRT( I42 * ( G42 - F42 ) * ( H42 - F42 )), H42 - SQRT(( 1 - I42 ) * ( H42 - F42 ) * ( H42 - G42 ))))))</f>
        <v>1.0768133906294897</v>
      </c>
      <c r="F42" s="5">
        <v>1.05</v>
      </c>
      <c r="G42" s="5">
        <f>AVERAGE(F42,H42)</f>
        <v>1.0750000000000002</v>
      </c>
      <c r="H42" s="5">
        <v>1.1000000000000001</v>
      </c>
      <c r="I42" s="31">
        <f>MOD((( MOD( (J42+1000000)^2 + (J42+1000000)*(PM_Index+10000000), 99999989 )) + 1000007 ) * (( MOD( (PM_Index+10000000)^2 + (PM_Index+10000000) * ( MOD( (J42+1000000)^2 + (J42+1000000)*(PM_Index+10000000), 99999989 )), 99999989 )) + 1000013 ), 2147483647 ) / 2147483647</f>
        <v>0.56990491671948917</v>
      </c>
      <c r="J42" s="5">
        <v>104</v>
      </c>
      <c r="K42" s="4" t="s">
        <v>83</v>
      </c>
    </row>
    <row r="43" spans="1:11" outlineLevel="1" x14ac:dyDescent="0.25">
      <c r="C43" t="s">
        <v>62</v>
      </c>
      <c r="D43">
        <f>IF( F43 &gt; G43, NA(), IF( G43 &gt; H43, NA(), IF( F43 = H43, G43, IF( I43 &lt; (( G43 - F43 ) / ( H43 - F43 )), F43 + SQRT( I43 * ( G43 - F43 ) * ( H43 - F43 )), H43 - SQRT(( 1 - I43 ) * ( H43 - F43 ) * ( H43 - G43 ))))))</f>
        <v>0.73815700318705579</v>
      </c>
      <c r="F43" s="5">
        <v>0.66</v>
      </c>
      <c r="G43" s="5">
        <v>0.7</v>
      </c>
      <c r="H43" s="5">
        <v>0.75</v>
      </c>
      <c r="I43" s="10">
        <f>MOD((( MOD( (J43+1000000)^2 + (J43+1000000)*(PM_Index+10000000), 99999989 )) + 1000007 ) * (( MOD( (PM_Index+10000000)^2 + (PM_Index+10000000) * ( MOD( (J43+1000000)^2 + (J43+1000000)*(PM_Index+10000000), 99999989 )), 99999989 )) + 1000013 ), 2147483647 ) / 2147483647</f>
        <v>0.96883187255302061</v>
      </c>
      <c r="J43" s="5">
        <v>105</v>
      </c>
      <c r="K43" s="4" t="s">
        <v>84</v>
      </c>
    </row>
    <row r="44" spans="1:11" outlineLevel="1" x14ac:dyDescent="0.25">
      <c r="C44" t="s">
        <v>67</v>
      </c>
      <c r="D44">
        <f>IF(u_Storm=1,INDEX(D42:D43, u_StormScenario),1)</f>
        <v>1</v>
      </c>
    </row>
    <row r="46" spans="1:11" x14ac:dyDescent="0.25">
      <c r="A46" s="3" t="s">
        <v>70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8" spans="1:11" x14ac:dyDescent="0.25">
      <c r="D48" t="s">
        <v>64</v>
      </c>
      <c r="F48">
        <f>u_Price_Now*u_ProdVolume</f>
        <v>32200.101114415771</v>
      </c>
    </row>
    <row r="49" spans="2:14" x14ac:dyDescent="0.25">
      <c r="D49" t="s">
        <v>73</v>
      </c>
    </row>
    <row r="50" spans="2:14" x14ac:dyDescent="0.25">
      <c r="D50" s="12" t="s">
        <v>10</v>
      </c>
      <c r="F50">
        <f>(u_Storm=1)*INDEX(D27:D28, u_StormScenario)*u_ProdVolume*u_ProdAdj</f>
        <v>0</v>
      </c>
    </row>
    <row r="51" spans="2:14" x14ac:dyDescent="0.25">
      <c r="D51" s="12" t="s">
        <v>22</v>
      </c>
      <c r="F51">
        <f>(u_Storm=2)*INDEX(D35:D37, u_NoStormScenario)*u_ProdVolume*u_ProdAdj</f>
        <v>23191.237981288716</v>
      </c>
    </row>
    <row r="53" spans="2:14" x14ac:dyDescent="0.25">
      <c r="B53" s="1" t="s">
        <v>65</v>
      </c>
    </row>
    <row r="54" spans="2:14" x14ac:dyDescent="0.25">
      <c r="C54" t="s">
        <v>66</v>
      </c>
      <c r="D54" s="22">
        <f>F48*(E8="Now")+SUM(F50:F51)*(E8="Later")</f>
        <v>32200.101114415771</v>
      </c>
    </row>
    <row r="55" spans="2:14" x14ac:dyDescent="0.25">
      <c r="C55" s="12" t="s">
        <v>69</v>
      </c>
      <c r="D55" s="22">
        <f>u_ProdVolume*u_Price_Now</f>
        <v>32200.101114415771</v>
      </c>
      <c r="M55">
        <f>D55</f>
        <v>32200.101114415771</v>
      </c>
      <c r="N55">
        <f>INDEX(PM_cdf_Y,MATCH(M55,PM_v_NPV_now_cdf_X))</f>
        <v>0.47000000000000003</v>
      </c>
    </row>
    <row r="56" spans="2:14" x14ac:dyDescent="0.25">
      <c r="C56" s="12" t="s">
        <v>68</v>
      </c>
      <c r="D56" s="21">
        <f>SUM(F50:F51)</f>
        <v>23191.237981288716</v>
      </c>
      <c r="M56">
        <f>D56</f>
        <v>23191.237981288716</v>
      </c>
      <c r="N56" s="26">
        <f>INDEX( PM_cdf_Y,MATCH(M56,PM_v_NPV_later_cdf_X))</f>
        <v>0.14000000000000001</v>
      </c>
    </row>
    <row r="68" spans="1:11" x14ac:dyDescent="0.25">
      <c r="A68" s="3" t="s">
        <v>74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70" spans="1:11" x14ac:dyDescent="0.25">
      <c r="C70" t="s">
        <v>71</v>
      </c>
      <c r="D70" s="27">
        <f>AVERAGE(v_NPV_now)</f>
        <v>34375.948869160995</v>
      </c>
    </row>
    <row r="71" spans="1:11" x14ac:dyDescent="0.25">
      <c r="C71" t="s">
        <v>72</v>
      </c>
      <c r="D71" s="28">
        <f>AVERAGE(v_NPV_later)</f>
        <v>40668.485924643741</v>
      </c>
    </row>
  </sheetData>
  <pageMargins left="0.7" right="0.7" top="0.75" bottom="0.75" header="0.3" footer="0.3"/>
  <pageSetup paperSize="9" orientation="portrait" horizontalDpi="0" verticalDpi="0" r:id="rId1"/>
  <ignoredErrors>
    <ignoredError sqref="D42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3</xdr:col>
                    <xdr:colOff>76200</xdr:colOff>
                    <xdr:row>2</xdr:row>
                    <xdr:rowOff>47625</xdr:rowOff>
                  </from>
                  <to>
                    <xdr:col>3</xdr:col>
                    <xdr:colOff>342900</xdr:colOff>
                    <xdr:row>4</xdr:row>
                    <xdr:rowOff>142875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 xr2:uid="{40CE165E-447C-4A40-970E-09BA7D55AD6B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PM_v_NPV_ref_hist_data</xm:f>
              <xm:sqref>D54</xm:sqref>
            </x14:sparkline>
          </x14:sparklines>
        </x14:sparklineGroup>
        <x14:sparklineGroup manualMin="0" type="column" displayEmptyCellsAs="gap" minAxisType="custom" xr2:uid="{A35FE4EA-97F0-45DC-BB43-62B6C7828E7B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PM_v_NPV_later_hist_data</xm:f>
              <xm:sqref>D56</xm:sqref>
            </x14:sparkline>
          </x14:sparklines>
        </x14:sparklineGroup>
        <x14:sparklineGroup manualMin="0" type="column" displayEmptyCellsAs="gap" minAxisType="custom" xr2:uid="{8734FE73-8A01-466D-854F-82F7B1B5AEB5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PM_v_NPV_now_hist_data</xm:f>
              <xm:sqref>D55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4757-9389-403A-A2F1-D7D64B57D5E9}">
  <dimension ref="A1:E10003"/>
  <sheetViews>
    <sheetView tabSelected="1" workbookViewId="0">
      <selection activeCell="D25" sqref="D25"/>
    </sheetView>
  </sheetViews>
  <sheetFormatPr defaultRowHeight="15" x14ac:dyDescent="0.25"/>
  <sheetData>
    <row r="1" spans="1:5" ht="69.95" customHeight="1" x14ac:dyDescent="0.25">
      <c r="A1" s="5">
        <f>Sheet1!C4</f>
        <v>1</v>
      </c>
      <c r="B1" t="s">
        <v>23</v>
      </c>
    </row>
    <row r="2" spans="1:5" x14ac:dyDescent="0.25">
      <c r="B2" t="s">
        <v>24</v>
      </c>
      <c r="C2" t="s">
        <v>66</v>
      </c>
      <c r="D2" t="s">
        <v>69</v>
      </c>
      <c r="E2" t="s">
        <v>68</v>
      </c>
    </row>
    <row r="3" spans="1:5" x14ac:dyDescent="0.25">
      <c r="B3" s="13" t="s">
        <v>25</v>
      </c>
      <c r="C3" s="24">
        <f>Sheet1!$D$54</f>
        <v>32200.101114415771</v>
      </c>
      <c r="D3" s="24">
        <f>Sheet1!$D$55</f>
        <v>32200.101114415771</v>
      </c>
      <c r="E3" s="14">
        <f>Sheet1!$D$56</f>
        <v>23191.237981288716</v>
      </c>
    </row>
    <row r="4" spans="1:5" x14ac:dyDescent="0.25">
      <c r="B4" s="15">
        <v>1</v>
      </c>
      <c r="C4" s="20">
        <f t="dataTable" ref="C4:E10003" dt2D="0" dtr="0" r1="A1"/>
        <v>32200.101114415771</v>
      </c>
      <c r="D4" s="20">
        <v>32200.101114415771</v>
      </c>
      <c r="E4" s="17">
        <v>23191.237981288716</v>
      </c>
    </row>
    <row r="5" spans="1:5" x14ac:dyDescent="0.25">
      <c r="B5" s="15">
        <v>2</v>
      </c>
      <c r="C5" s="20">
        <v>56635.09340532856</v>
      </c>
      <c r="D5" s="20">
        <v>56635.09340532856</v>
      </c>
      <c r="E5" s="17">
        <v>109981.93630370345</v>
      </c>
    </row>
    <row r="6" spans="1:5" x14ac:dyDescent="0.25">
      <c r="B6" s="15">
        <v>3</v>
      </c>
      <c r="C6" s="20">
        <v>46944.719430858793</v>
      </c>
      <c r="D6" s="20">
        <v>46944.719430858793</v>
      </c>
      <c r="E6" s="17">
        <v>59660.400803002834</v>
      </c>
    </row>
    <row r="7" spans="1:5" x14ac:dyDescent="0.25">
      <c r="B7" s="15">
        <v>4</v>
      </c>
      <c r="C7" s="20">
        <v>35660.805497161491</v>
      </c>
      <c r="D7" s="20">
        <v>35660.805497161491</v>
      </c>
      <c r="E7" s="17">
        <v>37014.711848588297</v>
      </c>
    </row>
    <row r="8" spans="1:5" x14ac:dyDescent="0.25">
      <c r="B8" s="15">
        <v>5</v>
      </c>
      <c r="C8" s="20">
        <v>20256.777522015025</v>
      </c>
      <c r="D8" s="20">
        <v>20256.777522015025</v>
      </c>
      <c r="E8" s="17">
        <v>34342.973646843289</v>
      </c>
    </row>
    <row r="9" spans="1:5" x14ac:dyDescent="0.25">
      <c r="B9" s="15">
        <v>6</v>
      </c>
      <c r="C9" s="20">
        <v>34102.753645610188</v>
      </c>
      <c r="D9" s="20">
        <v>34102.753645610188</v>
      </c>
      <c r="E9" s="17">
        <v>18252.861078013913</v>
      </c>
    </row>
    <row r="10" spans="1:5" x14ac:dyDescent="0.25">
      <c r="B10" s="15">
        <v>7</v>
      </c>
      <c r="C10" s="20">
        <v>43135.419534760775</v>
      </c>
      <c r="D10" s="20">
        <v>43135.419534760775</v>
      </c>
      <c r="E10" s="17">
        <v>88405.806706226402</v>
      </c>
    </row>
    <row r="11" spans="1:5" x14ac:dyDescent="0.25">
      <c r="B11" s="15">
        <v>8</v>
      </c>
      <c r="C11" s="20">
        <v>26315.615183060516</v>
      </c>
      <c r="D11" s="20">
        <v>26315.615183060516</v>
      </c>
      <c r="E11" s="17">
        <v>33620.362942307787</v>
      </c>
    </row>
    <row r="12" spans="1:5" x14ac:dyDescent="0.25">
      <c r="B12" s="15">
        <v>9</v>
      </c>
      <c r="C12" s="20">
        <v>41683.291650644045</v>
      </c>
      <c r="D12" s="20">
        <v>41683.291650644045</v>
      </c>
      <c r="E12" s="17">
        <v>29292.470400416834</v>
      </c>
    </row>
    <row r="13" spans="1:5" x14ac:dyDescent="0.25">
      <c r="B13" s="15">
        <v>10</v>
      </c>
      <c r="C13" s="20">
        <v>44241.605580240124</v>
      </c>
      <c r="D13" s="20">
        <v>44241.605580240124</v>
      </c>
      <c r="E13" s="17">
        <v>80483.487343490269</v>
      </c>
    </row>
    <row r="14" spans="1:5" x14ac:dyDescent="0.25">
      <c r="B14" s="15">
        <v>11</v>
      </c>
      <c r="C14" s="20">
        <v>42505.535393829574</v>
      </c>
      <c r="D14" s="20">
        <v>42505.535393829574</v>
      </c>
      <c r="E14" s="17">
        <v>87762.589271134406</v>
      </c>
    </row>
    <row r="15" spans="1:5" x14ac:dyDescent="0.25">
      <c r="B15" s="15">
        <v>12</v>
      </c>
      <c r="C15" s="20">
        <v>24098.981027636808</v>
      </c>
      <c r="D15" s="20">
        <v>24098.981027636808</v>
      </c>
      <c r="E15" s="17">
        <v>38705.050730167284</v>
      </c>
    </row>
    <row r="16" spans="1:5" x14ac:dyDescent="0.25">
      <c r="B16" s="15">
        <v>13</v>
      </c>
      <c r="C16" s="20">
        <v>37155.744906516411</v>
      </c>
      <c r="D16" s="20">
        <v>37155.744906516411</v>
      </c>
      <c r="E16" s="17">
        <v>88645.629538935085</v>
      </c>
    </row>
    <row r="17" spans="2:5" x14ac:dyDescent="0.25">
      <c r="B17" s="15">
        <v>14</v>
      </c>
      <c r="C17" s="20">
        <v>14067.987990882511</v>
      </c>
      <c r="D17" s="20">
        <v>14067.987990882511</v>
      </c>
      <c r="E17" s="17">
        <v>88742.775989624119</v>
      </c>
    </row>
    <row r="18" spans="2:5" x14ac:dyDescent="0.25">
      <c r="B18" s="15">
        <v>15</v>
      </c>
      <c r="C18" s="20">
        <v>24263.982017231967</v>
      </c>
      <c r="D18" s="20">
        <v>24263.982017231967</v>
      </c>
      <c r="E18" s="17">
        <v>64429.564776959247</v>
      </c>
    </row>
    <row r="19" spans="2:5" x14ac:dyDescent="0.25">
      <c r="B19" s="15">
        <v>16</v>
      </c>
      <c r="C19" s="20">
        <v>40323.840057169517</v>
      </c>
      <c r="D19" s="20">
        <v>40323.840057169517</v>
      </c>
      <c r="E19" s="17">
        <v>41895.722989367059</v>
      </c>
    </row>
    <row r="20" spans="2:5" x14ac:dyDescent="0.25">
      <c r="B20" s="15">
        <v>17</v>
      </c>
      <c r="C20" s="20">
        <v>27424.961177239449</v>
      </c>
      <c r="D20" s="20">
        <v>27424.961177239449</v>
      </c>
      <c r="E20" s="17">
        <v>35123.329000213875</v>
      </c>
    </row>
    <row r="21" spans="2:5" x14ac:dyDescent="0.25">
      <c r="B21" s="15">
        <v>18</v>
      </c>
      <c r="C21" s="20">
        <v>41008.583028313122</v>
      </c>
      <c r="D21" s="20">
        <v>41008.583028313122</v>
      </c>
      <c r="E21" s="17">
        <v>30621.646273185521</v>
      </c>
    </row>
    <row r="22" spans="2:5" x14ac:dyDescent="0.25">
      <c r="B22" s="15">
        <v>19</v>
      </c>
      <c r="C22" s="20">
        <v>31797.018416486291</v>
      </c>
      <c r="D22" s="20">
        <v>31797.018416486291</v>
      </c>
      <c r="E22" s="17">
        <v>14504.598027599803</v>
      </c>
    </row>
    <row r="23" spans="2:5" x14ac:dyDescent="0.25">
      <c r="B23" s="15">
        <v>20</v>
      </c>
      <c r="C23" s="20">
        <v>34787.326328524665</v>
      </c>
      <c r="D23" s="20">
        <v>34787.326328524665</v>
      </c>
      <c r="E23" s="17">
        <v>33194.854698144256</v>
      </c>
    </row>
    <row r="24" spans="2:5" x14ac:dyDescent="0.25">
      <c r="B24" s="15">
        <v>21</v>
      </c>
      <c r="C24" s="20">
        <v>28987.701904730384</v>
      </c>
      <c r="D24" s="20">
        <v>28987.701904730384</v>
      </c>
      <c r="E24" s="17">
        <v>55051.234720935594</v>
      </c>
    </row>
    <row r="25" spans="2:5" x14ac:dyDescent="0.25">
      <c r="B25" s="15">
        <v>22</v>
      </c>
      <c r="C25" s="20">
        <v>46000.985269494406</v>
      </c>
      <c r="D25" s="20">
        <v>46000.985269494406</v>
      </c>
      <c r="E25" s="17">
        <v>38090.377106346248</v>
      </c>
    </row>
    <row r="26" spans="2:5" x14ac:dyDescent="0.25">
      <c r="B26" s="15">
        <v>23</v>
      </c>
      <c r="C26" s="20">
        <v>20412.23343753862</v>
      </c>
      <c r="D26" s="20">
        <v>20412.23343753862</v>
      </c>
      <c r="E26" s="17">
        <v>36417.486019875432</v>
      </c>
    </row>
    <row r="27" spans="2:5" x14ac:dyDescent="0.25">
      <c r="B27" s="15">
        <v>24</v>
      </c>
      <c r="C27" s="20">
        <v>31919.606718600015</v>
      </c>
      <c r="D27" s="20">
        <v>31919.606718600015</v>
      </c>
      <c r="E27" s="17">
        <v>32368.525280134971</v>
      </c>
    </row>
    <row r="28" spans="2:5" x14ac:dyDescent="0.25">
      <c r="B28" s="15">
        <v>25</v>
      </c>
      <c r="C28" s="20">
        <v>24586.157806135245</v>
      </c>
      <c r="D28" s="20">
        <v>24586.157806135245</v>
      </c>
      <c r="E28" s="17">
        <v>77423.38070104213</v>
      </c>
    </row>
    <row r="29" spans="2:5" x14ac:dyDescent="0.25">
      <c r="B29" s="15">
        <v>26</v>
      </c>
      <c r="C29" s="20">
        <v>19752.020471838707</v>
      </c>
      <c r="D29" s="20">
        <v>19752.020471838707</v>
      </c>
      <c r="E29" s="17">
        <v>37030.948166732494</v>
      </c>
    </row>
    <row r="30" spans="2:5" x14ac:dyDescent="0.25">
      <c r="B30" s="15">
        <v>27</v>
      </c>
      <c r="C30" s="20">
        <v>41181.374438119659</v>
      </c>
      <c r="D30" s="20">
        <v>41181.374438119659</v>
      </c>
      <c r="E30" s="17">
        <v>27808.817934929331</v>
      </c>
    </row>
    <row r="31" spans="2:5" x14ac:dyDescent="0.25">
      <c r="B31" s="15">
        <v>28</v>
      </c>
      <c r="C31" s="20">
        <v>32267.044316461073</v>
      </c>
      <c r="D31" s="20">
        <v>32267.044316461073</v>
      </c>
      <c r="E31" s="17">
        <v>29919.365893486214</v>
      </c>
    </row>
    <row r="32" spans="2:5" x14ac:dyDescent="0.25">
      <c r="B32" s="15">
        <v>29</v>
      </c>
      <c r="C32" s="20">
        <v>31498.471040080196</v>
      </c>
      <c r="D32" s="20">
        <v>31498.471040080196</v>
      </c>
      <c r="E32" s="17">
        <v>82504.844306443236</v>
      </c>
    </row>
    <row r="33" spans="2:5" x14ac:dyDescent="0.25">
      <c r="B33" s="15">
        <v>30</v>
      </c>
      <c r="C33" s="20">
        <v>30273.727160174749</v>
      </c>
      <c r="D33" s="20">
        <v>30273.727160174749</v>
      </c>
      <c r="E33" s="17">
        <v>45282.851637890744</v>
      </c>
    </row>
    <row r="34" spans="2:5" x14ac:dyDescent="0.25">
      <c r="B34" s="15">
        <v>31</v>
      </c>
      <c r="C34" s="20">
        <v>37733.124708840784</v>
      </c>
      <c r="D34" s="20">
        <v>37733.124708840784</v>
      </c>
      <c r="E34" s="17">
        <v>31320.568278295577</v>
      </c>
    </row>
    <row r="35" spans="2:5" x14ac:dyDescent="0.25">
      <c r="B35" s="15">
        <v>32</v>
      </c>
      <c r="C35" s="20">
        <v>33459.065794828144</v>
      </c>
      <c r="D35" s="20">
        <v>33459.065794828144</v>
      </c>
      <c r="E35" s="17">
        <v>30375.204570146925</v>
      </c>
    </row>
    <row r="36" spans="2:5" x14ac:dyDescent="0.25">
      <c r="B36" s="15">
        <v>33</v>
      </c>
      <c r="C36" s="20">
        <v>44662.365376113572</v>
      </c>
      <c r="D36" s="20">
        <v>44662.365376113572</v>
      </c>
      <c r="E36" s="17">
        <v>39122.100575087934</v>
      </c>
    </row>
    <row r="37" spans="2:5" x14ac:dyDescent="0.25">
      <c r="B37" s="15">
        <v>34</v>
      </c>
      <c r="C37" s="20">
        <v>34968.758912783349</v>
      </c>
      <c r="D37" s="20">
        <v>34968.758912783349</v>
      </c>
      <c r="E37" s="17">
        <v>39091.117479869594</v>
      </c>
    </row>
    <row r="38" spans="2:5" x14ac:dyDescent="0.25">
      <c r="B38" s="15">
        <v>35</v>
      </c>
      <c r="C38" s="20">
        <v>40494.876840799108</v>
      </c>
      <c r="D38" s="20">
        <v>40494.876840799108</v>
      </c>
      <c r="E38" s="17">
        <v>40827.557995989308</v>
      </c>
    </row>
    <row r="39" spans="2:5" x14ac:dyDescent="0.25">
      <c r="B39" s="15">
        <v>36</v>
      </c>
      <c r="C39" s="20">
        <v>31058.016682371162</v>
      </c>
      <c r="D39" s="20">
        <v>31058.016682371162</v>
      </c>
      <c r="E39" s="17">
        <v>47477.082644267095</v>
      </c>
    </row>
    <row r="40" spans="2:5" x14ac:dyDescent="0.25">
      <c r="B40" s="15">
        <v>37</v>
      </c>
      <c r="C40" s="20">
        <v>32238.650992667943</v>
      </c>
      <c r="D40" s="20">
        <v>32238.650992667943</v>
      </c>
      <c r="E40" s="17">
        <v>21811.815707875583</v>
      </c>
    </row>
    <row r="41" spans="2:5" x14ac:dyDescent="0.25">
      <c r="B41" s="15">
        <v>38</v>
      </c>
      <c r="C41" s="20">
        <v>39908.872588821017</v>
      </c>
      <c r="D41" s="20">
        <v>39908.872588821017</v>
      </c>
      <c r="E41" s="17">
        <v>43858.299914525451</v>
      </c>
    </row>
    <row r="42" spans="2:5" x14ac:dyDescent="0.25">
      <c r="B42" s="15">
        <v>39</v>
      </c>
      <c r="C42" s="20">
        <v>27770.429109949855</v>
      </c>
      <c r="D42" s="20">
        <v>27770.429109949855</v>
      </c>
      <c r="E42" s="17">
        <v>31217.549631484206</v>
      </c>
    </row>
    <row r="43" spans="2:5" x14ac:dyDescent="0.25">
      <c r="B43" s="15">
        <v>40</v>
      </c>
      <c r="C43" s="20">
        <v>23932.52543942937</v>
      </c>
      <c r="D43" s="20">
        <v>23932.52543942937</v>
      </c>
      <c r="E43" s="17">
        <v>69463.084493665621</v>
      </c>
    </row>
    <row r="44" spans="2:5" x14ac:dyDescent="0.25">
      <c r="B44" s="15">
        <v>41</v>
      </c>
      <c r="C44" s="20">
        <v>22051.83570626708</v>
      </c>
      <c r="D44" s="20">
        <v>22051.83570626708</v>
      </c>
      <c r="E44" s="17">
        <v>27198.480552153673</v>
      </c>
    </row>
    <row r="45" spans="2:5" x14ac:dyDescent="0.25">
      <c r="B45" s="15">
        <v>42</v>
      </c>
      <c r="C45" s="20">
        <v>58441.582720440274</v>
      </c>
      <c r="D45" s="20">
        <v>58441.582720440274</v>
      </c>
      <c r="E45" s="17">
        <v>75391.1399740669</v>
      </c>
    </row>
    <row r="46" spans="2:5" x14ac:dyDescent="0.25">
      <c r="B46" s="15">
        <v>43</v>
      </c>
      <c r="C46" s="20">
        <v>45955.036104506129</v>
      </c>
      <c r="D46" s="20">
        <v>45955.036104506129</v>
      </c>
      <c r="E46" s="17">
        <v>28938.27448632877</v>
      </c>
    </row>
    <row r="47" spans="2:5" x14ac:dyDescent="0.25">
      <c r="B47" s="15">
        <v>44</v>
      </c>
      <c r="C47" s="20">
        <v>43572.53117159105</v>
      </c>
      <c r="D47" s="20">
        <v>43572.53117159105</v>
      </c>
      <c r="E47" s="17">
        <v>33561.823698404412</v>
      </c>
    </row>
    <row r="48" spans="2:5" x14ac:dyDescent="0.25">
      <c r="B48" s="15">
        <v>45</v>
      </c>
      <c r="C48" s="20">
        <v>39699.249125767303</v>
      </c>
      <c r="D48" s="20">
        <v>39699.249125767303</v>
      </c>
      <c r="E48" s="17">
        <v>30289.346027966185</v>
      </c>
    </row>
    <row r="49" spans="2:5" x14ac:dyDescent="0.25">
      <c r="B49" s="15">
        <v>46</v>
      </c>
      <c r="C49" s="20">
        <v>22757.421159642312</v>
      </c>
      <c r="D49" s="20">
        <v>22757.421159642312</v>
      </c>
      <c r="E49" s="17">
        <v>88223.216704948733</v>
      </c>
    </row>
    <row r="50" spans="2:5" x14ac:dyDescent="0.25">
      <c r="B50" s="15">
        <v>47</v>
      </c>
      <c r="C50" s="20">
        <v>25934.009164797495</v>
      </c>
      <c r="D50" s="20">
        <v>25934.009164797495</v>
      </c>
      <c r="E50" s="17">
        <v>26814.059589402612</v>
      </c>
    </row>
    <row r="51" spans="2:5" x14ac:dyDescent="0.25">
      <c r="B51" s="15">
        <v>48</v>
      </c>
      <c r="C51" s="20">
        <v>28125.687781114102</v>
      </c>
      <c r="D51" s="20">
        <v>28125.687781114102</v>
      </c>
      <c r="E51" s="17">
        <v>29275.695498808473</v>
      </c>
    </row>
    <row r="52" spans="2:5" x14ac:dyDescent="0.25">
      <c r="B52" s="15">
        <v>49</v>
      </c>
      <c r="C52" s="20">
        <v>32378.909263448833</v>
      </c>
      <c r="D52" s="20">
        <v>32378.909263448833</v>
      </c>
      <c r="E52" s="17">
        <v>40039.96505486442</v>
      </c>
    </row>
    <row r="53" spans="2:5" x14ac:dyDescent="0.25">
      <c r="B53" s="15">
        <v>50</v>
      </c>
      <c r="C53" s="20">
        <v>20944.960832602617</v>
      </c>
      <c r="D53" s="20">
        <v>20944.960832602617</v>
      </c>
      <c r="E53" s="17">
        <v>30717.793735810741</v>
      </c>
    </row>
    <row r="54" spans="2:5" x14ac:dyDescent="0.25">
      <c r="B54" s="15">
        <v>51</v>
      </c>
      <c r="C54" s="20">
        <v>41897.768407358242</v>
      </c>
      <c r="D54" s="20">
        <v>41897.768407358242</v>
      </c>
      <c r="E54" s="17">
        <v>54455.304074383443</v>
      </c>
    </row>
    <row r="55" spans="2:5" x14ac:dyDescent="0.25">
      <c r="B55" s="15">
        <v>52</v>
      </c>
      <c r="C55" s="20">
        <v>27659.462001345833</v>
      </c>
      <c r="D55" s="20">
        <v>27659.462001345833</v>
      </c>
      <c r="E55" s="17">
        <v>20861.275906542171</v>
      </c>
    </row>
    <row r="56" spans="2:5" x14ac:dyDescent="0.25">
      <c r="B56" s="15">
        <v>53</v>
      </c>
      <c r="C56" s="20">
        <v>28091.970132903629</v>
      </c>
      <c r="D56" s="20">
        <v>28091.970132903629</v>
      </c>
      <c r="E56" s="17">
        <v>34631.981038221631</v>
      </c>
    </row>
    <row r="57" spans="2:5" x14ac:dyDescent="0.25">
      <c r="B57" s="15">
        <v>54</v>
      </c>
      <c r="C57" s="20">
        <v>26104.629795438119</v>
      </c>
      <c r="D57" s="20">
        <v>26104.629795438119</v>
      </c>
      <c r="E57" s="17">
        <v>65150.108770373692</v>
      </c>
    </row>
    <row r="58" spans="2:5" x14ac:dyDescent="0.25">
      <c r="B58" s="15">
        <v>55</v>
      </c>
      <c r="C58" s="20">
        <v>34962.872805478706</v>
      </c>
      <c r="D58" s="20">
        <v>34962.872805478706</v>
      </c>
      <c r="E58" s="17">
        <v>32432.50685252517</v>
      </c>
    </row>
    <row r="59" spans="2:5" x14ac:dyDescent="0.25">
      <c r="B59" s="15">
        <v>56</v>
      </c>
      <c r="C59" s="20">
        <v>63665.946423548419</v>
      </c>
      <c r="D59" s="20">
        <v>63665.946423548419</v>
      </c>
      <c r="E59" s="17">
        <v>23050.176824072551</v>
      </c>
    </row>
    <row r="60" spans="2:5" x14ac:dyDescent="0.25">
      <c r="B60" s="15">
        <v>57</v>
      </c>
      <c r="C60" s="20">
        <v>24414.822378373603</v>
      </c>
      <c r="D60" s="20">
        <v>24414.822378373603</v>
      </c>
      <c r="E60" s="17">
        <v>30362.687581432085</v>
      </c>
    </row>
    <row r="61" spans="2:5" x14ac:dyDescent="0.25">
      <c r="B61" s="15">
        <v>58</v>
      </c>
      <c r="C61" s="20">
        <v>25443.907546106035</v>
      </c>
      <c r="D61" s="20">
        <v>25443.907546106035</v>
      </c>
      <c r="E61" s="17">
        <v>27996.42640134618</v>
      </c>
    </row>
    <row r="62" spans="2:5" x14ac:dyDescent="0.25">
      <c r="B62" s="15">
        <v>59</v>
      </c>
      <c r="C62" s="20">
        <v>47924.328412776624</v>
      </c>
      <c r="D62" s="20">
        <v>47924.328412776624</v>
      </c>
      <c r="E62" s="17">
        <v>50492.221116689587</v>
      </c>
    </row>
    <row r="63" spans="2:5" x14ac:dyDescent="0.25">
      <c r="B63" s="15">
        <v>60</v>
      </c>
      <c r="C63" s="20">
        <v>30316.844262870029</v>
      </c>
      <c r="D63" s="20">
        <v>30316.844262870029</v>
      </c>
      <c r="E63" s="17">
        <v>45498.555738417483</v>
      </c>
    </row>
    <row r="64" spans="2:5" x14ac:dyDescent="0.25">
      <c r="B64" s="15">
        <v>61</v>
      </c>
      <c r="C64" s="20">
        <v>38913.113686463912</v>
      </c>
      <c r="D64" s="20">
        <v>38913.113686463912</v>
      </c>
      <c r="E64" s="17">
        <v>20877.073192613985</v>
      </c>
    </row>
    <row r="65" spans="2:5" x14ac:dyDescent="0.25">
      <c r="B65" s="15">
        <v>62</v>
      </c>
      <c r="C65" s="20">
        <v>34301.762927267278</v>
      </c>
      <c r="D65" s="20">
        <v>34301.762927267278</v>
      </c>
      <c r="E65" s="17">
        <v>44356.203090577896</v>
      </c>
    </row>
    <row r="66" spans="2:5" x14ac:dyDescent="0.25">
      <c r="B66" s="15">
        <v>63</v>
      </c>
      <c r="C66" s="20">
        <v>26737.371570486524</v>
      </c>
      <c r="D66" s="20">
        <v>26737.371570486524</v>
      </c>
      <c r="E66" s="17">
        <v>31968.981175033252</v>
      </c>
    </row>
    <row r="67" spans="2:5" x14ac:dyDescent="0.25">
      <c r="B67" s="15">
        <v>64</v>
      </c>
      <c r="C67" s="20">
        <v>39716.406312132924</v>
      </c>
      <c r="D67" s="20">
        <v>39716.406312132924</v>
      </c>
      <c r="E67" s="17">
        <v>28209.117703710162</v>
      </c>
    </row>
    <row r="68" spans="2:5" x14ac:dyDescent="0.25">
      <c r="B68" s="15">
        <v>65</v>
      </c>
      <c r="C68" s="20">
        <v>18069.177299777497</v>
      </c>
      <c r="D68" s="20">
        <v>18069.177299777497</v>
      </c>
      <c r="E68" s="17">
        <v>30469.524072925156</v>
      </c>
    </row>
    <row r="69" spans="2:5" x14ac:dyDescent="0.25">
      <c r="B69" s="15">
        <v>66</v>
      </c>
      <c r="C69" s="20">
        <v>27203.720799249568</v>
      </c>
      <c r="D69" s="20">
        <v>27203.720799249568</v>
      </c>
      <c r="E69" s="17">
        <v>17858.719437984295</v>
      </c>
    </row>
    <row r="70" spans="2:5" x14ac:dyDescent="0.25">
      <c r="B70" s="15">
        <v>67</v>
      </c>
      <c r="C70" s="20">
        <v>36889.292384100554</v>
      </c>
      <c r="D70" s="20">
        <v>36889.292384100554</v>
      </c>
      <c r="E70" s="17">
        <v>45259.850117879352</v>
      </c>
    </row>
    <row r="71" spans="2:5" x14ac:dyDescent="0.25">
      <c r="B71" s="15">
        <v>68</v>
      </c>
      <c r="C71" s="20">
        <v>23318.110574489441</v>
      </c>
      <c r="D71" s="20">
        <v>23318.110574489441</v>
      </c>
      <c r="E71" s="17">
        <v>73396.299630457826</v>
      </c>
    </row>
    <row r="72" spans="2:5" x14ac:dyDescent="0.25">
      <c r="B72" s="15">
        <v>69</v>
      </c>
      <c r="C72" s="20">
        <v>50188.116980273669</v>
      </c>
      <c r="D72" s="20">
        <v>50188.116980273669</v>
      </c>
      <c r="E72" s="17">
        <v>87446.093278536457</v>
      </c>
    </row>
    <row r="73" spans="2:5" x14ac:dyDescent="0.25">
      <c r="B73" s="15">
        <v>70</v>
      </c>
      <c r="C73" s="20">
        <v>40631.365024484257</v>
      </c>
      <c r="D73" s="20">
        <v>40631.365024484257</v>
      </c>
      <c r="E73" s="17">
        <v>25351.447823046412</v>
      </c>
    </row>
    <row r="74" spans="2:5" x14ac:dyDescent="0.25">
      <c r="B74" s="15">
        <v>71</v>
      </c>
      <c r="C74" s="20">
        <v>22029.622503982882</v>
      </c>
      <c r="D74" s="20">
        <v>22029.622503982882</v>
      </c>
      <c r="E74" s="17">
        <v>27438.087339232923</v>
      </c>
    </row>
    <row r="75" spans="2:5" x14ac:dyDescent="0.25">
      <c r="B75" s="15">
        <v>72</v>
      </c>
      <c r="C75" s="20">
        <v>44172.903657902738</v>
      </c>
      <c r="D75" s="20">
        <v>44172.903657902738</v>
      </c>
      <c r="E75" s="17">
        <v>20104.168427761746</v>
      </c>
    </row>
    <row r="76" spans="2:5" x14ac:dyDescent="0.25">
      <c r="B76" s="15">
        <v>73</v>
      </c>
      <c r="C76" s="20">
        <v>45457.190714799886</v>
      </c>
      <c r="D76" s="20">
        <v>45457.190714799886</v>
      </c>
      <c r="E76" s="17">
        <v>26024.991603287115</v>
      </c>
    </row>
    <row r="77" spans="2:5" x14ac:dyDescent="0.25">
      <c r="B77" s="15">
        <v>74</v>
      </c>
      <c r="C77" s="20">
        <v>25759.849964691042</v>
      </c>
      <c r="D77" s="20">
        <v>25759.849964691042</v>
      </c>
      <c r="E77" s="17">
        <v>34827.906984234309</v>
      </c>
    </row>
    <row r="78" spans="2:5" x14ac:dyDescent="0.25">
      <c r="B78" s="15">
        <v>75</v>
      </c>
      <c r="C78" s="20">
        <v>36145.910829981069</v>
      </c>
      <c r="D78" s="20">
        <v>36145.910829981069</v>
      </c>
      <c r="E78" s="17">
        <v>45854.144166936472</v>
      </c>
    </row>
    <row r="79" spans="2:5" x14ac:dyDescent="0.25">
      <c r="B79" s="15">
        <v>76</v>
      </c>
      <c r="C79" s="20">
        <v>28033.254879395616</v>
      </c>
      <c r="D79" s="20">
        <v>28033.254879395616</v>
      </c>
      <c r="E79" s="17">
        <v>65019.107118783657</v>
      </c>
    </row>
    <row r="80" spans="2:5" x14ac:dyDescent="0.25">
      <c r="B80" s="15">
        <v>77</v>
      </c>
      <c r="C80" s="20">
        <v>32689.118911574966</v>
      </c>
      <c r="D80" s="20">
        <v>32689.118911574966</v>
      </c>
      <c r="E80" s="17">
        <v>40377.668971314648</v>
      </c>
    </row>
    <row r="81" spans="2:5" x14ac:dyDescent="0.25">
      <c r="B81" s="15">
        <v>78</v>
      </c>
      <c r="C81" s="20">
        <v>40421.260564483011</v>
      </c>
      <c r="D81" s="20">
        <v>40421.260564483011</v>
      </c>
      <c r="E81" s="17">
        <v>28086.378014170692</v>
      </c>
    </row>
    <row r="82" spans="2:5" x14ac:dyDescent="0.25">
      <c r="B82" s="15">
        <v>79</v>
      </c>
      <c r="C82" s="20">
        <v>48647.919147244436</v>
      </c>
      <c r="D82" s="20">
        <v>48647.919147244436</v>
      </c>
      <c r="E82" s="17">
        <v>35793.477022827872</v>
      </c>
    </row>
    <row r="83" spans="2:5" x14ac:dyDescent="0.25">
      <c r="B83" s="15">
        <v>80</v>
      </c>
      <c r="C83" s="20">
        <v>19687.259220588134</v>
      </c>
      <c r="D83" s="20">
        <v>19687.259220588134</v>
      </c>
      <c r="E83" s="17">
        <v>30283.315532342534</v>
      </c>
    </row>
    <row r="84" spans="2:5" x14ac:dyDescent="0.25">
      <c r="B84" s="15">
        <v>81</v>
      </c>
      <c r="C84" s="20">
        <v>21567.226170158414</v>
      </c>
      <c r="D84" s="20">
        <v>21567.226170158414</v>
      </c>
      <c r="E84" s="17">
        <v>32172.512678825053</v>
      </c>
    </row>
    <row r="85" spans="2:5" x14ac:dyDescent="0.25">
      <c r="B85" s="15">
        <v>82</v>
      </c>
      <c r="C85" s="20">
        <v>17826.301225063493</v>
      </c>
      <c r="D85" s="20">
        <v>17826.301225063493</v>
      </c>
      <c r="E85" s="17">
        <v>18597.402960108793</v>
      </c>
    </row>
    <row r="86" spans="2:5" x14ac:dyDescent="0.25">
      <c r="B86" s="15">
        <v>83</v>
      </c>
      <c r="C86" s="20">
        <v>28393.720300816967</v>
      </c>
      <c r="D86" s="20">
        <v>28393.720300816967</v>
      </c>
      <c r="E86" s="17">
        <v>40540.547638097451</v>
      </c>
    </row>
    <row r="87" spans="2:5" x14ac:dyDescent="0.25">
      <c r="B87" s="15">
        <v>84</v>
      </c>
      <c r="C87" s="20">
        <v>25577.509387267688</v>
      </c>
      <c r="D87" s="20">
        <v>25577.509387267688</v>
      </c>
      <c r="E87" s="17">
        <v>39328.97489350439</v>
      </c>
    </row>
    <row r="88" spans="2:5" x14ac:dyDescent="0.25">
      <c r="B88" s="15">
        <v>85</v>
      </c>
      <c r="C88" s="20">
        <v>47227.244036473596</v>
      </c>
      <c r="D88" s="20">
        <v>47227.244036473596</v>
      </c>
      <c r="E88" s="17">
        <v>71324.384980141287</v>
      </c>
    </row>
    <row r="89" spans="2:5" x14ac:dyDescent="0.25">
      <c r="B89" s="15">
        <v>86</v>
      </c>
      <c r="C89" s="20">
        <v>34304.2487247834</v>
      </c>
      <c r="D89" s="20">
        <v>34304.2487247834</v>
      </c>
      <c r="E89" s="17">
        <v>81143.542240799783</v>
      </c>
    </row>
    <row r="90" spans="2:5" x14ac:dyDescent="0.25">
      <c r="B90" s="15">
        <v>87</v>
      </c>
      <c r="C90" s="20">
        <v>33383.194180162529</v>
      </c>
      <c r="D90" s="20">
        <v>33383.194180162529</v>
      </c>
      <c r="E90" s="17">
        <v>36069.316985064994</v>
      </c>
    </row>
    <row r="91" spans="2:5" x14ac:dyDescent="0.25">
      <c r="B91" s="15">
        <v>88</v>
      </c>
      <c r="C91" s="20">
        <v>46649.765357767821</v>
      </c>
      <c r="D91" s="20">
        <v>46649.765357767821</v>
      </c>
      <c r="E91" s="17">
        <v>33919.691249798212</v>
      </c>
    </row>
    <row r="92" spans="2:5" x14ac:dyDescent="0.25">
      <c r="B92" s="15">
        <v>89</v>
      </c>
      <c r="C92" s="20">
        <v>31510.743558392602</v>
      </c>
      <c r="D92" s="20">
        <v>31510.743558392602</v>
      </c>
      <c r="E92" s="17">
        <v>70564.275568666009</v>
      </c>
    </row>
    <row r="93" spans="2:5" x14ac:dyDescent="0.25">
      <c r="B93" s="15">
        <v>90</v>
      </c>
      <c r="C93" s="20">
        <v>22843.05276992729</v>
      </c>
      <c r="D93" s="20">
        <v>22843.05276992729</v>
      </c>
      <c r="E93" s="17">
        <v>43204.8907199186</v>
      </c>
    </row>
    <row r="94" spans="2:5" x14ac:dyDescent="0.25">
      <c r="B94" s="15">
        <v>91</v>
      </c>
      <c r="C94" s="20">
        <v>41879.874429334493</v>
      </c>
      <c r="D94" s="20">
        <v>41879.874429334493</v>
      </c>
      <c r="E94" s="17">
        <v>58003.67962681254</v>
      </c>
    </row>
    <row r="95" spans="2:5" x14ac:dyDescent="0.25">
      <c r="B95" s="15">
        <v>92</v>
      </c>
      <c r="C95" s="20">
        <v>31882.264914911506</v>
      </c>
      <c r="D95" s="20">
        <v>31882.264914911506</v>
      </c>
      <c r="E95" s="17">
        <v>3607.4209223437697</v>
      </c>
    </row>
    <row r="96" spans="2:5" x14ac:dyDescent="0.25">
      <c r="B96" s="15">
        <v>93</v>
      </c>
      <c r="C96" s="20">
        <v>33830.204301523525</v>
      </c>
      <c r="D96" s="20">
        <v>33830.204301523525</v>
      </c>
      <c r="E96" s="17">
        <v>24141.236974138519</v>
      </c>
    </row>
    <row r="97" spans="2:5" x14ac:dyDescent="0.25">
      <c r="B97" s="15">
        <v>94</v>
      </c>
      <c r="C97" s="20">
        <v>39223.110095606913</v>
      </c>
      <c r="D97" s="20">
        <v>39223.110095606913</v>
      </c>
      <c r="E97" s="17">
        <v>25465.659410485023</v>
      </c>
    </row>
    <row r="98" spans="2:5" x14ac:dyDescent="0.25">
      <c r="B98" s="15">
        <v>95</v>
      </c>
      <c r="C98" s="20">
        <v>30892.878424357135</v>
      </c>
      <c r="D98" s="20">
        <v>30892.878424357135</v>
      </c>
      <c r="E98" s="17">
        <v>33746.441408129009</v>
      </c>
    </row>
    <row r="99" spans="2:5" x14ac:dyDescent="0.25">
      <c r="B99" s="15">
        <v>96</v>
      </c>
      <c r="C99" s="20">
        <v>31569.95740932419</v>
      </c>
      <c r="D99" s="20">
        <v>31569.95740932419</v>
      </c>
      <c r="E99" s="17">
        <v>21656.147593955589</v>
      </c>
    </row>
    <row r="100" spans="2:5" x14ac:dyDescent="0.25">
      <c r="B100" s="15">
        <v>97</v>
      </c>
      <c r="C100" s="20">
        <v>33984.807172327528</v>
      </c>
      <c r="D100" s="20">
        <v>33984.807172327528</v>
      </c>
      <c r="E100" s="17">
        <v>12670.383445083356</v>
      </c>
    </row>
    <row r="101" spans="2:5" x14ac:dyDescent="0.25">
      <c r="B101" s="15">
        <v>98</v>
      </c>
      <c r="C101" s="20">
        <v>21921.70646849701</v>
      </c>
      <c r="D101" s="20">
        <v>21921.70646849701</v>
      </c>
      <c r="E101" s="17">
        <v>26246.886897744156</v>
      </c>
    </row>
    <row r="102" spans="2:5" x14ac:dyDescent="0.25">
      <c r="B102" s="15">
        <v>99</v>
      </c>
      <c r="C102" s="20">
        <v>27626.129991679587</v>
      </c>
      <c r="D102" s="20">
        <v>27626.129991679587</v>
      </c>
      <c r="E102" s="17">
        <v>39419.040463148398</v>
      </c>
    </row>
    <row r="103" spans="2:5" x14ac:dyDescent="0.25">
      <c r="B103" s="15">
        <v>100</v>
      </c>
      <c r="C103" s="20">
        <v>29448.824850949986</v>
      </c>
      <c r="D103" s="20">
        <v>29448.824850949986</v>
      </c>
      <c r="E103" s="17">
        <v>26041.630996094471</v>
      </c>
    </row>
    <row r="104" spans="2:5" x14ac:dyDescent="0.25">
      <c r="B104" s="15">
        <v>101</v>
      </c>
      <c r="C104" s="20">
        <v>48830.598435230459</v>
      </c>
      <c r="D104" s="20">
        <v>48830.598435230459</v>
      </c>
      <c r="E104" s="17">
        <v>36465.135927452357</v>
      </c>
    </row>
    <row r="105" spans="2:5" x14ac:dyDescent="0.25">
      <c r="B105" s="15">
        <v>102</v>
      </c>
      <c r="C105" s="20">
        <v>33205.933600112767</v>
      </c>
      <c r="D105" s="20">
        <v>33205.933600112767</v>
      </c>
      <c r="E105" s="17">
        <v>55723.880223716224</v>
      </c>
    </row>
    <row r="106" spans="2:5" x14ac:dyDescent="0.25">
      <c r="B106" s="15">
        <v>103</v>
      </c>
      <c r="C106" s="20">
        <v>37980.03174336892</v>
      </c>
      <c r="D106" s="20">
        <v>37980.03174336892</v>
      </c>
      <c r="E106" s="17">
        <v>41153.495525601575</v>
      </c>
    </row>
    <row r="107" spans="2:5" x14ac:dyDescent="0.25">
      <c r="B107" s="15">
        <v>104</v>
      </c>
      <c r="C107" s="20">
        <v>48452.445314406941</v>
      </c>
      <c r="D107" s="20">
        <v>48452.445314406941</v>
      </c>
      <c r="E107" s="17">
        <v>62956.312643929145</v>
      </c>
    </row>
    <row r="108" spans="2:5" x14ac:dyDescent="0.25">
      <c r="B108" s="15">
        <v>105</v>
      </c>
      <c r="C108" s="20">
        <v>39469.345993213712</v>
      </c>
      <c r="D108" s="20">
        <v>39469.345993213712</v>
      </c>
      <c r="E108" s="17">
        <v>42818.106689413129</v>
      </c>
    </row>
    <row r="109" spans="2:5" x14ac:dyDescent="0.25">
      <c r="B109" s="15">
        <v>106</v>
      </c>
      <c r="C109" s="20">
        <v>23506.249972275873</v>
      </c>
      <c r="D109" s="20">
        <v>23506.249972275873</v>
      </c>
      <c r="E109" s="17">
        <v>40842.312277215184</v>
      </c>
    </row>
    <row r="110" spans="2:5" x14ac:dyDescent="0.25">
      <c r="B110" s="15">
        <v>107</v>
      </c>
      <c r="C110" s="20">
        <v>21955.293002933777</v>
      </c>
      <c r="D110" s="20">
        <v>21955.293002933777</v>
      </c>
      <c r="E110" s="17">
        <v>32588.322043483007</v>
      </c>
    </row>
    <row r="111" spans="2:5" x14ac:dyDescent="0.25">
      <c r="B111" s="15">
        <v>108</v>
      </c>
      <c r="C111" s="20">
        <v>30293.762577774538</v>
      </c>
      <c r="D111" s="20">
        <v>30293.762577774538</v>
      </c>
      <c r="E111" s="17">
        <v>32269.859154205082</v>
      </c>
    </row>
    <row r="112" spans="2:5" x14ac:dyDescent="0.25">
      <c r="B112" s="15">
        <v>109</v>
      </c>
      <c r="C112" s="20">
        <v>44188.672864340755</v>
      </c>
      <c r="D112" s="20">
        <v>44188.672864340755</v>
      </c>
      <c r="E112" s="17">
        <v>39730.745072363221</v>
      </c>
    </row>
    <row r="113" spans="2:5" x14ac:dyDescent="0.25">
      <c r="B113" s="15">
        <v>110</v>
      </c>
      <c r="C113" s="20">
        <v>40704.282368575419</v>
      </c>
      <c r="D113" s="20">
        <v>40704.282368575419</v>
      </c>
      <c r="E113" s="17">
        <v>12778.283700287408</v>
      </c>
    </row>
    <row r="114" spans="2:5" x14ac:dyDescent="0.25">
      <c r="B114" s="15">
        <v>111</v>
      </c>
      <c r="C114" s="20">
        <v>43170.214102155049</v>
      </c>
      <c r="D114" s="20">
        <v>43170.214102155049</v>
      </c>
      <c r="E114" s="17">
        <v>28541.658519214041</v>
      </c>
    </row>
    <row r="115" spans="2:5" x14ac:dyDescent="0.25">
      <c r="B115" s="15">
        <v>112</v>
      </c>
      <c r="C115" s="20">
        <v>36997.745097194078</v>
      </c>
      <c r="D115" s="20">
        <v>36997.745097194078</v>
      </c>
      <c r="E115" s="17">
        <v>27437.761709474937</v>
      </c>
    </row>
    <row r="116" spans="2:5" x14ac:dyDescent="0.25">
      <c r="B116" s="15">
        <v>113</v>
      </c>
      <c r="C116" s="20">
        <v>39856.634377743525</v>
      </c>
      <c r="D116" s="20">
        <v>39856.634377743525</v>
      </c>
      <c r="E116" s="17">
        <v>50308.871133500572</v>
      </c>
    </row>
    <row r="117" spans="2:5" x14ac:dyDescent="0.25">
      <c r="B117" s="15">
        <v>114</v>
      </c>
      <c r="C117" s="20">
        <v>27160.17552283339</v>
      </c>
      <c r="D117" s="20">
        <v>27160.17552283339</v>
      </c>
      <c r="E117" s="17">
        <v>31247.006694712287</v>
      </c>
    </row>
    <row r="118" spans="2:5" x14ac:dyDescent="0.25">
      <c r="B118" s="15">
        <v>115</v>
      </c>
      <c r="C118" s="20">
        <v>62679.760179161749</v>
      </c>
      <c r="D118" s="20">
        <v>62679.760179161749</v>
      </c>
      <c r="E118" s="17">
        <v>27817.729226016374</v>
      </c>
    </row>
    <row r="119" spans="2:5" x14ac:dyDescent="0.25">
      <c r="B119" s="15">
        <v>116</v>
      </c>
      <c r="C119" s="20">
        <v>31375.633109723523</v>
      </c>
      <c r="D119" s="20">
        <v>31375.633109723523</v>
      </c>
      <c r="E119" s="17">
        <v>29148.418455656607</v>
      </c>
    </row>
    <row r="120" spans="2:5" x14ac:dyDescent="0.25">
      <c r="B120" s="15">
        <v>117</v>
      </c>
      <c r="C120" s="20">
        <v>23258.263690310298</v>
      </c>
      <c r="D120" s="20">
        <v>23258.263690310298</v>
      </c>
      <c r="E120" s="17">
        <v>28889.340742199198</v>
      </c>
    </row>
    <row r="121" spans="2:5" x14ac:dyDescent="0.25">
      <c r="B121" s="15">
        <v>118</v>
      </c>
      <c r="C121" s="20">
        <v>40997.992991087012</v>
      </c>
      <c r="D121" s="20">
        <v>40997.992991087012</v>
      </c>
      <c r="E121" s="17">
        <v>53993.660283335907</v>
      </c>
    </row>
    <row r="122" spans="2:5" x14ac:dyDescent="0.25">
      <c r="B122" s="15">
        <v>119</v>
      </c>
      <c r="C122" s="20">
        <v>38466.26973880385</v>
      </c>
      <c r="D122" s="20">
        <v>38466.26973880385</v>
      </c>
      <c r="E122" s="17">
        <v>44013.437356074879</v>
      </c>
    </row>
    <row r="123" spans="2:5" x14ac:dyDescent="0.25">
      <c r="B123" s="15">
        <v>120</v>
      </c>
      <c r="C123" s="20">
        <v>25974.801446381254</v>
      </c>
      <c r="D123" s="20">
        <v>25974.801446381254</v>
      </c>
      <c r="E123" s="17">
        <v>25307.749349324411</v>
      </c>
    </row>
    <row r="124" spans="2:5" x14ac:dyDescent="0.25">
      <c r="B124" s="15">
        <v>121</v>
      </c>
      <c r="C124" s="20">
        <v>29308.463195899167</v>
      </c>
      <c r="D124" s="20">
        <v>29308.463195899167</v>
      </c>
      <c r="E124" s="17">
        <v>35412.696705916322</v>
      </c>
    </row>
    <row r="125" spans="2:5" x14ac:dyDescent="0.25">
      <c r="B125" s="15">
        <v>122</v>
      </c>
      <c r="C125" s="20">
        <v>27692.796951334407</v>
      </c>
      <c r="D125" s="20">
        <v>27692.796951334407</v>
      </c>
      <c r="E125" s="17">
        <v>55081.211373803577</v>
      </c>
    </row>
    <row r="126" spans="2:5" x14ac:dyDescent="0.25">
      <c r="B126" s="15">
        <v>123</v>
      </c>
      <c r="C126" s="20">
        <v>28364.814462069633</v>
      </c>
      <c r="D126" s="20">
        <v>28364.814462069633</v>
      </c>
      <c r="E126" s="17">
        <v>17393.16118318442</v>
      </c>
    </row>
    <row r="127" spans="2:5" x14ac:dyDescent="0.25">
      <c r="B127" s="15">
        <v>124</v>
      </c>
      <c r="C127" s="20">
        <v>28322.927442032156</v>
      </c>
      <c r="D127" s="20">
        <v>28322.927442032156</v>
      </c>
      <c r="E127" s="17">
        <v>29011.906554277768</v>
      </c>
    </row>
    <row r="128" spans="2:5" x14ac:dyDescent="0.25">
      <c r="B128" s="15">
        <v>125</v>
      </c>
      <c r="C128" s="20">
        <v>53740.28542487917</v>
      </c>
      <c r="D128" s="20">
        <v>53740.28542487917</v>
      </c>
      <c r="E128" s="17">
        <v>49941.100160059468</v>
      </c>
    </row>
    <row r="129" spans="2:5" x14ac:dyDescent="0.25">
      <c r="B129" s="15">
        <v>126</v>
      </c>
      <c r="C129" s="20">
        <v>22781.934363483648</v>
      </c>
      <c r="D129" s="20">
        <v>22781.934363483648</v>
      </c>
      <c r="E129" s="17">
        <v>30702.476215511739</v>
      </c>
    </row>
    <row r="130" spans="2:5" x14ac:dyDescent="0.25">
      <c r="B130" s="15">
        <v>127</v>
      </c>
      <c r="C130" s="20">
        <v>15536.23521306383</v>
      </c>
      <c r="D130" s="20">
        <v>15536.23521306383</v>
      </c>
      <c r="E130" s="17">
        <v>41335.401063996746</v>
      </c>
    </row>
    <row r="131" spans="2:5" x14ac:dyDescent="0.25">
      <c r="B131" s="15">
        <v>128</v>
      </c>
      <c r="C131" s="20">
        <v>26642.458798977968</v>
      </c>
      <c r="D131" s="20">
        <v>26642.458798977968</v>
      </c>
      <c r="E131" s="17">
        <v>64353.723097197777</v>
      </c>
    </row>
    <row r="132" spans="2:5" x14ac:dyDescent="0.25">
      <c r="B132" s="15">
        <v>129</v>
      </c>
      <c r="C132" s="20">
        <v>30932.510252847387</v>
      </c>
      <c r="D132" s="20">
        <v>30932.510252847387</v>
      </c>
      <c r="E132" s="17">
        <v>27333.45812168784</v>
      </c>
    </row>
    <row r="133" spans="2:5" x14ac:dyDescent="0.25">
      <c r="B133" s="15">
        <v>130</v>
      </c>
      <c r="C133" s="20">
        <v>29970.80395556831</v>
      </c>
      <c r="D133" s="20">
        <v>29970.80395556831</v>
      </c>
      <c r="E133" s="17">
        <v>31341.266643763334</v>
      </c>
    </row>
    <row r="134" spans="2:5" x14ac:dyDescent="0.25">
      <c r="B134" s="15">
        <v>131</v>
      </c>
      <c r="C134" s="20">
        <v>25573.514801132631</v>
      </c>
      <c r="D134" s="20">
        <v>25573.514801132631</v>
      </c>
      <c r="E134" s="17">
        <v>18354.932162049059</v>
      </c>
    </row>
    <row r="135" spans="2:5" x14ac:dyDescent="0.25">
      <c r="B135" s="15">
        <v>132</v>
      </c>
      <c r="C135" s="20">
        <v>32145.766687040083</v>
      </c>
      <c r="D135" s="20">
        <v>32145.766687040083</v>
      </c>
      <c r="E135" s="17">
        <v>36207.327493600249</v>
      </c>
    </row>
    <row r="136" spans="2:5" x14ac:dyDescent="0.25">
      <c r="B136" s="15">
        <v>133</v>
      </c>
      <c r="C136" s="20">
        <v>31964.328667004105</v>
      </c>
      <c r="D136" s="20">
        <v>31964.328667004105</v>
      </c>
      <c r="E136" s="17">
        <v>32813.477106823768</v>
      </c>
    </row>
    <row r="137" spans="2:5" x14ac:dyDescent="0.25">
      <c r="B137" s="15">
        <v>134</v>
      </c>
      <c r="C137" s="20">
        <v>26264.283539159984</v>
      </c>
      <c r="D137" s="20">
        <v>26264.283539159984</v>
      </c>
      <c r="E137" s="17">
        <v>102067.35421542372</v>
      </c>
    </row>
    <row r="138" spans="2:5" x14ac:dyDescent="0.25">
      <c r="B138" s="15">
        <v>135</v>
      </c>
      <c r="C138" s="20">
        <v>38772.021537420136</v>
      </c>
      <c r="D138" s="20">
        <v>38772.021537420136</v>
      </c>
      <c r="E138" s="17">
        <v>28971.889225471401</v>
      </c>
    </row>
    <row r="139" spans="2:5" x14ac:dyDescent="0.25">
      <c r="B139" s="15">
        <v>136</v>
      </c>
      <c r="C139" s="20">
        <v>43935.396250451697</v>
      </c>
      <c r="D139" s="20">
        <v>43935.396250451697</v>
      </c>
      <c r="E139" s="17">
        <v>23183.260251749256</v>
      </c>
    </row>
    <row r="140" spans="2:5" x14ac:dyDescent="0.25">
      <c r="B140" s="15">
        <v>137</v>
      </c>
      <c r="C140" s="20">
        <v>36462.988547378984</v>
      </c>
      <c r="D140" s="20">
        <v>36462.988547378984</v>
      </c>
      <c r="E140" s="17">
        <v>33416.302405684473</v>
      </c>
    </row>
    <row r="141" spans="2:5" x14ac:dyDescent="0.25">
      <c r="B141" s="15">
        <v>138</v>
      </c>
      <c r="C141" s="20">
        <v>30304.081281069288</v>
      </c>
      <c r="D141" s="20">
        <v>30304.081281069288</v>
      </c>
      <c r="E141" s="17">
        <v>28317.624549715427</v>
      </c>
    </row>
    <row r="142" spans="2:5" x14ac:dyDescent="0.25">
      <c r="B142" s="15">
        <v>139</v>
      </c>
      <c r="C142" s="20">
        <v>35145.65478957766</v>
      </c>
      <c r="D142" s="20">
        <v>35145.65478957766</v>
      </c>
      <c r="E142" s="17">
        <v>20984.210998294351</v>
      </c>
    </row>
    <row r="143" spans="2:5" x14ac:dyDescent="0.25">
      <c r="B143" s="15">
        <v>140</v>
      </c>
      <c r="C143" s="20">
        <v>48646.118273804517</v>
      </c>
      <c r="D143" s="20">
        <v>48646.118273804517</v>
      </c>
      <c r="E143" s="17">
        <v>32662.50058289423</v>
      </c>
    </row>
    <row r="144" spans="2:5" x14ac:dyDescent="0.25">
      <c r="B144" s="15">
        <v>141</v>
      </c>
      <c r="C144" s="20">
        <v>27571.640260380042</v>
      </c>
      <c r="D144" s="20">
        <v>27571.640260380042</v>
      </c>
      <c r="E144" s="17">
        <v>24166.578294884843</v>
      </c>
    </row>
    <row r="145" spans="2:5" x14ac:dyDescent="0.25">
      <c r="B145" s="15">
        <v>142</v>
      </c>
      <c r="C145" s="20">
        <v>30124.613416304037</v>
      </c>
      <c r="D145" s="20">
        <v>30124.613416304037</v>
      </c>
      <c r="E145" s="17">
        <v>21862.079756573839</v>
      </c>
    </row>
    <row r="146" spans="2:5" x14ac:dyDescent="0.25">
      <c r="B146" s="15">
        <v>143</v>
      </c>
      <c r="C146" s="20">
        <v>26832.655493313781</v>
      </c>
      <c r="D146" s="20">
        <v>26832.655493313781</v>
      </c>
      <c r="E146" s="17">
        <v>26355.552205040502</v>
      </c>
    </row>
    <row r="147" spans="2:5" x14ac:dyDescent="0.25">
      <c r="B147" s="15">
        <v>144</v>
      </c>
      <c r="C147" s="20">
        <v>41299.287624657132</v>
      </c>
      <c r="D147" s="20">
        <v>41299.287624657132</v>
      </c>
      <c r="E147" s="17">
        <v>30697.937042513477</v>
      </c>
    </row>
    <row r="148" spans="2:5" x14ac:dyDescent="0.25">
      <c r="B148" s="15">
        <v>145</v>
      </c>
      <c r="C148" s="20">
        <v>23347.124311900297</v>
      </c>
      <c r="D148" s="20">
        <v>23347.124311900297</v>
      </c>
      <c r="E148" s="17">
        <v>29367.707679276857</v>
      </c>
    </row>
    <row r="149" spans="2:5" x14ac:dyDescent="0.25">
      <c r="B149" s="15">
        <v>146</v>
      </c>
      <c r="C149" s="20">
        <v>62639.425996462043</v>
      </c>
      <c r="D149" s="20">
        <v>62639.425996462043</v>
      </c>
      <c r="E149" s="17">
        <v>34608.078144451749</v>
      </c>
    </row>
    <row r="150" spans="2:5" x14ac:dyDescent="0.25">
      <c r="B150" s="15">
        <v>147</v>
      </c>
      <c r="C150" s="20">
        <v>19664.202083276286</v>
      </c>
      <c r="D150" s="20">
        <v>19664.202083276286</v>
      </c>
      <c r="E150" s="17">
        <v>55625.984830198257</v>
      </c>
    </row>
    <row r="151" spans="2:5" x14ac:dyDescent="0.25">
      <c r="B151" s="15">
        <v>148</v>
      </c>
      <c r="C151" s="20">
        <v>37813.565072908328</v>
      </c>
      <c r="D151" s="20">
        <v>37813.565072908328</v>
      </c>
      <c r="E151" s="17">
        <v>39120.449646146182</v>
      </c>
    </row>
    <row r="152" spans="2:5" x14ac:dyDescent="0.25">
      <c r="B152" s="15">
        <v>149</v>
      </c>
      <c r="C152" s="20">
        <v>38542.309067528528</v>
      </c>
      <c r="D152" s="20">
        <v>38542.309067528528</v>
      </c>
      <c r="E152" s="17">
        <v>32770.947580902699</v>
      </c>
    </row>
    <row r="153" spans="2:5" x14ac:dyDescent="0.25">
      <c r="B153" s="15">
        <v>150</v>
      </c>
      <c r="C153" s="20">
        <v>34016.755499510931</v>
      </c>
      <c r="D153" s="20">
        <v>34016.755499510931</v>
      </c>
      <c r="E153" s="17">
        <v>23006.099836110574</v>
      </c>
    </row>
    <row r="154" spans="2:5" x14ac:dyDescent="0.25">
      <c r="B154" s="15">
        <v>151</v>
      </c>
      <c r="C154" s="20">
        <v>32303.005765800463</v>
      </c>
      <c r="D154" s="20">
        <v>32303.005765800463</v>
      </c>
      <c r="E154" s="17">
        <v>23860.835222442845</v>
      </c>
    </row>
    <row r="155" spans="2:5" x14ac:dyDescent="0.25">
      <c r="B155" s="15">
        <v>152</v>
      </c>
      <c r="C155" s="20">
        <v>33347.878814335934</v>
      </c>
      <c r="D155" s="20">
        <v>33347.878814335934</v>
      </c>
      <c r="E155" s="17">
        <v>47682.162631804204</v>
      </c>
    </row>
    <row r="156" spans="2:5" x14ac:dyDescent="0.25">
      <c r="B156" s="15">
        <v>153</v>
      </c>
      <c r="C156" s="20">
        <v>44080.752675339856</v>
      </c>
      <c r="D156" s="20">
        <v>44080.752675339856</v>
      </c>
      <c r="E156" s="17">
        <v>29209.45750967984</v>
      </c>
    </row>
    <row r="157" spans="2:5" x14ac:dyDescent="0.25">
      <c r="B157" s="15">
        <v>154</v>
      </c>
      <c r="C157" s="20">
        <v>15669.559293127173</v>
      </c>
      <c r="D157" s="20">
        <v>15669.559293127173</v>
      </c>
      <c r="E157" s="17">
        <v>38763.292470063017</v>
      </c>
    </row>
    <row r="158" spans="2:5" x14ac:dyDescent="0.25">
      <c r="B158" s="15">
        <v>155</v>
      </c>
      <c r="C158" s="20">
        <v>21713.121589509698</v>
      </c>
      <c r="D158" s="20">
        <v>21713.121589509698</v>
      </c>
      <c r="E158" s="17">
        <v>39564.598203935013</v>
      </c>
    </row>
    <row r="159" spans="2:5" x14ac:dyDescent="0.25">
      <c r="B159" s="15">
        <v>156</v>
      </c>
      <c r="C159" s="20">
        <v>30510.46572386397</v>
      </c>
      <c r="D159" s="20">
        <v>30510.46572386397</v>
      </c>
      <c r="E159" s="17">
        <v>31991.923636309679</v>
      </c>
    </row>
    <row r="160" spans="2:5" x14ac:dyDescent="0.25">
      <c r="B160" s="15">
        <v>157</v>
      </c>
      <c r="C160" s="20">
        <v>27278.822361878469</v>
      </c>
      <c r="D160" s="20">
        <v>27278.822361878469</v>
      </c>
      <c r="E160" s="17">
        <v>23533.206851897288</v>
      </c>
    </row>
    <row r="161" spans="2:5" x14ac:dyDescent="0.25">
      <c r="B161" s="15">
        <v>158</v>
      </c>
      <c r="C161" s="20">
        <v>40966.133495402188</v>
      </c>
      <c r="D161" s="20">
        <v>40966.133495402188</v>
      </c>
      <c r="E161" s="17">
        <v>35364.376407184667</v>
      </c>
    </row>
    <row r="162" spans="2:5" x14ac:dyDescent="0.25">
      <c r="B162" s="15">
        <v>159</v>
      </c>
      <c r="C162" s="20">
        <v>47380.583008721893</v>
      </c>
      <c r="D162" s="20">
        <v>47380.583008721893</v>
      </c>
      <c r="E162" s="17">
        <v>42651.742367790357</v>
      </c>
    </row>
    <row r="163" spans="2:5" x14ac:dyDescent="0.25">
      <c r="B163" s="15">
        <v>160</v>
      </c>
      <c r="C163" s="20">
        <v>30968.824526901913</v>
      </c>
      <c r="D163" s="20">
        <v>30968.824526901913</v>
      </c>
      <c r="E163" s="17">
        <v>41804.02552452551</v>
      </c>
    </row>
    <row r="164" spans="2:5" x14ac:dyDescent="0.25">
      <c r="B164" s="15">
        <v>161</v>
      </c>
      <c r="C164" s="20">
        <v>23716.304922764321</v>
      </c>
      <c r="D164" s="20">
        <v>23716.304922764321</v>
      </c>
      <c r="E164" s="17">
        <v>38481.676174772758</v>
      </c>
    </row>
    <row r="165" spans="2:5" x14ac:dyDescent="0.25">
      <c r="B165" s="15">
        <v>162</v>
      </c>
      <c r="C165" s="20">
        <v>27965.820796479453</v>
      </c>
      <c r="D165" s="20">
        <v>27965.820796479453</v>
      </c>
      <c r="E165" s="17">
        <v>56681.618155195458</v>
      </c>
    </row>
    <row r="166" spans="2:5" x14ac:dyDescent="0.25">
      <c r="B166" s="15">
        <v>163</v>
      </c>
      <c r="C166" s="20">
        <v>40097.386606700755</v>
      </c>
      <c r="D166" s="20">
        <v>40097.386606700755</v>
      </c>
      <c r="E166" s="17">
        <v>32444.781273805314</v>
      </c>
    </row>
    <row r="167" spans="2:5" x14ac:dyDescent="0.25">
      <c r="B167" s="15">
        <v>164</v>
      </c>
      <c r="C167" s="20">
        <v>33905.366066550007</v>
      </c>
      <c r="D167" s="20">
        <v>33905.366066550007</v>
      </c>
      <c r="E167" s="17">
        <v>11575.742661830354</v>
      </c>
    </row>
    <row r="168" spans="2:5" x14ac:dyDescent="0.25">
      <c r="B168" s="15">
        <v>165</v>
      </c>
      <c r="C168" s="20">
        <v>15749.691283452963</v>
      </c>
      <c r="D168" s="20">
        <v>15749.691283452963</v>
      </c>
      <c r="E168" s="17">
        <v>36599.174925837237</v>
      </c>
    </row>
    <row r="169" spans="2:5" x14ac:dyDescent="0.25">
      <c r="B169" s="15">
        <v>166</v>
      </c>
      <c r="C169" s="20">
        <v>23776.081061782745</v>
      </c>
      <c r="D169" s="20">
        <v>23776.081061782745</v>
      </c>
      <c r="E169" s="17">
        <v>65546.519019201907</v>
      </c>
    </row>
    <row r="170" spans="2:5" x14ac:dyDescent="0.25">
      <c r="B170" s="15">
        <v>167</v>
      </c>
      <c r="C170" s="20">
        <v>38963.500881659405</v>
      </c>
      <c r="D170" s="20">
        <v>38963.500881659405</v>
      </c>
      <c r="E170" s="17">
        <v>31427.529982690361</v>
      </c>
    </row>
    <row r="171" spans="2:5" x14ac:dyDescent="0.25">
      <c r="B171" s="15">
        <v>168</v>
      </c>
      <c r="C171" s="20">
        <v>22536.484421208861</v>
      </c>
      <c r="D171" s="20">
        <v>22536.484421208861</v>
      </c>
      <c r="E171" s="17">
        <v>19828.998749754621</v>
      </c>
    </row>
    <row r="172" spans="2:5" x14ac:dyDescent="0.25">
      <c r="B172" s="15">
        <v>169</v>
      </c>
      <c r="C172" s="20">
        <v>28151.718849947822</v>
      </c>
      <c r="D172" s="20">
        <v>28151.718849947822</v>
      </c>
      <c r="E172" s="17">
        <v>25703.514718334496</v>
      </c>
    </row>
    <row r="173" spans="2:5" x14ac:dyDescent="0.25">
      <c r="B173" s="15">
        <v>170</v>
      </c>
      <c r="C173" s="20">
        <v>45317.68412811288</v>
      </c>
      <c r="D173" s="20">
        <v>45317.68412811288</v>
      </c>
      <c r="E173" s="17">
        <v>42145.844971162987</v>
      </c>
    </row>
    <row r="174" spans="2:5" x14ac:dyDescent="0.25">
      <c r="B174" s="15">
        <v>171</v>
      </c>
      <c r="C174" s="20">
        <v>21719.817662771406</v>
      </c>
      <c r="D174" s="20">
        <v>21719.817662771406</v>
      </c>
      <c r="E174" s="17">
        <v>-3142.4903883295201</v>
      </c>
    </row>
    <row r="175" spans="2:5" x14ac:dyDescent="0.25">
      <c r="B175" s="15">
        <v>172</v>
      </c>
      <c r="C175" s="20">
        <v>26270.896259017391</v>
      </c>
      <c r="D175" s="20">
        <v>26270.896259017391</v>
      </c>
      <c r="E175" s="17">
        <v>126034.27539343189</v>
      </c>
    </row>
    <row r="176" spans="2:5" x14ac:dyDescent="0.25">
      <c r="B176" s="15">
        <v>173</v>
      </c>
      <c r="C176" s="20">
        <v>23329.812986637509</v>
      </c>
      <c r="D176" s="20">
        <v>23329.812986637509</v>
      </c>
      <c r="E176" s="17">
        <v>15761.55158172602</v>
      </c>
    </row>
    <row r="177" spans="2:5" x14ac:dyDescent="0.25">
      <c r="B177" s="15">
        <v>174</v>
      </c>
      <c r="C177" s="20">
        <v>30794.046372202261</v>
      </c>
      <c r="D177" s="20">
        <v>30794.046372202261</v>
      </c>
      <c r="E177" s="17">
        <v>26755.214485990935</v>
      </c>
    </row>
    <row r="178" spans="2:5" x14ac:dyDescent="0.25">
      <c r="B178" s="15">
        <v>175</v>
      </c>
      <c r="C178" s="20">
        <v>44991.142885570836</v>
      </c>
      <c r="D178" s="20">
        <v>44991.142885570836</v>
      </c>
      <c r="E178" s="17">
        <v>103058.45730090069</v>
      </c>
    </row>
    <row r="179" spans="2:5" x14ac:dyDescent="0.25">
      <c r="B179" s="15">
        <v>176</v>
      </c>
      <c r="C179" s="20">
        <v>33820.85934116647</v>
      </c>
      <c r="D179" s="20">
        <v>33820.85934116647</v>
      </c>
      <c r="E179" s="17">
        <v>21042.412001194418</v>
      </c>
    </row>
    <row r="180" spans="2:5" x14ac:dyDescent="0.25">
      <c r="B180" s="15">
        <v>177</v>
      </c>
      <c r="C180" s="20">
        <v>27025.546910657034</v>
      </c>
      <c r="D180" s="20">
        <v>27025.546910657034</v>
      </c>
      <c r="E180" s="17">
        <v>83927.337473454041</v>
      </c>
    </row>
    <row r="181" spans="2:5" x14ac:dyDescent="0.25">
      <c r="B181" s="15">
        <v>178</v>
      </c>
      <c r="C181" s="20">
        <v>39560.918420825561</v>
      </c>
      <c r="D181" s="20">
        <v>39560.918420825561</v>
      </c>
      <c r="E181" s="17">
        <v>62374.587772553219</v>
      </c>
    </row>
    <row r="182" spans="2:5" x14ac:dyDescent="0.25">
      <c r="B182" s="15">
        <v>179</v>
      </c>
      <c r="C182" s="20">
        <v>19534.829786438335</v>
      </c>
      <c r="D182" s="20">
        <v>19534.829786438335</v>
      </c>
      <c r="E182" s="17">
        <v>34238.244756379121</v>
      </c>
    </row>
    <row r="183" spans="2:5" x14ac:dyDescent="0.25">
      <c r="B183" s="15">
        <v>180</v>
      </c>
      <c r="C183" s="20">
        <v>33727.609164732916</v>
      </c>
      <c r="D183" s="20">
        <v>33727.609164732916</v>
      </c>
      <c r="E183" s="17">
        <v>31632.194248027547</v>
      </c>
    </row>
    <row r="184" spans="2:5" x14ac:dyDescent="0.25">
      <c r="B184" s="15">
        <v>181</v>
      </c>
      <c r="C184" s="20">
        <v>25012.962026867968</v>
      </c>
      <c r="D184" s="20">
        <v>25012.962026867968</v>
      </c>
      <c r="E184" s="17">
        <v>72905.033786815839</v>
      </c>
    </row>
    <row r="185" spans="2:5" x14ac:dyDescent="0.25">
      <c r="B185" s="15">
        <v>182</v>
      </c>
      <c r="C185" s="20">
        <v>25314.751988568645</v>
      </c>
      <c r="D185" s="20">
        <v>25314.751988568645</v>
      </c>
      <c r="E185" s="17">
        <v>56656.654677249382</v>
      </c>
    </row>
    <row r="186" spans="2:5" x14ac:dyDescent="0.25">
      <c r="B186" s="15">
        <v>183</v>
      </c>
      <c r="C186" s="20">
        <v>30811.886043861479</v>
      </c>
      <c r="D186" s="20">
        <v>30811.886043861479</v>
      </c>
      <c r="E186" s="17">
        <v>59972.146841043614</v>
      </c>
    </row>
    <row r="187" spans="2:5" x14ac:dyDescent="0.25">
      <c r="B187" s="15">
        <v>184</v>
      </c>
      <c r="C187" s="20">
        <v>36767.984931341307</v>
      </c>
      <c r="D187" s="20">
        <v>36767.984931341307</v>
      </c>
      <c r="E187" s="17">
        <v>32720.91257896259</v>
      </c>
    </row>
    <row r="188" spans="2:5" x14ac:dyDescent="0.25">
      <c r="B188" s="15">
        <v>185</v>
      </c>
      <c r="C188" s="20">
        <v>32322.914881341585</v>
      </c>
      <c r="D188" s="20">
        <v>32322.914881341585</v>
      </c>
      <c r="E188" s="17">
        <v>43682.468871943522</v>
      </c>
    </row>
    <row r="189" spans="2:5" x14ac:dyDescent="0.25">
      <c r="B189" s="15">
        <v>186</v>
      </c>
      <c r="C189" s="20">
        <v>28273.785313493623</v>
      </c>
      <c r="D189" s="20">
        <v>28273.785313493623</v>
      </c>
      <c r="E189" s="17">
        <v>27203.502451854813</v>
      </c>
    </row>
    <row r="190" spans="2:5" x14ac:dyDescent="0.25">
      <c r="B190" s="15">
        <v>187</v>
      </c>
      <c r="C190" s="20">
        <v>60398.190599694113</v>
      </c>
      <c r="D190" s="20">
        <v>60398.190599694113</v>
      </c>
      <c r="E190" s="17">
        <v>63472.871304972068</v>
      </c>
    </row>
    <row r="191" spans="2:5" x14ac:dyDescent="0.25">
      <c r="B191" s="15">
        <v>188</v>
      </c>
      <c r="C191" s="20">
        <v>33296.492735392785</v>
      </c>
      <c r="D191" s="20">
        <v>33296.492735392785</v>
      </c>
      <c r="E191" s="17">
        <v>38199.974664043148</v>
      </c>
    </row>
    <row r="192" spans="2:5" x14ac:dyDescent="0.25">
      <c r="B192" s="15">
        <v>189</v>
      </c>
      <c r="C192" s="20">
        <v>29117.414938629314</v>
      </c>
      <c r="D192" s="20">
        <v>29117.414938629314</v>
      </c>
      <c r="E192" s="17">
        <v>36017.608556351668</v>
      </c>
    </row>
    <row r="193" spans="2:5" x14ac:dyDescent="0.25">
      <c r="B193" s="15">
        <v>190</v>
      </c>
      <c r="C193" s="20">
        <v>23644.855622821025</v>
      </c>
      <c r="D193" s="20">
        <v>23644.855622821025</v>
      </c>
      <c r="E193" s="17">
        <v>23833.351181055128</v>
      </c>
    </row>
    <row r="194" spans="2:5" x14ac:dyDescent="0.25">
      <c r="B194" s="15">
        <v>191</v>
      </c>
      <c r="C194" s="20">
        <v>32557.005885917468</v>
      </c>
      <c r="D194" s="20">
        <v>32557.005885917468</v>
      </c>
      <c r="E194" s="17">
        <v>59857.984298492331</v>
      </c>
    </row>
    <row r="195" spans="2:5" x14ac:dyDescent="0.25">
      <c r="B195" s="15">
        <v>192</v>
      </c>
      <c r="C195" s="20">
        <v>34437.990189131808</v>
      </c>
      <c r="D195" s="20">
        <v>34437.990189131808</v>
      </c>
      <c r="E195" s="17">
        <v>18173.370905221986</v>
      </c>
    </row>
    <row r="196" spans="2:5" x14ac:dyDescent="0.25">
      <c r="B196" s="15">
        <v>193</v>
      </c>
      <c r="C196" s="20">
        <v>35993.262120729196</v>
      </c>
      <c r="D196" s="20">
        <v>35993.262120729196</v>
      </c>
      <c r="E196" s="17">
        <v>31667.910079804809</v>
      </c>
    </row>
    <row r="197" spans="2:5" x14ac:dyDescent="0.25">
      <c r="B197" s="15">
        <v>194</v>
      </c>
      <c r="C197" s="20">
        <v>29847.306268649318</v>
      </c>
      <c r="D197" s="20">
        <v>29847.306268649318</v>
      </c>
      <c r="E197" s="17">
        <v>45813.732700529043</v>
      </c>
    </row>
    <row r="198" spans="2:5" x14ac:dyDescent="0.25">
      <c r="B198" s="15">
        <v>195</v>
      </c>
      <c r="C198" s="20">
        <v>26242.754809769114</v>
      </c>
      <c r="D198" s="20">
        <v>26242.754809769114</v>
      </c>
      <c r="E198" s="17">
        <v>35926.276232061173</v>
      </c>
    </row>
    <row r="199" spans="2:5" x14ac:dyDescent="0.25">
      <c r="B199" s="15">
        <v>196</v>
      </c>
      <c r="C199" s="20">
        <v>16593.403583139367</v>
      </c>
      <c r="D199" s="20">
        <v>16593.403583139367</v>
      </c>
      <c r="E199" s="17">
        <v>28921.926582694199</v>
      </c>
    </row>
    <row r="200" spans="2:5" x14ac:dyDescent="0.25">
      <c r="B200" s="15">
        <v>197</v>
      </c>
      <c r="C200" s="20">
        <v>53626.734793403019</v>
      </c>
      <c r="D200" s="20">
        <v>53626.734793403019</v>
      </c>
      <c r="E200" s="17">
        <v>40309.993534835477</v>
      </c>
    </row>
    <row r="201" spans="2:5" x14ac:dyDescent="0.25">
      <c r="B201" s="15">
        <v>198</v>
      </c>
      <c r="C201" s="20">
        <v>41040.062997659334</v>
      </c>
      <c r="D201" s="20">
        <v>41040.062997659334</v>
      </c>
      <c r="E201" s="17">
        <v>29732.393595866448</v>
      </c>
    </row>
    <row r="202" spans="2:5" x14ac:dyDescent="0.25">
      <c r="B202" s="15">
        <v>199</v>
      </c>
      <c r="C202" s="20">
        <v>50057.880138117049</v>
      </c>
      <c r="D202" s="20">
        <v>50057.880138117049</v>
      </c>
      <c r="E202" s="17">
        <v>34295.377626379312</v>
      </c>
    </row>
    <row r="203" spans="2:5" x14ac:dyDescent="0.25">
      <c r="B203" s="15">
        <v>200</v>
      </c>
      <c r="C203" s="20">
        <v>39446.987082055763</v>
      </c>
      <c r="D203" s="20">
        <v>39446.987082055763</v>
      </c>
      <c r="E203" s="17">
        <v>78706.494615979987</v>
      </c>
    </row>
    <row r="204" spans="2:5" x14ac:dyDescent="0.25">
      <c r="B204" s="15">
        <v>201</v>
      </c>
      <c r="C204" s="20">
        <v>35507.493937484185</v>
      </c>
      <c r="D204" s="20">
        <v>35507.493937484185</v>
      </c>
      <c r="E204" s="17">
        <v>30407.069374151994</v>
      </c>
    </row>
    <row r="205" spans="2:5" x14ac:dyDescent="0.25">
      <c r="B205" s="15">
        <v>202</v>
      </c>
      <c r="C205" s="20">
        <v>29222.617597337277</v>
      </c>
      <c r="D205" s="20">
        <v>29222.617597337277</v>
      </c>
      <c r="E205" s="17">
        <v>2846.7383130200406</v>
      </c>
    </row>
    <row r="206" spans="2:5" x14ac:dyDescent="0.25">
      <c r="B206" s="15">
        <v>203</v>
      </c>
      <c r="C206" s="20">
        <v>36101.841927007205</v>
      </c>
      <c r="D206" s="20">
        <v>36101.841927007205</v>
      </c>
      <c r="E206" s="17">
        <v>33765.429677793923</v>
      </c>
    </row>
    <row r="207" spans="2:5" x14ac:dyDescent="0.25">
      <c r="B207" s="15">
        <v>204</v>
      </c>
      <c r="C207" s="20">
        <v>32389.148100775932</v>
      </c>
      <c r="D207" s="20">
        <v>32389.148100775932</v>
      </c>
      <c r="E207" s="17">
        <v>34689.418514955229</v>
      </c>
    </row>
    <row r="208" spans="2:5" x14ac:dyDescent="0.25">
      <c r="B208" s="15">
        <v>205</v>
      </c>
      <c r="C208" s="20">
        <v>20518.652105712164</v>
      </c>
      <c r="D208" s="20">
        <v>20518.652105712164</v>
      </c>
      <c r="E208" s="17">
        <v>17029.014200791175</v>
      </c>
    </row>
    <row r="209" spans="2:5" x14ac:dyDescent="0.25">
      <c r="B209" s="15">
        <v>206</v>
      </c>
      <c r="C209" s="20">
        <v>28999.173760488462</v>
      </c>
      <c r="D209" s="20">
        <v>28999.173760488462</v>
      </c>
      <c r="E209" s="17">
        <v>33047.263032397052</v>
      </c>
    </row>
    <row r="210" spans="2:5" x14ac:dyDescent="0.25">
      <c r="B210" s="15">
        <v>207</v>
      </c>
      <c r="C210" s="20">
        <v>25243.748972549332</v>
      </c>
      <c r="D210" s="20">
        <v>25243.748972549332</v>
      </c>
      <c r="E210" s="17">
        <v>29480.942152988158</v>
      </c>
    </row>
    <row r="211" spans="2:5" x14ac:dyDescent="0.25">
      <c r="B211" s="15">
        <v>208</v>
      </c>
      <c r="C211" s="20">
        <v>41407.572029214898</v>
      </c>
      <c r="D211" s="20">
        <v>41407.572029214898</v>
      </c>
      <c r="E211" s="17">
        <v>40824.673660850873</v>
      </c>
    </row>
    <row r="212" spans="2:5" x14ac:dyDescent="0.25">
      <c r="B212" s="15">
        <v>209</v>
      </c>
      <c r="C212" s="20">
        <v>29757.092926036119</v>
      </c>
      <c r="D212" s="20">
        <v>29757.092926036119</v>
      </c>
      <c r="E212" s="17">
        <v>22662.893489659222</v>
      </c>
    </row>
    <row r="213" spans="2:5" x14ac:dyDescent="0.25">
      <c r="B213" s="15">
        <v>210</v>
      </c>
      <c r="C213" s="20">
        <v>33760.848653917994</v>
      </c>
      <c r="D213" s="20">
        <v>33760.848653917994</v>
      </c>
      <c r="E213" s="17">
        <v>23936.60590065107</v>
      </c>
    </row>
    <row r="214" spans="2:5" x14ac:dyDescent="0.25">
      <c r="B214" s="15">
        <v>211</v>
      </c>
      <c r="C214" s="20">
        <v>19865.014576324033</v>
      </c>
      <c r="D214" s="20">
        <v>19865.014576324033</v>
      </c>
      <c r="E214" s="17">
        <v>85833.801563568428</v>
      </c>
    </row>
    <row r="215" spans="2:5" x14ac:dyDescent="0.25">
      <c r="B215" s="15">
        <v>212</v>
      </c>
      <c r="C215" s="20">
        <v>31006.645083888165</v>
      </c>
      <c r="D215" s="20">
        <v>31006.645083888165</v>
      </c>
      <c r="E215" s="17">
        <v>44247.844076648602</v>
      </c>
    </row>
    <row r="216" spans="2:5" x14ac:dyDescent="0.25">
      <c r="B216" s="15">
        <v>213</v>
      </c>
      <c r="C216" s="20">
        <v>44154.456841086787</v>
      </c>
      <c r="D216" s="20">
        <v>44154.456841086787</v>
      </c>
      <c r="E216" s="17">
        <v>45510.76278475234</v>
      </c>
    </row>
    <row r="217" spans="2:5" x14ac:dyDescent="0.25">
      <c r="B217" s="15">
        <v>214</v>
      </c>
      <c r="C217" s="20">
        <v>26801.74784792414</v>
      </c>
      <c r="D217" s="20">
        <v>26801.74784792414</v>
      </c>
      <c r="E217" s="17">
        <v>21665.664806034583</v>
      </c>
    </row>
    <row r="218" spans="2:5" x14ac:dyDescent="0.25">
      <c r="B218" s="15">
        <v>215</v>
      </c>
      <c r="C218" s="20">
        <v>37662.174246332681</v>
      </c>
      <c r="D218" s="20">
        <v>37662.174246332681</v>
      </c>
      <c r="E218" s="17">
        <v>28887.322819235567</v>
      </c>
    </row>
    <row r="219" spans="2:5" x14ac:dyDescent="0.25">
      <c r="B219" s="15">
        <v>216</v>
      </c>
      <c r="C219" s="20">
        <v>34162.4793728773</v>
      </c>
      <c r="D219" s="20">
        <v>34162.4793728773</v>
      </c>
      <c r="E219" s="17">
        <v>24780.978402509478</v>
      </c>
    </row>
    <row r="220" spans="2:5" x14ac:dyDescent="0.25">
      <c r="B220" s="15">
        <v>217</v>
      </c>
      <c r="C220" s="20">
        <v>32478.08603664106</v>
      </c>
      <c r="D220" s="20">
        <v>32478.08603664106</v>
      </c>
      <c r="E220" s="17">
        <v>49248.091770196334</v>
      </c>
    </row>
    <row r="221" spans="2:5" x14ac:dyDescent="0.25">
      <c r="B221" s="15">
        <v>218</v>
      </c>
      <c r="C221" s="20">
        <v>26980.563147359018</v>
      </c>
      <c r="D221" s="20">
        <v>26980.563147359018</v>
      </c>
      <c r="E221" s="17">
        <v>27511.735539289421</v>
      </c>
    </row>
    <row r="222" spans="2:5" x14ac:dyDescent="0.25">
      <c r="B222" s="15">
        <v>219</v>
      </c>
      <c r="C222" s="20">
        <v>34358.211784839616</v>
      </c>
      <c r="D222" s="20">
        <v>34358.211784839616</v>
      </c>
      <c r="E222" s="17">
        <v>74417.176849386946</v>
      </c>
    </row>
    <row r="223" spans="2:5" x14ac:dyDescent="0.25">
      <c r="B223" s="15">
        <v>220</v>
      </c>
      <c r="C223" s="20">
        <v>15473.294400877132</v>
      </c>
      <c r="D223" s="20">
        <v>15473.294400877132</v>
      </c>
      <c r="E223" s="17">
        <v>42361.620098391919</v>
      </c>
    </row>
    <row r="224" spans="2:5" x14ac:dyDescent="0.25">
      <c r="B224" s="15">
        <v>221</v>
      </c>
      <c r="C224" s="20">
        <v>44662.868710175244</v>
      </c>
      <c r="D224" s="20">
        <v>44662.868710175244</v>
      </c>
      <c r="E224" s="17">
        <v>55906.748825167371</v>
      </c>
    </row>
    <row r="225" spans="2:5" x14ac:dyDescent="0.25">
      <c r="B225" s="15">
        <v>222</v>
      </c>
      <c r="C225" s="20">
        <v>48014.186232211832</v>
      </c>
      <c r="D225" s="20">
        <v>48014.186232211832</v>
      </c>
      <c r="E225" s="17">
        <v>25326.856144651996</v>
      </c>
    </row>
    <row r="226" spans="2:5" x14ac:dyDescent="0.25">
      <c r="B226" s="15">
        <v>223</v>
      </c>
      <c r="C226" s="20">
        <v>36392.309949887785</v>
      </c>
      <c r="D226" s="20">
        <v>36392.309949887785</v>
      </c>
      <c r="E226" s="17">
        <v>31182.762666615934</v>
      </c>
    </row>
    <row r="227" spans="2:5" x14ac:dyDescent="0.25">
      <c r="B227" s="15">
        <v>224</v>
      </c>
      <c r="C227" s="20">
        <v>37423.732738241903</v>
      </c>
      <c r="D227" s="20">
        <v>37423.732738241903</v>
      </c>
      <c r="E227" s="17">
        <v>50289.978128531176</v>
      </c>
    </row>
    <row r="228" spans="2:5" x14ac:dyDescent="0.25">
      <c r="B228" s="15">
        <v>225</v>
      </c>
      <c r="C228" s="20">
        <v>21006.438087755658</v>
      </c>
      <c r="D228" s="20">
        <v>21006.438087755658</v>
      </c>
      <c r="E228" s="17">
        <v>27786.22272038188</v>
      </c>
    </row>
    <row r="229" spans="2:5" x14ac:dyDescent="0.25">
      <c r="B229" s="15">
        <v>226</v>
      </c>
      <c r="C229" s="20">
        <v>26707.766130245291</v>
      </c>
      <c r="D229" s="20">
        <v>26707.766130245291</v>
      </c>
      <c r="E229" s="17">
        <v>12532.625345807946</v>
      </c>
    </row>
    <row r="230" spans="2:5" x14ac:dyDescent="0.25">
      <c r="B230" s="15">
        <v>227</v>
      </c>
      <c r="C230" s="20">
        <v>32775.10425100298</v>
      </c>
      <c r="D230" s="20">
        <v>32775.10425100298</v>
      </c>
      <c r="E230" s="17">
        <v>19110.302573049074</v>
      </c>
    </row>
    <row r="231" spans="2:5" x14ac:dyDescent="0.25">
      <c r="B231" s="15">
        <v>228</v>
      </c>
      <c r="C231" s="20">
        <v>31994.516044165772</v>
      </c>
      <c r="D231" s="20">
        <v>31994.516044165772</v>
      </c>
      <c r="E231" s="17">
        <v>13100.511045844647</v>
      </c>
    </row>
    <row r="232" spans="2:5" x14ac:dyDescent="0.25">
      <c r="B232" s="15">
        <v>229</v>
      </c>
      <c r="C232" s="20">
        <v>34135.91287189701</v>
      </c>
      <c r="D232" s="20">
        <v>34135.91287189701</v>
      </c>
      <c r="E232" s="17">
        <v>36563.739613831902</v>
      </c>
    </row>
    <row r="233" spans="2:5" x14ac:dyDescent="0.25">
      <c r="B233" s="15">
        <v>230</v>
      </c>
      <c r="C233" s="20">
        <v>21788.971431034228</v>
      </c>
      <c r="D233" s="20">
        <v>21788.971431034228</v>
      </c>
      <c r="E233" s="17">
        <v>9650.4097471156347</v>
      </c>
    </row>
    <row r="234" spans="2:5" x14ac:dyDescent="0.25">
      <c r="B234" s="15">
        <v>231</v>
      </c>
      <c r="C234" s="20">
        <v>41682.446091651182</v>
      </c>
      <c r="D234" s="20">
        <v>41682.446091651182</v>
      </c>
      <c r="E234" s="17">
        <v>72723.808470784468</v>
      </c>
    </row>
    <row r="235" spans="2:5" x14ac:dyDescent="0.25">
      <c r="B235" s="15">
        <v>232</v>
      </c>
      <c r="C235" s="20">
        <v>31222.257899784341</v>
      </c>
      <c r="D235" s="20">
        <v>31222.257899784341</v>
      </c>
      <c r="E235" s="17">
        <v>47690.08653000577</v>
      </c>
    </row>
    <row r="236" spans="2:5" x14ac:dyDescent="0.25">
      <c r="B236" s="15">
        <v>233</v>
      </c>
      <c r="C236" s="20">
        <v>32328.758696597492</v>
      </c>
      <c r="D236" s="20">
        <v>32328.758696597492</v>
      </c>
      <c r="E236" s="17">
        <v>42367.287593221532</v>
      </c>
    </row>
    <row r="237" spans="2:5" x14ac:dyDescent="0.25">
      <c r="B237" s="15">
        <v>234</v>
      </c>
      <c r="C237" s="20">
        <v>16651.771238784288</v>
      </c>
      <c r="D237" s="20">
        <v>16651.771238784288</v>
      </c>
      <c r="E237" s="17">
        <v>44980.84853194344</v>
      </c>
    </row>
    <row r="238" spans="2:5" x14ac:dyDescent="0.25">
      <c r="B238" s="15">
        <v>235</v>
      </c>
      <c r="C238" s="20">
        <v>26973.912858831125</v>
      </c>
      <c r="D238" s="20">
        <v>26973.912858831125</v>
      </c>
      <c r="E238" s="17">
        <v>33182.395252860508</v>
      </c>
    </row>
    <row r="239" spans="2:5" x14ac:dyDescent="0.25">
      <c r="B239" s="15">
        <v>236</v>
      </c>
      <c r="C239" s="20">
        <v>30438.908419858533</v>
      </c>
      <c r="D239" s="20">
        <v>30438.908419858533</v>
      </c>
      <c r="E239" s="17">
        <v>37198.192872226595</v>
      </c>
    </row>
    <row r="240" spans="2:5" x14ac:dyDescent="0.25">
      <c r="B240" s="15">
        <v>237</v>
      </c>
      <c r="C240" s="20">
        <v>37117.271640245905</v>
      </c>
      <c r="D240" s="20">
        <v>37117.271640245905</v>
      </c>
      <c r="E240" s="17">
        <v>35662.661991151654</v>
      </c>
    </row>
    <row r="241" spans="2:5" x14ac:dyDescent="0.25">
      <c r="B241" s="15">
        <v>238</v>
      </c>
      <c r="C241" s="20">
        <v>22240.812161250171</v>
      </c>
      <c r="D241" s="20">
        <v>22240.812161250171</v>
      </c>
      <c r="E241" s="17">
        <v>24211.668542045907</v>
      </c>
    </row>
    <row r="242" spans="2:5" x14ac:dyDescent="0.25">
      <c r="B242" s="15">
        <v>239</v>
      </c>
      <c r="C242" s="20">
        <v>31950.458018254314</v>
      </c>
      <c r="D242" s="20">
        <v>31950.458018254314</v>
      </c>
      <c r="E242" s="17">
        <v>16899.646530788203</v>
      </c>
    </row>
    <row r="243" spans="2:5" x14ac:dyDescent="0.25">
      <c r="B243" s="15">
        <v>240</v>
      </c>
      <c r="C243" s="20">
        <v>36955.133578978443</v>
      </c>
      <c r="D243" s="20">
        <v>36955.133578978443</v>
      </c>
      <c r="E243" s="17">
        <v>71864.941800229164</v>
      </c>
    </row>
    <row r="244" spans="2:5" x14ac:dyDescent="0.25">
      <c r="B244" s="15">
        <v>241</v>
      </c>
      <c r="C244" s="20">
        <v>23123.009081960117</v>
      </c>
      <c r="D244" s="20">
        <v>23123.009081960117</v>
      </c>
      <c r="E244" s="17">
        <v>30011.177860919546</v>
      </c>
    </row>
    <row r="245" spans="2:5" x14ac:dyDescent="0.25">
      <c r="B245" s="15">
        <v>242</v>
      </c>
      <c r="C245" s="20">
        <v>41806.615053867026</v>
      </c>
      <c r="D245" s="20">
        <v>41806.615053867026</v>
      </c>
      <c r="E245" s="17">
        <v>12969.764609518468</v>
      </c>
    </row>
    <row r="246" spans="2:5" x14ac:dyDescent="0.25">
      <c r="B246" s="15">
        <v>243</v>
      </c>
      <c r="C246" s="20">
        <v>29701.758119800346</v>
      </c>
      <c r="D246" s="20">
        <v>29701.758119800346</v>
      </c>
      <c r="E246" s="17">
        <v>55178.413996332398</v>
      </c>
    </row>
    <row r="247" spans="2:5" x14ac:dyDescent="0.25">
      <c r="B247" s="15">
        <v>244</v>
      </c>
      <c r="C247" s="20">
        <v>43501.990097393733</v>
      </c>
      <c r="D247" s="20">
        <v>43501.990097393733</v>
      </c>
      <c r="E247" s="17">
        <v>25751.007014111037</v>
      </c>
    </row>
    <row r="248" spans="2:5" x14ac:dyDescent="0.25">
      <c r="B248" s="15">
        <v>245</v>
      </c>
      <c r="C248" s="20">
        <v>56836.098787862924</v>
      </c>
      <c r="D248" s="20">
        <v>56836.098787862924</v>
      </c>
      <c r="E248" s="17">
        <v>31705.405711650528</v>
      </c>
    </row>
    <row r="249" spans="2:5" x14ac:dyDescent="0.25">
      <c r="B249" s="15">
        <v>246</v>
      </c>
      <c r="C249" s="20">
        <v>34852.843422461046</v>
      </c>
      <c r="D249" s="20">
        <v>34852.843422461046</v>
      </c>
      <c r="E249" s="17">
        <v>36968.775304349947</v>
      </c>
    </row>
    <row r="250" spans="2:5" x14ac:dyDescent="0.25">
      <c r="B250" s="15">
        <v>247</v>
      </c>
      <c r="C250" s="20">
        <v>34739.100130479004</v>
      </c>
      <c r="D250" s="20">
        <v>34739.100130479004</v>
      </c>
      <c r="E250" s="17">
        <v>32739.59382535331</v>
      </c>
    </row>
    <row r="251" spans="2:5" x14ac:dyDescent="0.25">
      <c r="B251" s="15">
        <v>248</v>
      </c>
      <c r="C251" s="20">
        <v>19981.903413127275</v>
      </c>
      <c r="D251" s="20">
        <v>19981.903413127275</v>
      </c>
      <c r="E251" s="17">
        <v>31439.686057955918</v>
      </c>
    </row>
    <row r="252" spans="2:5" x14ac:dyDescent="0.25">
      <c r="B252" s="15">
        <v>249</v>
      </c>
      <c r="C252" s="20">
        <v>22224.715927950892</v>
      </c>
      <c r="D252" s="20">
        <v>22224.715927950892</v>
      </c>
      <c r="E252" s="17">
        <v>68479.270200561325</v>
      </c>
    </row>
    <row r="253" spans="2:5" x14ac:dyDescent="0.25">
      <c r="B253" s="15">
        <v>250</v>
      </c>
      <c r="C253" s="20">
        <v>22771.222660252282</v>
      </c>
      <c r="D253" s="20">
        <v>22771.222660252282</v>
      </c>
      <c r="E253" s="17">
        <v>31595.717955195752</v>
      </c>
    </row>
    <row r="254" spans="2:5" x14ac:dyDescent="0.25">
      <c r="B254" s="15">
        <v>251</v>
      </c>
      <c r="C254" s="20">
        <v>34356.260562471252</v>
      </c>
      <c r="D254" s="20">
        <v>34356.260562471252</v>
      </c>
      <c r="E254" s="17">
        <v>58012.061533977379</v>
      </c>
    </row>
    <row r="255" spans="2:5" x14ac:dyDescent="0.25">
      <c r="B255" s="15">
        <v>252</v>
      </c>
      <c r="C255" s="20">
        <v>22981.745174055697</v>
      </c>
      <c r="D255" s="20">
        <v>22981.745174055697</v>
      </c>
      <c r="E255" s="17">
        <v>32059.774584392115</v>
      </c>
    </row>
    <row r="256" spans="2:5" x14ac:dyDescent="0.25">
      <c r="B256" s="15">
        <v>253</v>
      </c>
      <c r="C256" s="20">
        <v>25410.672183693503</v>
      </c>
      <c r="D256" s="20">
        <v>25410.672183693503</v>
      </c>
      <c r="E256" s="17">
        <v>34794.476120478656</v>
      </c>
    </row>
    <row r="257" spans="2:5" x14ac:dyDescent="0.25">
      <c r="B257" s="15">
        <v>254</v>
      </c>
      <c r="C257" s="20">
        <v>24562.964399318716</v>
      </c>
      <c r="D257" s="20">
        <v>24562.964399318716</v>
      </c>
      <c r="E257" s="17">
        <v>20960.093987367854</v>
      </c>
    </row>
    <row r="258" spans="2:5" x14ac:dyDescent="0.25">
      <c r="B258" s="15">
        <v>255</v>
      </c>
      <c r="C258" s="20">
        <v>24477.703484310612</v>
      </c>
      <c r="D258" s="20">
        <v>24477.703484310612</v>
      </c>
      <c r="E258" s="17">
        <v>34130.547231908022</v>
      </c>
    </row>
    <row r="259" spans="2:5" x14ac:dyDescent="0.25">
      <c r="B259" s="15">
        <v>256</v>
      </c>
      <c r="C259" s="20">
        <v>22609.651849373247</v>
      </c>
      <c r="D259" s="20">
        <v>22609.651849373247</v>
      </c>
      <c r="E259" s="17">
        <v>29660.392370833531</v>
      </c>
    </row>
    <row r="260" spans="2:5" x14ac:dyDescent="0.25">
      <c r="B260" s="15">
        <v>257</v>
      </c>
      <c r="C260" s="20">
        <v>25653.426018538132</v>
      </c>
      <c r="D260" s="20">
        <v>25653.426018538132</v>
      </c>
      <c r="E260" s="17">
        <v>64635.500040519772</v>
      </c>
    </row>
    <row r="261" spans="2:5" x14ac:dyDescent="0.25">
      <c r="B261" s="15">
        <v>258</v>
      </c>
      <c r="C261" s="20">
        <v>43324.23447209681</v>
      </c>
      <c r="D261" s="20">
        <v>43324.23447209681</v>
      </c>
      <c r="E261" s="17">
        <v>52823.205903600385</v>
      </c>
    </row>
    <row r="262" spans="2:5" x14ac:dyDescent="0.25">
      <c r="B262" s="15">
        <v>259</v>
      </c>
      <c r="C262" s="20">
        <v>29222.64642414363</v>
      </c>
      <c r="D262" s="20">
        <v>29222.64642414363</v>
      </c>
      <c r="E262" s="17">
        <v>69180.270100844267</v>
      </c>
    </row>
    <row r="263" spans="2:5" x14ac:dyDescent="0.25">
      <c r="B263" s="15">
        <v>260</v>
      </c>
      <c r="C263" s="20">
        <v>31031.023643095275</v>
      </c>
      <c r="D263" s="20">
        <v>31031.023643095275</v>
      </c>
      <c r="E263" s="17">
        <v>65884.137857163951</v>
      </c>
    </row>
    <row r="264" spans="2:5" x14ac:dyDescent="0.25">
      <c r="B264" s="15">
        <v>261</v>
      </c>
      <c r="C264" s="20">
        <v>30585.873296127891</v>
      </c>
      <c r="D264" s="20">
        <v>30585.873296127891</v>
      </c>
      <c r="E264" s="17">
        <v>16157.717289226124</v>
      </c>
    </row>
    <row r="265" spans="2:5" x14ac:dyDescent="0.25">
      <c r="B265" s="15">
        <v>262</v>
      </c>
      <c r="C265" s="20">
        <v>37848.417084002649</v>
      </c>
      <c r="D265" s="20">
        <v>37848.417084002649</v>
      </c>
      <c r="E265" s="17">
        <v>65031.626726529059</v>
      </c>
    </row>
    <row r="266" spans="2:5" x14ac:dyDescent="0.25">
      <c r="B266" s="15">
        <v>263</v>
      </c>
      <c r="C266" s="20">
        <v>35438.445931047499</v>
      </c>
      <c r="D266" s="20">
        <v>35438.445931047499</v>
      </c>
      <c r="E266" s="17">
        <v>38820.983113864371</v>
      </c>
    </row>
    <row r="267" spans="2:5" x14ac:dyDescent="0.25">
      <c r="B267" s="15">
        <v>264</v>
      </c>
      <c r="C267" s="20">
        <v>34196.25391168191</v>
      </c>
      <c r="D267" s="20">
        <v>34196.25391168191</v>
      </c>
      <c r="E267" s="17">
        <v>40451.73711599454</v>
      </c>
    </row>
    <row r="268" spans="2:5" x14ac:dyDescent="0.25">
      <c r="B268" s="15">
        <v>265</v>
      </c>
      <c r="C268" s="20">
        <v>46203.628889301457</v>
      </c>
      <c r="D268" s="20">
        <v>46203.628889301457</v>
      </c>
      <c r="E268" s="17">
        <v>14616.457521522419</v>
      </c>
    </row>
    <row r="269" spans="2:5" x14ac:dyDescent="0.25">
      <c r="B269" s="15">
        <v>266</v>
      </c>
      <c r="C269" s="20">
        <v>27406.721887445401</v>
      </c>
      <c r="D269" s="20">
        <v>27406.721887445401</v>
      </c>
      <c r="E269" s="17">
        <v>32301.101205860588</v>
      </c>
    </row>
    <row r="270" spans="2:5" x14ac:dyDescent="0.25">
      <c r="B270" s="15">
        <v>267</v>
      </c>
      <c r="C270" s="20">
        <v>25819.957285627104</v>
      </c>
      <c r="D270" s="20">
        <v>25819.957285627104</v>
      </c>
      <c r="E270" s="17">
        <v>74652.985576887833</v>
      </c>
    </row>
    <row r="271" spans="2:5" x14ac:dyDescent="0.25">
      <c r="B271" s="15">
        <v>268</v>
      </c>
      <c r="C271" s="20">
        <v>18969.673232361492</v>
      </c>
      <c r="D271" s="20">
        <v>18969.673232361492</v>
      </c>
      <c r="E271" s="17">
        <v>39306.26039677611</v>
      </c>
    </row>
    <row r="272" spans="2:5" x14ac:dyDescent="0.25">
      <c r="B272" s="15">
        <v>269</v>
      </c>
      <c r="C272" s="20">
        <v>37004.991351437573</v>
      </c>
      <c r="D272" s="20">
        <v>37004.991351437573</v>
      </c>
      <c r="E272" s="17">
        <v>35678.245043804614</v>
      </c>
    </row>
    <row r="273" spans="2:5" x14ac:dyDescent="0.25">
      <c r="B273" s="15">
        <v>270</v>
      </c>
      <c r="C273" s="20">
        <v>28746.28290118006</v>
      </c>
      <c r="D273" s="20">
        <v>28746.28290118006</v>
      </c>
      <c r="E273" s="17">
        <v>47207.94059899541</v>
      </c>
    </row>
    <row r="274" spans="2:5" x14ac:dyDescent="0.25">
      <c r="B274" s="15">
        <v>271</v>
      </c>
      <c r="C274" s="20">
        <v>46348.346360181939</v>
      </c>
      <c r="D274" s="20">
        <v>46348.346360181939</v>
      </c>
      <c r="E274" s="17">
        <v>31328.437627265394</v>
      </c>
    </row>
    <row r="275" spans="2:5" x14ac:dyDescent="0.25">
      <c r="B275" s="15">
        <v>272</v>
      </c>
      <c r="C275" s="20">
        <v>40977.435415643558</v>
      </c>
      <c r="D275" s="20">
        <v>40977.435415643558</v>
      </c>
      <c r="E275" s="17">
        <v>21186.320409911408</v>
      </c>
    </row>
    <row r="276" spans="2:5" x14ac:dyDescent="0.25">
      <c r="B276" s="15">
        <v>273</v>
      </c>
      <c r="C276" s="20">
        <v>38093.250235186613</v>
      </c>
      <c r="D276" s="20">
        <v>38093.250235186613</v>
      </c>
      <c r="E276" s="17">
        <v>77508.389652544531</v>
      </c>
    </row>
    <row r="277" spans="2:5" x14ac:dyDescent="0.25">
      <c r="B277" s="15">
        <v>274</v>
      </c>
      <c r="C277" s="20">
        <v>31478.107463904951</v>
      </c>
      <c r="D277" s="20">
        <v>31478.107463904951</v>
      </c>
      <c r="E277" s="17">
        <v>29130.735423393657</v>
      </c>
    </row>
    <row r="278" spans="2:5" x14ac:dyDescent="0.25">
      <c r="B278" s="15">
        <v>275</v>
      </c>
      <c r="C278" s="20">
        <v>37437.314393905603</v>
      </c>
      <c r="D278" s="20">
        <v>37437.314393905603</v>
      </c>
      <c r="E278" s="17">
        <v>24948.314749131041</v>
      </c>
    </row>
    <row r="279" spans="2:5" x14ac:dyDescent="0.25">
      <c r="B279" s="15">
        <v>276</v>
      </c>
      <c r="C279" s="20">
        <v>46481.285884398567</v>
      </c>
      <c r="D279" s="20">
        <v>46481.285884398567</v>
      </c>
      <c r="E279" s="17">
        <v>43434.664781915548</v>
      </c>
    </row>
    <row r="280" spans="2:5" x14ac:dyDescent="0.25">
      <c r="B280" s="15">
        <v>277</v>
      </c>
      <c r="C280" s="20">
        <v>26455.010369050458</v>
      </c>
      <c r="D280" s="20">
        <v>26455.010369050458</v>
      </c>
      <c r="E280" s="17">
        <v>34966.396319703323</v>
      </c>
    </row>
    <row r="281" spans="2:5" x14ac:dyDescent="0.25">
      <c r="B281" s="15">
        <v>278</v>
      </c>
      <c r="C281" s="20">
        <v>17808.702672517604</v>
      </c>
      <c r="D281" s="20">
        <v>17808.702672517604</v>
      </c>
      <c r="E281" s="17">
        <v>29705.886276915193</v>
      </c>
    </row>
    <row r="282" spans="2:5" x14ac:dyDescent="0.25">
      <c r="B282" s="15">
        <v>279</v>
      </c>
      <c r="C282" s="20">
        <v>29374.350460467311</v>
      </c>
      <c r="D282" s="20">
        <v>29374.350460467311</v>
      </c>
      <c r="E282" s="17">
        <v>58022.289677273773</v>
      </c>
    </row>
    <row r="283" spans="2:5" x14ac:dyDescent="0.25">
      <c r="B283" s="15">
        <v>280</v>
      </c>
      <c r="C283" s="20">
        <v>30934.249049166963</v>
      </c>
      <c r="D283" s="20">
        <v>30934.249049166963</v>
      </c>
      <c r="E283" s="17">
        <v>85920.873358590907</v>
      </c>
    </row>
    <row r="284" spans="2:5" x14ac:dyDescent="0.25">
      <c r="B284" s="15">
        <v>281</v>
      </c>
      <c r="C284" s="20">
        <v>43049.578066107315</v>
      </c>
      <c r="D284" s="20">
        <v>43049.578066107315</v>
      </c>
      <c r="E284" s="17">
        <v>49051.366731188275</v>
      </c>
    </row>
    <row r="285" spans="2:5" x14ac:dyDescent="0.25">
      <c r="B285" s="15">
        <v>282</v>
      </c>
      <c r="C285" s="20">
        <v>31262.420312991897</v>
      </c>
      <c r="D285" s="20">
        <v>31262.420312991897</v>
      </c>
      <c r="E285" s="17">
        <v>62371.976429288719</v>
      </c>
    </row>
    <row r="286" spans="2:5" x14ac:dyDescent="0.25">
      <c r="B286" s="15">
        <v>283</v>
      </c>
      <c r="C286" s="20">
        <v>20117.973028390908</v>
      </c>
      <c r="D286" s="20">
        <v>20117.973028390908</v>
      </c>
      <c r="E286" s="17">
        <v>56822.831999538532</v>
      </c>
    </row>
    <row r="287" spans="2:5" x14ac:dyDescent="0.25">
      <c r="B287" s="15">
        <v>284</v>
      </c>
      <c r="C287" s="20">
        <v>32891.844939160139</v>
      </c>
      <c r="D287" s="20">
        <v>32891.844939160139</v>
      </c>
      <c r="E287" s="17">
        <v>16692.291695649554</v>
      </c>
    </row>
    <row r="288" spans="2:5" x14ac:dyDescent="0.25">
      <c r="B288" s="15">
        <v>285</v>
      </c>
      <c r="C288" s="20">
        <v>36735.072666668078</v>
      </c>
      <c r="D288" s="20">
        <v>36735.072666668078</v>
      </c>
      <c r="E288" s="17">
        <v>47018.97493278348</v>
      </c>
    </row>
    <row r="289" spans="2:5" x14ac:dyDescent="0.25">
      <c r="B289" s="15">
        <v>286</v>
      </c>
      <c r="C289" s="20">
        <v>19835.058135537689</v>
      </c>
      <c r="D289" s="20">
        <v>19835.058135537689</v>
      </c>
      <c r="E289" s="17">
        <v>30239.526309908582</v>
      </c>
    </row>
    <row r="290" spans="2:5" x14ac:dyDescent="0.25">
      <c r="B290" s="15">
        <v>287</v>
      </c>
      <c r="C290" s="20">
        <v>29876.664853090508</v>
      </c>
      <c r="D290" s="20">
        <v>29876.664853090508</v>
      </c>
      <c r="E290" s="17">
        <v>24363.394014000853</v>
      </c>
    </row>
    <row r="291" spans="2:5" x14ac:dyDescent="0.25">
      <c r="B291" s="15">
        <v>288</v>
      </c>
      <c r="C291" s="20">
        <v>52416.226372579011</v>
      </c>
      <c r="D291" s="20">
        <v>52416.226372579011</v>
      </c>
      <c r="E291" s="17">
        <v>36923.940393445184</v>
      </c>
    </row>
    <row r="292" spans="2:5" x14ac:dyDescent="0.25">
      <c r="B292" s="15">
        <v>289</v>
      </c>
      <c r="C292" s="20">
        <v>25269.253104482821</v>
      </c>
      <c r="D292" s="20">
        <v>25269.253104482821</v>
      </c>
      <c r="E292" s="17">
        <v>36002.44236315685</v>
      </c>
    </row>
    <row r="293" spans="2:5" x14ac:dyDescent="0.25">
      <c r="B293" s="15">
        <v>290</v>
      </c>
      <c r="C293" s="20">
        <v>32557.242593324918</v>
      </c>
      <c r="D293" s="20">
        <v>32557.242593324918</v>
      </c>
      <c r="E293" s="17">
        <v>67979.295975919944</v>
      </c>
    </row>
    <row r="294" spans="2:5" x14ac:dyDescent="0.25">
      <c r="B294" s="15">
        <v>291</v>
      </c>
      <c r="C294" s="20">
        <v>29256.555642094376</v>
      </c>
      <c r="D294" s="20">
        <v>29256.555642094376</v>
      </c>
      <c r="E294" s="17">
        <v>32103.597271174374</v>
      </c>
    </row>
    <row r="295" spans="2:5" x14ac:dyDescent="0.25">
      <c r="B295" s="15">
        <v>292</v>
      </c>
      <c r="C295" s="20">
        <v>25506.361603428239</v>
      </c>
      <c r="D295" s="20">
        <v>25506.361603428239</v>
      </c>
      <c r="E295" s="17">
        <v>6376.6865921793487</v>
      </c>
    </row>
    <row r="296" spans="2:5" x14ac:dyDescent="0.25">
      <c r="B296" s="15">
        <v>293</v>
      </c>
      <c r="C296" s="20">
        <v>49624.856480065355</v>
      </c>
      <c r="D296" s="20">
        <v>49624.856480065355</v>
      </c>
      <c r="E296" s="17">
        <v>35083.485437257768</v>
      </c>
    </row>
    <row r="297" spans="2:5" x14ac:dyDescent="0.25">
      <c r="B297" s="15">
        <v>294</v>
      </c>
      <c r="C297" s="20">
        <v>53287.718326574017</v>
      </c>
      <c r="D297" s="20">
        <v>53287.718326574017</v>
      </c>
      <c r="E297" s="17">
        <v>27993.617538218867</v>
      </c>
    </row>
    <row r="298" spans="2:5" x14ac:dyDescent="0.25">
      <c r="B298" s="15">
        <v>295</v>
      </c>
      <c r="C298" s="20">
        <v>34532.655762132461</v>
      </c>
      <c r="D298" s="20">
        <v>34532.655762132461</v>
      </c>
      <c r="E298" s="17">
        <v>37582.849591491009</v>
      </c>
    </row>
    <row r="299" spans="2:5" x14ac:dyDescent="0.25">
      <c r="B299" s="15">
        <v>296</v>
      </c>
      <c r="C299" s="20">
        <v>53560.60316725399</v>
      </c>
      <c r="D299" s="20">
        <v>53560.60316725399</v>
      </c>
      <c r="E299" s="17">
        <v>40363.456376183858</v>
      </c>
    </row>
    <row r="300" spans="2:5" x14ac:dyDescent="0.25">
      <c r="B300" s="15">
        <v>297</v>
      </c>
      <c r="C300" s="20">
        <v>38784.221320890974</v>
      </c>
      <c r="D300" s="20">
        <v>38784.221320890974</v>
      </c>
      <c r="E300" s="17">
        <v>19157.740376217371</v>
      </c>
    </row>
    <row r="301" spans="2:5" x14ac:dyDescent="0.25">
      <c r="B301" s="15">
        <v>298</v>
      </c>
      <c r="C301" s="20">
        <v>38666.594637346294</v>
      </c>
      <c r="D301" s="20">
        <v>38666.594637346294</v>
      </c>
      <c r="E301" s="17">
        <v>40501.248600691601</v>
      </c>
    </row>
    <row r="302" spans="2:5" x14ac:dyDescent="0.25">
      <c r="B302" s="15">
        <v>299</v>
      </c>
      <c r="C302" s="20">
        <v>21015.673569887291</v>
      </c>
      <c r="D302" s="20">
        <v>21015.673569887291</v>
      </c>
      <c r="E302" s="17">
        <v>49178.978891406055</v>
      </c>
    </row>
    <row r="303" spans="2:5" x14ac:dyDescent="0.25">
      <c r="B303" s="15">
        <v>300</v>
      </c>
      <c r="C303" s="20">
        <v>31803.655812004705</v>
      </c>
      <c r="D303" s="20">
        <v>31803.655812004705</v>
      </c>
      <c r="E303" s="17">
        <v>63201.987972129449</v>
      </c>
    </row>
    <row r="304" spans="2:5" x14ac:dyDescent="0.25">
      <c r="B304" s="15">
        <v>301</v>
      </c>
      <c r="C304" s="20">
        <v>20267.550314210523</v>
      </c>
      <c r="D304" s="20">
        <v>20267.550314210523</v>
      </c>
      <c r="E304" s="17">
        <v>35445.913138868797</v>
      </c>
    </row>
    <row r="305" spans="2:5" x14ac:dyDescent="0.25">
      <c r="B305" s="15">
        <v>302</v>
      </c>
      <c r="C305" s="20">
        <v>33551.20755220209</v>
      </c>
      <c r="D305" s="20">
        <v>33551.20755220209</v>
      </c>
      <c r="E305" s="17">
        <v>20576.761572600331</v>
      </c>
    </row>
    <row r="306" spans="2:5" x14ac:dyDescent="0.25">
      <c r="B306" s="15">
        <v>303</v>
      </c>
      <c r="C306" s="20">
        <v>33961.571106857707</v>
      </c>
      <c r="D306" s="20">
        <v>33961.571106857707</v>
      </c>
      <c r="E306" s="17">
        <v>37570.288672898881</v>
      </c>
    </row>
    <row r="307" spans="2:5" x14ac:dyDescent="0.25">
      <c r="B307" s="15">
        <v>304</v>
      </c>
      <c r="C307" s="20">
        <v>25105.265381535854</v>
      </c>
      <c r="D307" s="20">
        <v>25105.265381535854</v>
      </c>
      <c r="E307" s="17">
        <v>20719.458457443292</v>
      </c>
    </row>
    <row r="308" spans="2:5" x14ac:dyDescent="0.25">
      <c r="B308" s="15">
        <v>305</v>
      </c>
      <c r="C308" s="20">
        <v>34581.505853276016</v>
      </c>
      <c r="D308" s="20">
        <v>34581.505853276016</v>
      </c>
      <c r="E308" s="17">
        <v>29526.600040106739</v>
      </c>
    </row>
    <row r="309" spans="2:5" x14ac:dyDescent="0.25">
      <c r="B309" s="15">
        <v>306</v>
      </c>
      <c r="C309" s="20">
        <v>36395.980488077774</v>
      </c>
      <c r="D309" s="20">
        <v>36395.980488077774</v>
      </c>
      <c r="E309" s="17">
        <v>32832.406243849255</v>
      </c>
    </row>
    <row r="310" spans="2:5" x14ac:dyDescent="0.25">
      <c r="B310" s="15">
        <v>307</v>
      </c>
      <c r="C310" s="20">
        <v>34849.516798284007</v>
      </c>
      <c r="D310" s="20">
        <v>34849.516798284007</v>
      </c>
      <c r="E310" s="17">
        <v>33921.165959502236</v>
      </c>
    </row>
    <row r="311" spans="2:5" x14ac:dyDescent="0.25">
      <c r="B311" s="15">
        <v>308</v>
      </c>
      <c r="C311" s="20">
        <v>34818.019017027786</v>
      </c>
      <c r="D311" s="20">
        <v>34818.019017027786</v>
      </c>
      <c r="E311" s="17">
        <v>26191.604381045705</v>
      </c>
    </row>
    <row r="312" spans="2:5" x14ac:dyDescent="0.25">
      <c r="B312" s="15">
        <v>309</v>
      </c>
      <c r="C312" s="20">
        <v>36251.856300633182</v>
      </c>
      <c r="D312" s="20">
        <v>36251.856300633182</v>
      </c>
      <c r="E312" s="17">
        <v>67070.181515319622</v>
      </c>
    </row>
    <row r="313" spans="2:5" x14ac:dyDescent="0.25">
      <c r="B313" s="15">
        <v>310</v>
      </c>
      <c r="C313" s="20">
        <v>24303.597257432808</v>
      </c>
      <c r="D313" s="20">
        <v>24303.597257432808</v>
      </c>
      <c r="E313" s="17">
        <v>23744.905510040266</v>
      </c>
    </row>
    <row r="314" spans="2:5" x14ac:dyDescent="0.25">
      <c r="B314" s="15">
        <v>311</v>
      </c>
      <c r="C314" s="20">
        <v>23158.039679418951</v>
      </c>
      <c r="D314" s="20">
        <v>23158.039679418951</v>
      </c>
      <c r="E314" s="17">
        <v>27462.965733852747</v>
      </c>
    </row>
    <row r="315" spans="2:5" x14ac:dyDescent="0.25">
      <c r="B315" s="15">
        <v>312</v>
      </c>
      <c r="C315" s="20">
        <v>23900.244658581814</v>
      </c>
      <c r="D315" s="20">
        <v>23900.244658581814</v>
      </c>
      <c r="E315" s="17">
        <v>93292.913465494697</v>
      </c>
    </row>
    <row r="316" spans="2:5" x14ac:dyDescent="0.25">
      <c r="B316" s="15">
        <v>313</v>
      </c>
      <c r="C316" s="20">
        <v>34314.972261352712</v>
      </c>
      <c r="D316" s="20">
        <v>34314.972261352712</v>
      </c>
      <c r="E316" s="17">
        <v>37295.312324082297</v>
      </c>
    </row>
    <row r="317" spans="2:5" x14ac:dyDescent="0.25">
      <c r="B317" s="15">
        <v>314</v>
      </c>
      <c r="C317" s="20">
        <v>92646.200784347209</v>
      </c>
      <c r="D317" s="20">
        <v>92646.200784347209</v>
      </c>
      <c r="E317" s="17">
        <v>47416.864688639733</v>
      </c>
    </row>
    <row r="318" spans="2:5" x14ac:dyDescent="0.25">
      <c r="B318" s="15">
        <v>315</v>
      </c>
      <c r="C318" s="20">
        <v>18309.894645487821</v>
      </c>
      <c r="D318" s="20">
        <v>18309.894645487821</v>
      </c>
      <c r="E318" s="17">
        <v>34424.767490754275</v>
      </c>
    </row>
    <row r="319" spans="2:5" x14ac:dyDescent="0.25">
      <c r="B319" s="15">
        <v>316</v>
      </c>
      <c r="C319" s="20">
        <v>13113.330181826268</v>
      </c>
      <c r="D319" s="20">
        <v>13113.330181826268</v>
      </c>
      <c r="E319" s="17">
        <v>40740.425536406714</v>
      </c>
    </row>
    <row r="320" spans="2:5" x14ac:dyDescent="0.25">
      <c r="B320" s="15">
        <v>317</v>
      </c>
      <c r="C320" s="20">
        <v>20531.43986196028</v>
      </c>
      <c r="D320" s="20">
        <v>20531.43986196028</v>
      </c>
      <c r="E320" s="17">
        <v>44655.50467669536</v>
      </c>
    </row>
    <row r="321" spans="2:5" x14ac:dyDescent="0.25">
      <c r="B321" s="15">
        <v>318</v>
      </c>
      <c r="C321" s="20">
        <v>28339.925521543882</v>
      </c>
      <c r="D321" s="20">
        <v>28339.925521543882</v>
      </c>
      <c r="E321" s="17">
        <v>29726.991957377773</v>
      </c>
    </row>
    <row r="322" spans="2:5" x14ac:dyDescent="0.25">
      <c r="B322" s="15">
        <v>319</v>
      </c>
      <c r="C322" s="20">
        <v>20648.811603081245</v>
      </c>
      <c r="D322" s="20">
        <v>20648.811603081245</v>
      </c>
      <c r="E322" s="17">
        <v>36916.673990204814</v>
      </c>
    </row>
    <row r="323" spans="2:5" x14ac:dyDescent="0.25">
      <c r="B323" s="15">
        <v>320</v>
      </c>
      <c r="C323" s="20">
        <v>25830.665199442996</v>
      </c>
      <c r="D323" s="20">
        <v>25830.665199442996</v>
      </c>
      <c r="E323" s="17">
        <v>28192.567125555219</v>
      </c>
    </row>
    <row r="324" spans="2:5" x14ac:dyDescent="0.25">
      <c r="B324" s="15">
        <v>321</v>
      </c>
      <c r="C324" s="20">
        <v>66128.166879122</v>
      </c>
      <c r="D324" s="20">
        <v>66128.166879122</v>
      </c>
      <c r="E324" s="17">
        <v>44208.059433421084</v>
      </c>
    </row>
    <row r="325" spans="2:5" x14ac:dyDescent="0.25">
      <c r="B325" s="15">
        <v>322</v>
      </c>
      <c r="C325" s="20">
        <v>65587.086237311305</v>
      </c>
      <c r="D325" s="20">
        <v>65587.086237311305</v>
      </c>
      <c r="E325" s="17">
        <v>25583.529468423923</v>
      </c>
    </row>
    <row r="326" spans="2:5" x14ac:dyDescent="0.25">
      <c r="B326" s="15">
        <v>323</v>
      </c>
      <c r="C326" s="20">
        <v>41024.106641394785</v>
      </c>
      <c r="D326" s="20">
        <v>41024.106641394785</v>
      </c>
      <c r="E326" s="17">
        <v>42652.644116412695</v>
      </c>
    </row>
    <row r="327" spans="2:5" x14ac:dyDescent="0.25">
      <c r="B327" s="15">
        <v>324</v>
      </c>
      <c r="C327" s="20">
        <v>14046.971291319067</v>
      </c>
      <c r="D327" s="20">
        <v>14046.971291319067</v>
      </c>
      <c r="E327" s="17">
        <v>22601.18302582204</v>
      </c>
    </row>
    <row r="328" spans="2:5" x14ac:dyDescent="0.25">
      <c r="B328" s="15">
        <v>325</v>
      </c>
      <c r="C328" s="20">
        <v>24393.619694201618</v>
      </c>
      <c r="D328" s="20">
        <v>24393.619694201618</v>
      </c>
      <c r="E328" s="17">
        <v>9101.1766487513141</v>
      </c>
    </row>
    <row r="329" spans="2:5" x14ac:dyDescent="0.25">
      <c r="B329" s="15">
        <v>326</v>
      </c>
      <c r="C329" s="20">
        <v>50632.529329838035</v>
      </c>
      <c r="D329" s="20">
        <v>50632.529329838035</v>
      </c>
      <c r="E329" s="17">
        <v>67845.988373676766</v>
      </c>
    </row>
    <row r="330" spans="2:5" x14ac:dyDescent="0.25">
      <c r="B330" s="15">
        <v>327</v>
      </c>
      <c r="C330" s="20">
        <v>27454.689950674965</v>
      </c>
      <c r="D330" s="20">
        <v>27454.689950674965</v>
      </c>
      <c r="E330" s="17">
        <v>32274.210781770445</v>
      </c>
    </row>
    <row r="331" spans="2:5" x14ac:dyDescent="0.25">
      <c r="B331" s="15">
        <v>328</v>
      </c>
      <c r="C331" s="20">
        <v>45243.434222602256</v>
      </c>
      <c r="D331" s="20">
        <v>45243.434222602256</v>
      </c>
      <c r="E331" s="17">
        <v>43991.260719101978</v>
      </c>
    </row>
    <row r="332" spans="2:5" x14ac:dyDescent="0.25">
      <c r="B332" s="15">
        <v>329</v>
      </c>
      <c r="C332" s="20">
        <v>26548.292932547894</v>
      </c>
      <c r="D332" s="20">
        <v>26548.292932547894</v>
      </c>
      <c r="E332" s="17">
        <v>27803.053528070708</v>
      </c>
    </row>
    <row r="333" spans="2:5" x14ac:dyDescent="0.25">
      <c r="B333" s="15">
        <v>330</v>
      </c>
      <c r="C333" s="20">
        <v>22349.265034631186</v>
      </c>
      <c r="D333" s="20">
        <v>22349.265034631186</v>
      </c>
      <c r="E333" s="17">
        <v>36401.46679545637</v>
      </c>
    </row>
    <row r="334" spans="2:5" x14ac:dyDescent="0.25">
      <c r="B334" s="15">
        <v>331</v>
      </c>
      <c r="C334" s="20">
        <v>45511.522776019614</v>
      </c>
      <c r="D334" s="20">
        <v>45511.522776019614</v>
      </c>
      <c r="E334" s="17">
        <v>36608.407431777508</v>
      </c>
    </row>
    <row r="335" spans="2:5" x14ac:dyDescent="0.25">
      <c r="B335" s="15">
        <v>332</v>
      </c>
      <c r="C335" s="20">
        <v>35970.672654039743</v>
      </c>
      <c r="D335" s="20">
        <v>35970.672654039743</v>
      </c>
      <c r="E335" s="17">
        <v>80838.446178802915</v>
      </c>
    </row>
    <row r="336" spans="2:5" x14ac:dyDescent="0.25">
      <c r="B336" s="15">
        <v>333</v>
      </c>
      <c r="C336" s="20">
        <v>44141.807171159882</v>
      </c>
      <c r="D336" s="20">
        <v>44141.807171159882</v>
      </c>
      <c r="E336" s="17">
        <v>41004.663531934384</v>
      </c>
    </row>
    <row r="337" spans="2:5" x14ac:dyDescent="0.25">
      <c r="B337" s="15">
        <v>334</v>
      </c>
      <c r="C337" s="20">
        <v>25525.177432972207</v>
      </c>
      <c r="D337" s="20">
        <v>25525.177432972207</v>
      </c>
      <c r="E337" s="17">
        <v>31062.70865151368</v>
      </c>
    </row>
    <row r="338" spans="2:5" x14ac:dyDescent="0.25">
      <c r="B338" s="15">
        <v>335</v>
      </c>
      <c r="C338" s="20">
        <v>44401.094857776443</v>
      </c>
      <c r="D338" s="20">
        <v>44401.094857776443</v>
      </c>
      <c r="E338" s="17">
        <v>44567.410702093912</v>
      </c>
    </row>
    <row r="339" spans="2:5" x14ac:dyDescent="0.25">
      <c r="B339" s="15">
        <v>336</v>
      </c>
      <c r="C339" s="20">
        <v>48882.400167177555</v>
      </c>
      <c r="D339" s="20">
        <v>48882.400167177555</v>
      </c>
      <c r="E339" s="17">
        <v>30868.86944517793</v>
      </c>
    </row>
    <row r="340" spans="2:5" x14ac:dyDescent="0.25">
      <c r="B340" s="15">
        <v>337</v>
      </c>
      <c r="C340" s="20">
        <v>32760.847216804781</v>
      </c>
      <c r="D340" s="20">
        <v>32760.847216804781</v>
      </c>
      <c r="E340" s="17">
        <v>32692.523214050561</v>
      </c>
    </row>
    <row r="341" spans="2:5" x14ac:dyDescent="0.25">
      <c r="B341" s="15">
        <v>338</v>
      </c>
      <c r="C341" s="20">
        <v>32118.679448019979</v>
      </c>
      <c r="D341" s="20">
        <v>32118.679448019979</v>
      </c>
      <c r="E341" s="17">
        <v>31345.640616442146</v>
      </c>
    </row>
    <row r="342" spans="2:5" x14ac:dyDescent="0.25">
      <c r="B342" s="15">
        <v>339</v>
      </c>
      <c r="C342" s="20">
        <v>47265.618916678839</v>
      </c>
      <c r="D342" s="20">
        <v>47265.618916678839</v>
      </c>
      <c r="E342" s="17">
        <v>33356.083753728351</v>
      </c>
    </row>
    <row r="343" spans="2:5" x14ac:dyDescent="0.25">
      <c r="B343" s="15">
        <v>340</v>
      </c>
      <c r="C343" s="20">
        <v>32634.402165483207</v>
      </c>
      <c r="D343" s="20">
        <v>32634.402165483207</v>
      </c>
      <c r="E343" s="17">
        <v>56353.45614159367</v>
      </c>
    </row>
    <row r="344" spans="2:5" x14ac:dyDescent="0.25">
      <c r="B344" s="15">
        <v>341</v>
      </c>
      <c r="C344" s="20">
        <v>21549.170538993978</v>
      </c>
      <c r="D344" s="20">
        <v>21549.170538993978</v>
      </c>
      <c r="E344" s="17">
        <v>34144.761287365218</v>
      </c>
    </row>
    <row r="345" spans="2:5" x14ac:dyDescent="0.25">
      <c r="B345" s="15">
        <v>342</v>
      </c>
      <c r="C345" s="20">
        <v>24136.415379109741</v>
      </c>
      <c r="D345" s="20">
        <v>24136.415379109741</v>
      </c>
      <c r="E345" s="17">
        <v>36382.827054833142</v>
      </c>
    </row>
    <row r="346" spans="2:5" x14ac:dyDescent="0.25">
      <c r="B346" s="15">
        <v>343</v>
      </c>
      <c r="C346" s="20">
        <v>25554.744225755829</v>
      </c>
      <c r="D346" s="20">
        <v>25554.744225755829</v>
      </c>
      <c r="E346" s="17">
        <v>28750.422799920252</v>
      </c>
    </row>
    <row r="347" spans="2:5" x14ac:dyDescent="0.25">
      <c r="B347" s="15">
        <v>344</v>
      </c>
      <c r="C347" s="20">
        <v>23726.649522099404</v>
      </c>
      <c r="D347" s="20">
        <v>23726.649522099404</v>
      </c>
      <c r="E347" s="17">
        <v>42294.436620261244</v>
      </c>
    </row>
    <row r="348" spans="2:5" x14ac:dyDescent="0.25">
      <c r="B348" s="15">
        <v>345</v>
      </c>
      <c r="C348" s="20">
        <v>33887.977673568945</v>
      </c>
      <c r="D348" s="20">
        <v>33887.977673568945</v>
      </c>
      <c r="E348" s="17">
        <v>65750.912564126353</v>
      </c>
    </row>
    <row r="349" spans="2:5" x14ac:dyDescent="0.25">
      <c r="B349" s="15">
        <v>346</v>
      </c>
      <c r="C349" s="20">
        <v>24223.256542518895</v>
      </c>
      <c r="D349" s="20">
        <v>24223.256542518895</v>
      </c>
      <c r="E349" s="17">
        <v>43096.577432557118</v>
      </c>
    </row>
    <row r="350" spans="2:5" x14ac:dyDescent="0.25">
      <c r="B350" s="15">
        <v>347</v>
      </c>
      <c r="C350" s="20">
        <v>27269.471976392033</v>
      </c>
      <c r="D350" s="20">
        <v>27269.471976392033</v>
      </c>
      <c r="E350" s="17">
        <v>20360.64862577719</v>
      </c>
    </row>
    <row r="351" spans="2:5" x14ac:dyDescent="0.25">
      <c r="B351" s="15">
        <v>348</v>
      </c>
      <c r="C351" s="20">
        <v>48276.465130773962</v>
      </c>
      <c r="D351" s="20">
        <v>48276.465130773962</v>
      </c>
      <c r="E351" s="17">
        <v>12042.529590043248</v>
      </c>
    </row>
    <row r="352" spans="2:5" x14ac:dyDescent="0.25">
      <c r="B352" s="15">
        <v>349</v>
      </c>
      <c r="C352" s="20">
        <v>30383.159460277184</v>
      </c>
      <c r="D352" s="20">
        <v>30383.159460277184</v>
      </c>
      <c r="E352" s="17">
        <v>1501.0703907824086</v>
      </c>
    </row>
    <row r="353" spans="2:5" x14ac:dyDescent="0.25">
      <c r="B353" s="15">
        <v>350</v>
      </c>
      <c r="C353" s="20">
        <v>36871.646580108842</v>
      </c>
      <c r="D353" s="20">
        <v>36871.646580108842</v>
      </c>
      <c r="E353" s="17">
        <v>31401.070744286604</v>
      </c>
    </row>
    <row r="354" spans="2:5" x14ac:dyDescent="0.25">
      <c r="B354" s="15">
        <v>351</v>
      </c>
      <c r="C354" s="20">
        <v>37647.942163288411</v>
      </c>
      <c r="D354" s="20">
        <v>37647.942163288411</v>
      </c>
      <c r="E354" s="17">
        <v>51445.566471222875</v>
      </c>
    </row>
    <row r="355" spans="2:5" x14ac:dyDescent="0.25">
      <c r="B355" s="15">
        <v>352</v>
      </c>
      <c r="C355" s="20">
        <v>40076.214186026671</v>
      </c>
      <c r="D355" s="20">
        <v>40076.214186026671</v>
      </c>
      <c r="E355" s="17">
        <v>36811.596095192326</v>
      </c>
    </row>
    <row r="356" spans="2:5" x14ac:dyDescent="0.25">
      <c r="B356" s="15">
        <v>353</v>
      </c>
      <c r="C356" s="20">
        <v>35775.459140545951</v>
      </c>
      <c r="D356" s="20">
        <v>35775.459140545951</v>
      </c>
      <c r="E356" s="17">
        <v>15724.783207157732</v>
      </c>
    </row>
    <row r="357" spans="2:5" x14ac:dyDescent="0.25">
      <c r="B357" s="15">
        <v>354</v>
      </c>
      <c r="C357" s="20">
        <v>41235.968089581598</v>
      </c>
      <c r="D357" s="20">
        <v>41235.968089581598</v>
      </c>
      <c r="E357" s="17">
        <v>37282.560916961993</v>
      </c>
    </row>
    <row r="358" spans="2:5" x14ac:dyDescent="0.25">
      <c r="B358" s="15">
        <v>355</v>
      </c>
      <c r="C358" s="20">
        <v>37522.348932919136</v>
      </c>
      <c r="D358" s="20">
        <v>37522.348932919136</v>
      </c>
      <c r="E358" s="17">
        <v>35385.814631611931</v>
      </c>
    </row>
    <row r="359" spans="2:5" x14ac:dyDescent="0.25">
      <c r="B359" s="15">
        <v>356</v>
      </c>
      <c r="C359" s="20">
        <v>59840.821756256788</v>
      </c>
      <c r="D359" s="20">
        <v>59840.821756256788</v>
      </c>
      <c r="E359" s="17">
        <v>32916.19319209698</v>
      </c>
    </row>
    <row r="360" spans="2:5" x14ac:dyDescent="0.25">
      <c r="B360" s="15">
        <v>357</v>
      </c>
      <c r="C360" s="20">
        <v>30195.968383098851</v>
      </c>
      <c r="D360" s="20">
        <v>30195.968383098851</v>
      </c>
      <c r="E360" s="17">
        <v>39407.893513483694</v>
      </c>
    </row>
    <row r="361" spans="2:5" x14ac:dyDescent="0.25">
      <c r="B361" s="15">
        <v>358</v>
      </c>
      <c r="C361" s="20">
        <v>22893.571120756576</v>
      </c>
      <c r="D361" s="20">
        <v>22893.571120756576</v>
      </c>
      <c r="E361" s="17">
        <v>32972.413167990235</v>
      </c>
    </row>
    <row r="362" spans="2:5" x14ac:dyDescent="0.25">
      <c r="B362" s="15">
        <v>359</v>
      </c>
      <c r="C362" s="20">
        <v>21552.56719601716</v>
      </c>
      <c r="D362" s="20">
        <v>21552.56719601716</v>
      </c>
      <c r="E362" s="17">
        <v>126906.29713853367</v>
      </c>
    </row>
    <row r="363" spans="2:5" x14ac:dyDescent="0.25">
      <c r="B363" s="15">
        <v>360</v>
      </c>
      <c r="C363" s="20">
        <v>34240.458563320732</v>
      </c>
      <c r="D363" s="20">
        <v>34240.458563320732</v>
      </c>
      <c r="E363" s="17">
        <v>44857.691808629184</v>
      </c>
    </row>
    <row r="364" spans="2:5" x14ac:dyDescent="0.25">
      <c r="B364" s="15">
        <v>361</v>
      </c>
      <c r="C364" s="20">
        <v>25303.095391715851</v>
      </c>
      <c r="D364" s="20">
        <v>25303.095391715851</v>
      </c>
      <c r="E364" s="17">
        <v>23953.964558838179</v>
      </c>
    </row>
    <row r="365" spans="2:5" x14ac:dyDescent="0.25">
      <c r="B365" s="15">
        <v>362</v>
      </c>
      <c r="C365" s="20">
        <v>23945.542956865989</v>
      </c>
      <c r="D365" s="20">
        <v>23945.542956865989</v>
      </c>
      <c r="E365" s="17">
        <v>50230.367491842597</v>
      </c>
    </row>
    <row r="366" spans="2:5" x14ac:dyDescent="0.25">
      <c r="B366" s="15">
        <v>363</v>
      </c>
      <c r="C366" s="20">
        <v>21285.441456072491</v>
      </c>
      <c r="D366" s="20">
        <v>21285.441456072491</v>
      </c>
      <c r="E366" s="17">
        <v>39292.444371515827</v>
      </c>
    </row>
    <row r="367" spans="2:5" x14ac:dyDescent="0.25">
      <c r="B367" s="15">
        <v>364</v>
      </c>
      <c r="C367" s="20">
        <v>23061.624653672327</v>
      </c>
      <c r="D367" s="20">
        <v>23061.624653672327</v>
      </c>
      <c r="E367" s="17">
        <v>35393.582564626544</v>
      </c>
    </row>
    <row r="368" spans="2:5" x14ac:dyDescent="0.25">
      <c r="B368" s="15">
        <v>365</v>
      </c>
      <c r="C368" s="20">
        <v>40520.310003415885</v>
      </c>
      <c r="D368" s="20">
        <v>40520.310003415885</v>
      </c>
      <c r="E368" s="17">
        <v>30265.77693560789</v>
      </c>
    </row>
    <row r="369" spans="2:5" x14ac:dyDescent="0.25">
      <c r="B369" s="15">
        <v>366</v>
      </c>
      <c r="C369" s="20">
        <v>23252.109309218624</v>
      </c>
      <c r="D369" s="20">
        <v>23252.109309218624</v>
      </c>
      <c r="E369" s="17">
        <v>33033.175961604749</v>
      </c>
    </row>
    <row r="370" spans="2:5" x14ac:dyDescent="0.25">
      <c r="B370" s="15">
        <v>367</v>
      </c>
      <c r="C370" s="20">
        <v>32281.968668203583</v>
      </c>
      <c r="D370" s="20">
        <v>32281.968668203583</v>
      </c>
      <c r="E370" s="17">
        <v>68098.173083169342</v>
      </c>
    </row>
    <row r="371" spans="2:5" x14ac:dyDescent="0.25">
      <c r="B371" s="15">
        <v>368</v>
      </c>
      <c r="C371" s="20">
        <v>41501.840579337964</v>
      </c>
      <c r="D371" s="20">
        <v>41501.840579337964</v>
      </c>
      <c r="E371" s="17">
        <v>33442.114411644572</v>
      </c>
    </row>
    <row r="372" spans="2:5" x14ac:dyDescent="0.25">
      <c r="B372" s="15">
        <v>369</v>
      </c>
      <c r="C372" s="20">
        <v>54885.402806396502</v>
      </c>
      <c r="D372" s="20">
        <v>54885.402806396502</v>
      </c>
      <c r="E372" s="17">
        <v>39854.952227219779</v>
      </c>
    </row>
    <row r="373" spans="2:5" x14ac:dyDescent="0.25">
      <c r="B373" s="15">
        <v>370</v>
      </c>
      <c r="C373" s="20">
        <v>30148.512908034609</v>
      </c>
      <c r="D373" s="20">
        <v>30148.512908034609</v>
      </c>
      <c r="E373" s="17">
        <v>37440.206399692092</v>
      </c>
    </row>
    <row r="374" spans="2:5" x14ac:dyDescent="0.25">
      <c r="B374" s="15">
        <v>371</v>
      </c>
      <c r="C374" s="20">
        <v>57649.690713930999</v>
      </c>
      <c r="D374" s="20">
        <v>57649.690713930999</v>
      </c>
      <c r="E374" s="17">
        <v>36433.601145787317</v>
      </c>
    </row>
    <row r="375" spans="2:5" x14ac:dyDescent="0.25">
      <c r="B375" s="15">
        <v>372</v>
      </c>
      <c r="C375" s="20">
        <v>40276.219066723112</v>
      </c>
      <c r="D375" s="20">
        <v>40276.219066723112</v>
      </c>
      <c r="E375" s="17">
        <v>10095.426203476984</v>
      </c>
    </row>
    <row r="376" spans="2:5" x14ac:dyDescent="0.25">
      <c r="B376" s="15">
        <v>373</v>
      </c>
      <c r="C376" s="20">
        <v>45438.918853599571</v>
      </c>
      <c r="D376" s="20">
        <v>45438.918853599571</v>
      </c>
      <c r="E376" s="17">
        <v>79083.949467899351</v>
      </c>
    </row>
    <row r="377" spans="2:5" x14ac:dyDescent="0.25">
      <c r="B377" s="15">
        <v>374</v>
      </c>
      <c r="C377" s="20">
        <v>22205.765584034187</v>
      </c>
      <c r="D377" s="20">
        <v>22205.765584034187</v>
      </c>
      <c r="E377" s="17">
        <v>17416.274676636465</v>
      </c>
    </row>
    <row r="378" spans="2:5" x14ac:dyDescent="0.25">
      <c r="B378" s="15">
        <v>375</v>
      </c>
      <c r="C378" s="20">
        <v>50182.360257286971</v>
      </c>
      <c r="D378" s="20">
        <v>50182.360257286971</v>
      </c>
      <c r="E378" s="17">
        <v>26538.465179430044</v>
      </c>
    </row>
    <row r="379" spans="2:5" x14ac:dyDescent="0.25">
      <c r="B379" s="15">
        <v>376</v>
      </c>
      <c r="C379" s="20">
        <v>44467.676808069489</v>
      </c>
      <c r="D379" s="20">
        <v>44467.676808069489</v>
      </c>
      <c r="E379" s="17">
        <v>37264.870253769652</v>
      </c>
    </row>
    <row r="380" spans="2:5" x14ac:dyDescent="0.25">
      <c r="B380" s="15">
        <v>377</v>
      </c>
      <c r="C380" s="20">
        <v>34181.44262988116</v>
      </c>
      <c r="D380" s="20">
        <v>34181.44262988116</v>
      </c>
      <c r="E380" s="17">
        <v>71039.651527100024</v>
      </c>
    </row>
    <row r="381" spans="2:5" x14ac:dyDescent="0.25">
      <c r="B381" s="15">
        <v>378</v>
      </c>
      <c r="C381" s="20">
        <v>24895.110521971685</v>
      </c>
      <c r="D381" s="20">
        <v>24895.110521971685</v>
      </c>
      <c r="E381" s="17">
        <v>41625.763491658428</v>
      </c>
    </row>
    <row r="382" spans="2:5" x14ac:dyDescent="0.25">
      <c r="B382" s="15">
        <v>379</v>
      </c>
      <c r="C382" s="20">
        <v>30560.156609158021</v>
      </c>
      <c r="D382" s="20">
        <v>30560.156609158021</v>
      </c>
      <c r="E382" s="17">
        <v>92717.526670584499</v>
      </c>
    </row>
    <row r="383" spans="2:5" x14ac:dyDescent="0.25">
      <c r="B383" s="15">
        <v>380</v>
      </c>
      <c r="C383" s="20">
        <v>28564.683619583342</v>
      </c>
      <c r="D383" s="20">
        <v>28564.683619583342</v>
      </c>
      <c r="E383" s="17">
        <v>31564.616501637167</v>
      </c>
    </row>
    <row r="384" spans="2:5" x14ac:dyDescent="0.25">
      <c r="B384" s="15">
        <v>381</v>
      </c>
      <c r="C384" s="20">
        <v>62878.988558942227</v>
      </c>
      <c r="D384" s="20">
        <v>62878.988558942227</v>
      </c>
      <c r="E384" s="17">
        <v>44220.324107998516</v>
      </c>
    </row>
    <row r="385" spans="2:5" x14ac:dyDescent="0.25">
      <c r="B385" s="15">
        <v>382</v>
      </c>
      <c r="C385" s="20">
        <v>30252.399211791333</v>
      </c>
      <c r="D385" s="20">
        <v>30252.399211791333</v>
      </c>
      <c r="E385" s="17">
        <v>69229.295427020246</v>
      </c>
    </row>
    <row r="386" spans="2:5" x14ac:dyDescent="0.25">
      <c r="B386" s="15">
        <v>383</v>
      </c>
      <c r="C386" s="20">
        <v>58255.492328625463</v>
      </c>
      <c r="D386" s="20">
        <v>58255.492328625463</v>
      </c>
      <c r="E386" s="17">
        <v>24078.905929096156</v>
      </c>
    </row>
    <row r="387" spans="2:5" x14ac:dyDescent="0.25">
      <c r="B387" s="15">
        <v>384</v>
      </c>
      <c r="C387" s="20">
        <v>32078.233406355728</v>
      </c>
      <c r="D387" s="20">
        <v>32078.233406355728</v>
      </c>
      <c r="E387" s="17">
        <v>33633.240848201283</v>
      </c>
    </row>
    <row r="388" spans="2:5" x14ac:dyDescent="0.25">
      <c r="B388" s="15">
        <v>385</v>
      </c>
      <c r="C388" s="20">
        <v>43359.766914210202</v>
      </c>
      <c r="D388" s="20">
        <v>43359.766914210202</v>
      </c>
      <c r="E388" s="17">
        <v>42607.157338685014</v>
      </c>
    </row>
    <row r="389" spans="2:5" x14ac:dyDescent="0.25">
      <c r="B389" s="15">
        <v>386</v>
      </c>
      <c r="C389" s="20">
        <v>45516.534448296232</v>
      </c>
      <c r="D389" s="20">
        <v>45516.534448296232</v>
      </c>
      <c r="E389" s="17">
        <v>85167.22001232914</v>
      </c>
    </row>
    <row r="390" spans="2:5" x14ac:dyDescent="0.25">
      <c r="B390" s="15">
        <v>387</v>
      </c>
      <c r="C390" s="20">
        <v>55034.817459906932</v>
      </c>
      <c r="D390" s="20">
        <v>55034.817459906932</v>
      </c>
      <c r="E390" s="17">
        <v>16484.011264834953</v>
      </c>
    </row>
    <row r="391" spans="2:5" x14ac:dyDescent="0.25">
      <c r="B391" s="15">
        <v>388</v>
      </c>
      <c r="C391" s="20">
        <v>33319.974272872299</v>
      </c>
      <c r="D391" s="20">
        <v>33319.974272872299</v>
      </c>
      <c r="E391" s="17">
        <v>33283.793857647746</v>
      </c>
    </row>
    <row r="392" spans="2:5" x14ac:dyDescent="0.25">
      <c r="B392" s="15">
        <v>389</v>
      </c>
      <c r="C392" s="20">
        <v>23420.753625420628</v>
      </c>
      <c r="D392" s="20">
        <v>23420.753625420628</v>
      </c>
      <c r="E392" s="17">
        <v>20509.717507379988</v>
      </c>
    </row>
    <row r="393" spans="2:5" x14ac:dyDescent="0.25">
      <c r="B393" s="15">
        <v>390</v>
      </c>
      <c r="C393" s="20">
        <v>30399.204371676758</v>
      </c>
      <c r="D393" s="20">
        <v>30399.204371676758</v>
      </c>
      <c r="E393" s="17">
        <v>25340.137343880022</v>
      </c>
    </row>
    <row r="394" spans="2:5" x14ac:dyDescent="0.25">
      <c r="B394" s="15">
        <v>391</v>
      </c>
      <c r="C394" s="20">
        <v>34951.079619836106</v>
      </c>
      <c r="D394" s="20">
        <v>34951.079619836106</v>
      </c>
      <c r="E394" s="17">
        <v>36059.926031396026</v>
      </c>
    </row>
    <row r="395" spans="2:5" x14ac:dyDescent="0.25">
      <c r="B395" s="15">
        <v>392</v>
      </c>
      <c r="C395" s="20">
        <v>34562.902382784567</v>
      </c>
      <c r="D395" s="20">
        <v>34562.902382784567</v>
      </c>
      <c r="E395" s="17">
        <v>39463.263153418287</v>
      </c>
    </row>
    <row r="396" spans="2:5" x14ac:dyDescent="0.25">
      <c r="B396" s="15">
        <v>393</v>
      </c>
      <c r="C396" s="20">
        <v>29675.77634783434</v>
      </c>
      <c r="D396" s="20">
        <v>29675.77634783434</v>
      </c>
      <c r="E396" s="17">
        <v>93836.621096845643</v>
      </c>
    </row>
    <row r="397" spans="2:5" x14ac:dyDescent="0.25">
      <c r="B397" s="15">
        <v>394</v>
      </c>
      <c r="C397" s="20">
        <v>29558.726083790061</v>
      </c>
      <c r="D397" s="20">
        <v>29558.726083790061</v>
      </c>
      <c r="E397" s="17">
        <v>73792.192053456951</v>
      </c>
    </row>
    <row r="398" spans="2:5" x14ac:dyDescent="0.25">
      <c r="B398" s="15">
        <v>395</v>
      </c>
      <c r="C398" s="20">
        <v>41987.734043724988</v>
      </c>
      <c r="D398" s="20">
        <v>41987.734043724988</v>
      </c>
      <c r="E398" s="17">
        <v>42431.040622612425</v>
      </c>
    </row>
    <row r="399" spans="2:5" x14ac:dyDescent="0.25">
      <c r="B399" s="15">
        <v>396</v>
      </c>
      <c r="C399" s="20">
        <v>40298.577805831548</v>
      </c>
      <c r="D399" s="20">
        <v>40298.577805831548</v>
      </c>
      <c r="E399" s="17">
        <v>21341.846980063157</v>
      </c>
    </row>
    <row r="400" spans="2:5" x14ac:dyDescent="0.25">
      <c r="B400" s="15">
        <v>397</v>
      </c>
      <c r="C400" s="20">
        <v>36362.127529930964</v>
      </c>
      <c r="D400" s="20">
        <v>36362.127529930964</v>
      </c>
      <c r="E400" s="17">
        <v>30263.752734857208</v>
      </c>
    </row>
    <row r="401" spans="2:5" x14ac:dyDescent="0.25">
      <c r="B401" s="15">
        <v>398</v>
      </c>
      <c r="C401" s="20">
        <v>38954.840481428451</v>
      </c>
      <c r="D401" s="20">
        <v>38954.840481428451</v>
      </c>
      <c r="E401" s="17">
        <v>40489.045920561693</v>
      </c>
    </row>
    <row r="402" spans="2:5" x14ac:dyDescent="0.25">
      <c r="B402" s="15">
        <v>399</v>
      </c>
      <c r="C402" s="20">
        <v>31289.240757906868</v>
      </c>
      <c r="D402" s="20">
        <v>31289.240757906868</v>
      </c>
      <c r="E402" s="17">
        <v>42771.283573539557</v>
      </c>
    </row>
    <row r="403" spans="2:5" x14ac:dyDescent="0.25">
      <c r="B403" s="15">
        <v>400</v>
      </c>
      <c r="C403" s="20">
        <v>31302.568863344655</v>
      </c>
      <c r="D403" s="20">
        <v>31302.568863344655</v>
      </c>
      <c r="E403" s="17">
        <v>23100.10710719807</v>
      </c>
    </row>
    <row r="404" spans="2:5" x14ac:dyDescent="0.25">
      <c r="B404" s="15">
        <v>401</v>
      </c>
      <c r="C404" s="20">
        <v>25121.107216472232</v>
      </c>
      <c r="D404" s="20">
        <v>25121.107216472232</v>
      </c>
      <c r="E404" s="17">
        <v>22356.305740815926</v>
      </c>
    </row>
    <row r="405" spans="2:5" x14ac:dyDescent="0.25">
      <c r="B405" s="15">
        <v>402</v>
      </c>
      <c r="C405" s="20">
        <v>23290.084018220845</v>
      </c>
      <c r="D405" s="20">
        <v>23290.084018220845</v>
      </c>
      <c r="E405" s="17">
        <v>65942.052927519719</v>
      </c>
    </row>
    <row r="406" spans="2:5" x14ac:dyDescent="0.25">
      <c r="B406" s="15">
        <v>403</v>
      </c>
      <c r="C406" s="20">
        <v>33932.406005111676</v>
      </c>
      <c r="D406" s="20">
        <v>33932.406005111676</v>
      </c>
      <c r="E406" s="17">
        <v>32141.111868851483</v>
      </c>
    </row>
    <row r="407" spans="2:5" x14ac:dyDescent="0.25">
      <c r="B407" s="15">
        <v>404</v>
      </c>
      <c r="C407" s="20">
        <v>20911.285987087704</v>
      </c>
      <c r="D407" s="20">
        <v>20911.285987087704</v>
      </c>
      <c r="E407" s="17">
        <v>19666.972474163485</v>
      </c>
    </row>
    <row r="408" spans="2:5" x14ac:dyDescent="0.25">
      <c r="B408" s="15">
        <v>405</v>
      </c>
      <c r="C408" s="20">
        <v>38794.128257117663</v>
      </c>
      <c r="D408" s="20">
        <v>38794.128257117663</v>
      </c>
      <c r="E408" s="17">
        <v>34310.755675254244</v>
      </c>
    </row>
    <row r="409" spans="2:5" x14ac:dyDescent="0.25">
      <c r="B409" s="15">
        <v>406</v>
      </c>
      <c r="C409" s="20">
        <v>38146.1579469723</v>
      </c>
      <c r="D409" s="20">
        <v>38146.1579469723</v>
      </c>
      <c r="E409" s="17">
        <v>21944.592595128448</v>
      </c>
    </row>
    <row r="410" spans="2:5" x14ac:dyDescent="0.25">
      <c r="B410" s="15">
        <v>407</v>
      </c>
      <c r="C410" s="20">
        <v>19287.981705347098</v>
      </c>
      <c r="D410" s="20">
        <v>19287.981705347098</v>
      </c>
      <c r="E410" s="17">
        <v>28510.793456783773</v>
      </c>
    </row>
    <row r="411" spans="2:5" x14ac:dyDescent="0.25">
      <c r="B411" s="15">
        <v>408</v>
      </c>
      <c r="C411" s="20">
        <v>22789.16230745193</v>
      </c>
      <c r="D411" s="20">
        <v>22789.16230745193</v>
      </c>
      <c r="E411" s="17">
        <v>29951.931599024923</v>
      </c>
    </row>
    <row r="412" spans="2:5" x14ac:dyDescent="0.25">
      <c r="B412" s="15">
        <v>409</v>
      </c>
      <c r="C412" s="20">
        <v>34076.351453563861</v>
      </c>
      <c r="D412" s="20">
        <v>34076.351453563861</v>
      </c>
      <c r="E412" s="17">
        <v>23199.975475609706</v>
      </c>
    </row>
    <row r="413" spans="2:5" x14ac:dyDescent="0.25">
      <c r="B413" s="15">
        <v>410</v>
      </c>
      <c r="C413" s="20">
        <v>35509.078579187597</v>
      </c>
      <c r="D413" s="20">
        <v>35509.078579187597</v>
      </c>
      <c r="E413" s="17">
        <v>30624.500215764099</v>
      </c>
    </row>
    <row r="414" spans="2:5" x14ac:dyDescent="0.25">
      <c r="B414" s="15">
        <v>411</v>
      </c>
      <c r="C414" s="20">
        <v>26689.548214950013</v>
      </c>
      <c r="D414" s="20">
        <v>26689.548214950013</v>
      </c>
      <c r="E414" s="17">
        <v>32391.411332540938</v>
      </c>
    </row>
    <row r="415" spans="2:5" x14ac:dyDescent="0.25">
      <c r="B415" s="15">
        <v>412</v>
      </c>
      <c r="C415" s="20">
        <v>17011.233015046564</v>
      </c>
      <c r="D415" s="20">
        <v>17011.233015046564</v>
      </c>
      <c r="E415" s="17">
        <v>25403.887854468139</v>
      </c>
    </row>
    <row r="416" spans="2:5" x14ac:dyDescent="0.25">
      <c r="B416" s="15">
        <v>413</v>
      </c>
      <c r="C416" s="20">
        <v>30185.519905656329</v>
      </c>
      <c r="D416" s="20">
        <v>30185.519905656329</v>
      </c>
      <c r="E416" s="17">
        <v>27334.382921057488</v>
      </c>
    </row>
    <row r="417" spans="2:5" x14ac:dyDescent="0.25">
      <c r="B417" s="15">
        <v>414</v>
      </c>
      <c r="C417" s="20">
        <v>41270.722367554874</v>
      </c>
      <c r="D417" s="20">
        <v>41270.722367554874</v>
      </c>
      <c r="E417" s="17">
        <v>32466.664812120034</v>
      </c>
    </row>
    <row r="418" spans="2:5" x14ac:dyDescent="0.25">
      <c r="B418" s="15">
        <v>415</v>
      </c>
      <c r="C418" s="20">
        <v>25927.372048543031</v>
      </c>
      <c r="D418" s="20">
        <v>25927.372048543031</v>
      </c>
      <c r="E418" s="17">
        <v>42654.725232064106</v>
      </c>
    </row>
    <row r="419" spans="2:5" x14ac:dyDescent="0.25">
      <c r="B419" s="15">
        <v>416</v>
      </c>
      <c r="C419" s="20">
        <v>33561.770662860239</v>
      </c>
      <c r="D419" s="20">
        <v>33561.770662860239</v>
      </c>
      <c r="E419" s="17">
        <v>41388.446462196458</v>
      </c>
    </row>
    <row r="420" spans="2:5" x14ac:dyDescent="0.25">
      <c r="B420" s="15">
        <v>417</v>
      </c>
      <c r="C420" s="20">
        <v>28913.088907529807</v>
      </c>
      <c r="D420" s="20">
        <v>28913.088907529807</v>
      </c>
      <c r="E420" s="17">
        <v>28585.117991158735</v>
      </c>
    </row>
    <row r="421" spans="2:5" x14ac:dyDescent="0.25">
      <c r="B421" s="15">
        <v>418</v>
      </c>
      <c r="C421" s="20">
        <v>30265.667305107108</v>
      </c>
      <c r="D421" s="20">
        <v>30265.667305107108</v>
      </c>
      <c r="E421" s="17">
        <v>57946.219621083794</v>
      </c>
    </row>
    <row r="422" spans="2:5" x14ac:dyDescent="0.25">
      <c r="B422" s="15">
        <v>419</v>
      </c>
      <c r="C422" s="20">
        <v>24148.854579017792</v>
      </c>
      <c r="D422" s="20">
        <v>24148.854579017792</v>
      </c>
      <c r="E422" s="17">
        <v>39183.089276429302</v>
      </c>
    </row>
    <row r="423" spans="2:5" x14ac:dyDescent="0.25">
      <c r="B423" s="15">
        <v>420</v>
      </c>
      <c r="C423" s="20">
        <v>28348.315987152881</v>
      </c>
      <c r="D423" s="20">
        <v>28348.315987152881</v>
      </c>
      <c r="E423" s="17">
        <v>32085.28879633515</v>
      </c>
    </row>
    <row r="424" spans="2:5" x14ac:dyDescent="0.25">
      <c r="B424" s="15">
        <v>421</v>
      </c>
      <c r="C424" s="20">
        <v>31308.919044436469</v>
      </c>
      <c r="D424" s="20">
        <v>31308.919044436469</v>
      </c>
      <c r="E424" s="17">
        <v>66157.413460357566</v>
      </c>
    </row>
    <row r="425" spans="2:5" x14ac:dyDescent="0.25">
      <c r="B425" s="15">
        <v>422</v>
      </c>
      <c r="C425" s="20">
        <v>32908.289703500413</v>
      </c>
      <c r="D425" s="20">
        <v>32908.289703500413</v>
      </c>
      <c r="E425" s="17">
        <v>29500.286831777001</v>
      </c>
    </row>
    <row r="426" spans="2:5" x14ac:dyDescent="0.25">
      <c r="B426" s="15">
        <v>423</v>
      </c>
      <c r="C426" s="20">
        <v>32294.130898128813</v>
      </c>
      <c r="D426" s="20">
        <v>32294.130898128813</v>
      </c>
      <c r="E426" s="17">
        <v>53301.005754464852</v>
      </c>
    </row>
    <row r="427" spans="2:5" x14ac:dyDescent="0.25">
      <c r="B427" s="15">
        <v>424</v>
      </c>
      <c r="C427" s="20">
        <v>25191.875983251295</v>
      </c>
      <c r="D427" s="20">
        <v>25191.875983251295</v>
      </c>
      <c r="E427" s="17">
        <v>39553.435236788107</v>
      </c>
    </row>
    <row r="428" spans="2:5" x14ac:dyDescent="0.25">
      <c r="B428" s="15">
        <v>425</v>
      </c>
      <c r="C428" s="20">
        <v>36368.555103959239</v>
      </c>
      <c r="D428" s="20">
        <v>36368.555103959239</v>
      </c>
      <c r="E428" s="17">
        <v>33508.394566797928</v>
      </c>
    </row>
    <row r="429" spans="2:5" x14ac:dyDescent="0.25">
      <c r="B429" s="15">
        <v>426</v>
      </c>
      <c r="C429" s="20">
        <v>22315.713914335669</v>
      </c>
      <c r="D429" s="20">
        <v>22315.713914335669</v>
      </c>
      <c r="E429" s="17">
        <v>14927.961193197505</v>
      </c>
    </row>
    <row r="430" spans="2:5" x14ac:dyDescent="0.25">
      <c r="B430" s="15">
        <v>427</v>
      </c>
      <c r="C430" s="20">
        <v>36000.874143983507</v>
      </c>
      <c r="D430" s="20">
        <v>36000.874143983507</v>
      </c>
      <c r="E430" s="17">
        <v>62022.335789950434</v>
      </c>
    </row>
    <row r="431" spans="2:5" x14ac:dyDescent="0.25">
      <c r="B431" s="15">
        <v>428</v>
      </c>
      <c r="C431" s="20">
        <v>46928.73666986006</v>
      </c>
      <c r="D431" s="20">
        <v>46928.73666986006</v>
      </c>
      <c r="E431" s="17">
        <v>33481.950230386174</v>
      </c>
    </row>
    <row r="432" spans="2:5" x14ac:dyDescent="0.25">
      <c r="B432" s="15">
        <v>429</v>
      </c>
      <c r="C432" s="20">
        <v>19557.202432282305</v>
      </c>
      <c r="D432" s="20">
        <v>19557.202432282305</v>
      </c>
      <c r="E432" s="17">
        <v>32454.401754045168</v>
      </c>
    </row>
    <row r="433" spans="2:5" x14ac:dyDescent="0.25">
      <c r="B433" s="15">
        <v>430</v>
      </c>
      <c r="C433" s="20">
        <v>35088.970454102069</v>
      </c>
      <c r="D433" s="20">
        <v>35088.970454102069</v>
      </c>
      <c r="E433" s="17">
        <v>38295.373681731035</v>
      </c>
    </row>
    <row r="434" spans="2:5" x14ac:dyDescent="0.25">
      <c r="B434" s="15">
        <v>431</v>
      </c>
      <c r="C434" s="20">
        <v>34646.14490641575</v>
      </c>
      <c r="D434" s="20">
        <v>34646.14490641575</v>
      </c>
      <c r="E434" s="17">
        <v>23981.837361951955</v>
      </c>
    </row>
    <row r="435" spans="2:5" x14ac:dyDescent="0.25">
      <c r="B435" s="15">
        <v>432</v>
      </c>
      <c r="C435" s="20">
        <v>71848.516513075112</v>
      </c>
      <c r="D435" s="20">
        <v>71848.516513075112</v>
      </c>
      <c r="E435" s="17">
        <v>30817.777127513022</v>
      </c>
    </row>
    <row r="436" spans="2:5" x14ac:dyDescent="0.25">
      <c r="B436" s="15">
        <v>433</v>
      </c>
      <c r="C436" s="20">
        <v>37035.372330873673</v>
      </c>
      <c r="D436" s="20">
        <v>37035.372330873673</v>
      </c>
      <c r="E436" s="17">
        <v>47519.767099055032</v>
      </c>
    </row>
    <row r="437" spans="2:5" x14ac:dyDescent="0.25">
      <c r="B437" s="15">
        <v>434</v>
      </c>
      <c r="C437" s="20">
        <v>32657.563769046734</v>
      </c>
      <c r="D437" s="20">
        <v>32657.563769046734</v>
      </c>
      <c r="E437" s="17">
        <v>55465.746664966835</v>
      </c>
    </row>
    <row r="438" spans="2:5" x14ac:dyDescent="0.25">
      <c r="B438" s="15">
        <v>435</v>
      </c>
      <c r="C438" s="20">
        <v>24458.699009111024</v>
      </c>
      <c r="D438" s="20">
        <v>24458.699009111024</v>
      </c>
      <c r="E438" s="17">
        <v>47004.649988783647</v>
      </c>
    </row>
    <row r="439" spans="2:5" x14ac:dyDescent="0.25">
      <c r="B439" s="15">
        <v>436</v>
      </c>
      <c r="C439" s="20">
        <v>45419.690360065157</v>
      </c>
      <c r="D439" s="20">
        <v>45419.690360065157</v>
      </c>
      <c r="E439" s="17">
        <v>30481.449861884252</v>
      </c>
    </row>
    <row r="440" spans="2:5" x14ac:dyDescent="0.25">
      <c r="B440" s="15">
        <v>437</v>
      </c>
      <c r="C440" s="20">
        <v>34209.453918153908</v>
      </c>
      <c r="D440" s="20">
        <v>34209.453918153908</v>
      </c>
      <c r="E440" s="17">
        <v>48786.471020575387</v>
      </c>
    </row>
    <row r="441" spans="2:5" x14ac:dyDescent="0.25">
      <c r="B441" s="15">
        <v>438</v>
      </c>
      <c r="C441" s="20">
        <v>27708.832403557895</v>
      </c>
      <c r="D441" s="20">
        <v>27708.832403557895</v>
      </c>
      <c r="E441" s="17">
        <v>66879.495460285165</v>
      </c>
    </row>
    <row r="442" spans="2:5" x14ac:dyDescent="0.25">
      <c r="B442" s="15">
        <v>439</v>
      </c>
      <c r="C442" s="20">
        <v>33198.195814793682</v>
      </c>
      <c r="D442" s="20">
        <v>33198.195814793682</v>
      </c>
      <c r="E442" s="17">
        <v>42879.808493540913</v>
      </c>
    </row>
    <row r="443" spans="2:5" x14ac:dyDescent="0.25">
      <c r="B443" s="15">
        <v>440</v>
      </c>
      <c r="C443" s="20">
        <v>37011.608108623084</v>
      </c>
      <c r="D443" s="20">
        <v>37011.608108623084</v>
      </c>
      <c r="E443" s="17">
        <v>101127.83843828354</v>
      </c>
    </row>
    <row r="444" spans="2:5" x14ac:dyDescent="0.25">
      <c r="B444" s="15">
        <v>441</v>
      </c>
      <c r="C444" s="20">
        <v>35415.453550825077</v>
      </c>
      <c r="D444" s="20">
        <v>35415.453550825077</v>
      </c>
      <c r="E444" s="17">
        <v>28396.132242390064</v>
      </c>
    </row>
    <row r="445" spans="2:5" x14ac:dyDescent="0.25">
      <c r="B445" s="15">
        <v>442</v>
      </c>
      <c r="C445" s="20">
        <v>28755.596912784262</v>
      </c>
      <c r="D445" s="20">
        <v>28755.596912784262</v>
      </c>
      <c r="E445" s="17">
        <v>63596.592295967479</v>
      </c>
    </row>
    <row r="446" spans="2:5" x14ac:dyDescent="0.25">
      <c r="B446" s="15">
        <v>443</v>
      </c>
      <c r="C446" s="20">
        <v>26445.856966587085</v>
      </c>
      <c r="D446" s="20">
        <v>26445.856966587085</v>
      </c>
      <c r="E446" s="17">
        <v>27717.333619415611</v>
      </c>
    </row>
    <row r="447" spans="2:5" x14ac:dyDescent="0.25">
      <c r="B447" s="15">
        <v>444</v>
      </c>
      <c r="C447" s="20">
        <v>22805.151828482358</v>
      </c>
      <c r="D447" s="20">
        <v>22805.151828482358</v>
      </c>
      <c r="E447" s="17">
        <v>28301.161691150748</v>
      </c>
    </row>
    <row r="448" spans="2:5" x14ac:dyDescent="0.25">
      <c r="B448" s="15">
        <v>445</v>
      </c>
      <c r="C448" s="20">
        <v>18067.876547237865</v>
      </c>
      <c r="D448" s="20">
        <v>18067.876547237865</v>
      </c>
      <c r="E448" s="17">
        <v>39949.534619428203</v>
      </c>
    </row>
    <row r="449" spans="2:5" x14ac:dyDescent="0.25">
      <c r="B449" s="15">
        <v>446</v>
      </c>
      <c r="C449" s="20">
        <v>21306.532577459908</v>
      </c>
      <c r="D449" s="20">
        <v>21306.532577459908</v>
      </c>
      <c r="E449" s="17">
        <v>36047.84020744943</v>
      </c>
    </row>
    <row r="450" spans="2:5" x14ac:dyDescent="0.25">
      <c r="B450" s="15">
        <v>447</v>
      </c>
      <c r="C450" s="20">
        <v>33507.801710142041</v>
      </c>
      <c r="D450" s="20">
        <v>33507.801710142041</v>
      </c>
      <c r="E450" s="17">
        <v>45408.964802732386</v>
      </c>
    </row>
    <row r="451" spans="2:5" x14ac:dyDescent="0.25">
      <c r="B451" s="15">
        <v>448</v>
      </c>
      <c r="C451" s="20">
        <v>37674.384151959282</v>
      </c>
      <c r="D451" s="20">
        <v>37674.384151959282</v>
      </c>
      <c r="E451" s="17">
        <v>8486.1650256618541</v>
      </c>
    </row>
    <row r="452" spans="2:5" x14ac:dyDescent="0.25">
      <c r="B452" s="15">
        <v>449</v>
      </c>
      <c r="C452" s="20">
        <v>35062.0362272579</v>
      </c>
      <c r="D452" s="20">
        <v>35062.0362272579</v>
      </c>
      <c r="E452" s="17">
        <v>25880.98879316395</v>
      </c>
    </row>
    <row r="453" spans="2:5" x14ac:dyDescent="0.25">
      <c r="B453" s="15">
        <v>450</v>
      </c>
      <c r="C453" s="20">
        <v>26218.546196814619</v>
      </c>
      <c r="D453" s="20">
        <v>26218.546196814619</v>
      </c>
      <c r="E453" s="17">
        <v>12695.329609554496</v>
      </c>
    </row>
    <row r="454" spans="2:5" x14ac:dyDescent="0.25">
      <c r="B454" s="15">
        <v>451</v>
      </c>
      <c r="C454" s="20">
        <v>52820.355935535095</v>
      </c>
      <c r="D454" s="20">
        <v>52820.355935535095</v>
      </c>
      <c r="E454" s="17">
        <v>27288.57611001459</v>
      </c>
    </row>
    <row r="455" spans="2:5" x14ac:dyDescent="0.25">
      <c r="B455" s="15">
        <v>452</v>
      </c>
      <c r="C455" s="20">
        <v>38708.364062828317</v>
      </c>
      <c r="D455" s="20">
        <v>38708.364062828317</v>
      </c>
      <c r="E455" s="17">
        <v>22560.557749043142</v>
      </c>
    </row>
    <row r="456" spans="2:5" x14ac:dyDescent="0.25">
      <c r="B456" s="15">
        <v>453</v>
      </c>
      <c r="C456" s="20">
        <v>30339.392640332833</v>
      </c>
      <c r="D456" s="20">
        <v>30339.392640332833</v>
      </c>
      <c r="E456" s="17">
        <v>37334.48453973444</v>
      </c>
    </row>
    <row r="457" spans="2:5" x14ac:dyDescent="0.25">
      <c r="B457" s="15">
        <v>454</v>
      </c>
      <c r="C457" s="20">
        <v>42582.629748456799</v>
      </c>
      <c r="D457" s="20">
        <v>42582.629748456799</v>
      </c>
      <c r="E457" s="17">
        <v>97288.21362589013</v>
      </c>
    </row>
    <row r="458" spans="2:5" x14ac:dyDescent="0.25">
      <c r="B458" s="15">
        <v>455</v>
      </c>
      <c r="C458" s="20">
        <v>49140.102349608416</v>
      </c>
      <c r="D458" s="20">
        <v>49140.102349608416</v>
      </c>
      <c r="E458" s="17">
        <v>26820.357669966015</v>
      </c>
    </row>
    <row r="459" spans="2:5" x14ac:dyDescent="0.25">
      <c r="B459" s="15">
        <v>456</v>
      </c>
      <c r="C459" s="20">
        <v>42831.679288184518</v>
      </c>
      <c r="D459" s="20">
        <v>42831.679288184518</v>
      </c>
      <c r="E459" s="17">
        <v>55543.747852185385</v>
      </c>
    </row>
    <row r="460" spans="2:5" x14ac:dyDescent="0.25">
      <c r="B460" s="15">
        <v>457</v>
      </c>
      <c r="C460" s="20">
        <v>30489.242854095155</v>
      </c>
      <c r="D460" s="20">
        <v>30489.242854095155</v>
      </c>
      <c r="E460" s="17">
        <v>80835.967014950205</v>
      </c>
    </row>
    <row r="461" spans="2:5" x14ac:dyDescent="0.25">
      <c r="B461" s="15">
        <v>458</v>
      </c>
      <c r="C461" s="20">
        <v>33638.940583733864</v>
      </c>
      <c r="D461" s="20">
        <v>33638.940583733864</v>
      </c>
      <c r="E461" s="17">
        <v>23548.118050621986</v>
      </c>
    </row>
    <row r="462" spans="2:5" x14ac:dyDescent="0.25">
      <c r="B462" s="15">
        <v>459</v>
      </c>
      <c r="C462" s="20">
        <v>32184.492684549648</v>
      </c>
      <c r="D462" s="20">
        <v>32184.492684549648</v>
      </c>
      <c r="E462" s="17">
        <v>18575.878776702062</v>
      </c>
    </row>
    <row r="463" spans="2:5" x14ac:dyDescent="0.25">
      <c r="B463" s="15">
        <v>460</v>
      </c>
      <c r="C463" s="20">
        <v>49668.941907113833</v>
      </c>
      <c r="D463" s="20">
        <v>49668.941907113833</v>
      </c>
      <c r="E463" s="17">
        <v>34961.297553737131</v>
      </c>
    </row>
    <row r="464" spans="2:5" x14ac:dyDescent="0.25">
      <c r="B464" s="15">
        <v>461</v>
      </c>
      <c r="C464" s="20">
        <v>36854.019531553116</v>
      </c>
      <c r="D464" s="20">
        <v>36854.019531553116</v>
      </c>
      <c r="E464" s="17">
        <v>94648.972461992875</v>
      </c>
    </row>
    <row r="465" spans="2:5" x14ac:dyDescent="0.25">
      <c r="B465" s="15">
        <v>462</v>
      </c>
      <c r="C465" s="20">
        <v>26549.878607972085</v>
      </c>
      <c r="D465" s="20">
        <v>26549.878607972085</v>
      </c>
      <c r="E465" s="17">
        <v>45937.772205155583</v>
      </c>
    </row>
    <row r="466" spans="2:5" x14ac:dyDescent="0.25">
      <c r="B466" s="15">
        <v>463</v>
      </c>
      <c r="C466" s="20">
        <v>30654.696292757264</v>
      </c>
      <c r="D466" s="20">
        <v>30654.696292757264</v>
      </c>
      <c r="E466" s="17">
        <v>33051.915247211793</v>
      </c>
    </row>
    <row r="467" spans="2:5" x14ac:dyDescent="0.25">
      <c r="B467" s="15">
        <v>464</v>
      </c>
      <c r="C467" s="20">
        <v>37859.461534707232</v>
      </c>
      <c r="D467" s="20">
        <v>37859.461534707232</v>
      </c>
      <c r="E467" s="17">
        <v>27064.173147263293</v>
      </c>
    </row>
    <row r="468" spans="2:5" x14ac:dyDescent="0.25">
      <c r="B468" s="15">
        <v>465</v>
      </c>
      <c r="C468" s="20">
        <v>30340.925326138546</v>
      </c>
      <c r="D468" s="20">
        <v>30340.925326138546</v>
      </c>
      <c r="E468" s="17">
        <v>14598.399723643985</v>
      </c>
    </row>
    <row r="469" spans="2:5" x14ac:dyDescent="0.25">
      <c r="B469" s="15">
        <v>466</v>
      </c>
      <c r="C469" s="20">
        <v>38370.551397684692</v>
      </c>
      <c r="D469" s="20">
        <v>38370.551397684692</v>
      </c>
      <c r="E469" s="17">
        <v>19682.43108577051</v>
      </c>
    </row>
    <row r="470" spans="2:5" x14ac:dyDescent="0.25">
      <c r="B470" s="15">
        <v>467</v>
      </c>
      <c r="C470" s="20">
        <v>29223.473435636948</v>
      </c>
      <c r="D470" s="20">
        <v>29223.473435636948</v>
      </c>
      <c r="E470" s="17">
        <v>42291.214479177826</v>
      </c>
    </row>
    <row r="471" spans="2:5" x14ac:dyDescent="0.25">
      <c r="B471" s="15">
        <v>468</v>
      </c>
      <c r="C471" s="20">
        <v>38082.919620833571</v>
      </c>
      <c r="D471" s="20">
        <v>38082.919620833571</v>
      </c>
      <c r="E471" s="17">
        <v>35623.807353179473</v>
      </c>
    </row>
    <row r="472" spans="2:5" x14ac:dyDescent="0.25">
      <c r="B472" s="15">
        <v>469</v>
      </c>
      <c r="C472" s="20">
        <v>34835.31635268448</v>
      </c>
      <c r="D472" s="20">
        <v>34835.31635268448</v>
      </c>
      <c r="E472" s="17">
        <v>36007.82579158822</v>
      </c>
    </row>
    <row r="473" spans="2:5" x14ac:dyDescent="0.25">
      <c r="B473" s="15">
        <v>470</v>
      </c>
      <c r="C473" s="20">
        <v>26535.212507874523</v>
      </c>
      <c r="D473" s="20">
        <v>26535.212507874523</v>
      </c>
      <c r="E473" s="17">
        <v>26836.750369240868</v>
      </c>
    </row>
    <row r="474" spans="2:5" x14ac:dyDescent="0.25">
      <c r="B474" s="15">
        <v>471</v>
      </c>
      <c r="C474" s="20">
        <v>46705.119699912786</v>
      </c>
      <c r="D474" s="20">
        <v>46705.119699912786</v>
      </c>
      <c r="E474" s="17">
        <v>73735.573931330204</v>
      </c>
    </row>
    <row r="475" spans="2:5" x14ac:dyDescent="0.25">
      <c r="B475" s="15">
        <v>472</v>
      </c>
      <c r="C475" s="20">
        <v>38812.760244971891</v>
      </c>
      <c r="D475" s="20">
        <v>38812.760244971891</v>
      </c>
      <c r="E475" s="17">
        <v>33724.584782981554</v>
      </c>
    </row>
    <row r="476" spans="2:5" x14ac:dyDescent="0.25">
      <c r="B476" s="15">
        <v>473</v>
      </c>
      <c r="C476" s="20">
        <v>22564.927699936175</v>
      </c>
      <c r="D476" s="20">
        <v>22564.927699936175</v>
      </c>
      <c r="E476" s="17">
        <v>34977.079712028957</v>
      </c>
    </row>
    <row r="477" spans="2:5" x14ac:dyDescent="0.25">
      <c r="B477" s="15">
        <v>474</v>
      </c>
      <c r="C477" s="20">
        <v>21108.596023745191</v>
      </c>
      <c r="D477" s="20">
        <v>21108.596023745191</v>
      </c>
      <c r="E477" s="17">
        <v>36868.646760633892</v>
      </c>
    </row>
    <row r="478" spans="2:5" x14ac:dyDescent="0.25">
      <c r="B478" s="15">
        <v>475</v>
      </c>
      <c r="C478" s="20">
        <v>20523.743653640318</v>
      </c>
      <c r="D478" s="20">
        <v>20523.743653640318</v>
      </c>
      <c r="E478" s="17">
        <v>29826.021969123642</v>
      </c>
    </row>
    <row r="479" spans="2:5" x14ac:dyDescent="0.25">
      <c r="B479" s="15">
        <v>476</v>
      </c>
      <c r="C479" s="20">
        <v>29361.40950838993</v>
      </c>
      <c r="D479" s="20">
        <v>29361.40950838993</v>
      </c>
      <c r="E479" s="17">
        <v>39232.96225555495</v>
      </c>
    </row>
    <row r="480" spans="2:5" x14ac:dyDescent="0.25">
      <c r="B480" s="15">
        <v>477</v>
      </c>
      <c r="C480" s="20">
        <v>33164.828811961052</v>
      </c>
      <c r="D480" s="20">
        <v>33164.828811961052</v>
      </c>
      <c r="E480" s="17">
        <v>30187.73182326445</v>
      </c>
    </row>
    <row r="481" spans="2:5" x14ac:dyDescent="0.25">
      <c r="B481" s="15">
        <v>478</v>
      </c>
      <c r="C481" s="20">
        <v>29592.925610936225</v>
      </c>
      <c r="D481" s="20">
        <v>29592.925610936225</v>
      </c>
      <c r="E481" s="17">
        <v>36608.294493510817</v>
      </c>
    </row>
    <row r="482" spans="2:5" x14ac:dyDescent="0.25">
      <c r="B482" s="15">
        <v>479</v>
      </c>
      <c r="C482" s="20">
        <v>34329.184586387084</v>
      </c>
      <c r="D482" s="20">
        <v>34329.184586387084</v>
      </c>
      <c r="E482" s="17">
        <v>22373.605561431796</v>
      </c>
    </row>
    <row r="483" spans="2:5" x14ac:dyDescent="0.25">
      <c r="B483" s="15">
        <v>480</v>
      </c>
      <c r="C483" s="20">
        <v>42713.986264395993</v>
      </c>
      <c r="D483" s="20">
        <v>42713.986264395993</v>
      </c>
      <c r="E483" s="17">
        <v>43883.248289455623</v>
      </c>
    </row>
    <row r="484" spans="2:5" x14ac:dyDescent="0.25">
      <c r="B484" s="15">
        <v>481</v>
      </c>
      <c r="C484" s="20">
        <v>39587.02467409971</v>
      </c>
      <c r="D484" s="20">
        <v>39587.02467409971</v>
      </c>
      <c r="E484" s="17">
        <v>61370.38423088428</v>
      </c>
    </row>
    <row r="485" spans="2:5" x14ac:dyDescent="0.25">
      <c r="B485" s="15">
        <v>482</v>
      </c>
      <c r="C485" s="20">
        <v>40632.450053901681</v>
      </c>
      <c r="D485" s="20">
        <v>40632.450053901681</v>
      </c>
      <c r="E485" s="17">
        <v>68242.754917422848</v>
      </c>
    </row>
    <row r="486" spans="2:5" x14ac:dyDescent="0.25">
      <c r="B486" s="15">
        <v>483</v>
      </c>
      <c r="C486" s="20">
        <v>35550.784988174353</v>
      </c>
      <c r="D486" s="20">
        <v>35550.784988174353</v>
      </c>
      <c r="E486" s="17">
        <v>36934.139210530338</v>
      </c>
    </row>
    <row r="487" spans="2:5" x14ac:dyDescent="0.25">
      <c r="B487" s="15">
        <v>484</v>
      </c>
      <c r="C487" s="20">
        <v>37168.081624485436</v>
      </c>
      <c r="D487" s="20">
        <v>37168.081624485436</v>
      </c>
      <c r="E487" s="17">
        <v>30509.266077821412</v>
      </c>
    </row>
    <row r="488" spans="2:5" x14ac:dyDescent="0.25">
      <c r="B488" s="15">
        <v>485</v>
      </c>
      <c r="C488" s="20">
        <v>19448.599668187853</v>
      </c>
      <c r="D488" s="20">
        <v>19448.599668187853</v>
      </c>
      <c r="E488" s="17">
        <v>31202.665975401746</v>
      </c>
    </row>
    <row r="489" spans="2:5" x14ac:dyDescent="0.25">
      <c r="B489" s="15">
        <v>486</v>
      </c>
      <c r="C489" s="20">
        <v>33192.738301613972</v>
      </c>
      <c r="D489" s="20">
        <v>33192.738301613972</v>
      </c>
      <c r="E489" s="17">
        <v>30482.691042429527</v>
      </c>
    </row>
    <row r="490" spans="2:5" x14ac:dyDescent="0.25">
      <c r="B490" s="15">
        <v>487</v>
      </c>
      <c r="C490" s="20">
        <v>25203.765344386029</v>
      </c>
      <c r="D490" s="20">
        <v>25203.765344386029</v>
      </c>
      <c r="E490" s="17">
        <v>33763.019632368079</v>
      </c>
    </row>
    <row r="491" spans="2:5" x14ac:dyDescent="0.25">
      <c r="B491" s="15">
        <v>488</v>
      </c>
      <c r="C491" s="20">
        <v>21398.257858565383</v>
      </c>
      <c r="D491" s="20">
        <v>21398.257858565383</v>
      </c>
      <c r="E491" s="17">
        <v>62911.075632042433</v>
      </c>
    </row>
    <row r="492" spans="2:5" x14ac:dyDescent="0.25">
      <c r="B492" s="15">
        <v>489</v>
      </c>
      <c r="C492" s="20">
        <v>39077.994559542567</v>
      </c>
      <c r="D492" s="20">
        <v>39077.994559542567</v>
      </c>
      <c r="E492" s="17">
        <v>92340.585013992677</v>
      </c>
    </row>
    <row r="493" spans="2:5" x14ac:dyDescent="0.25">
      <c r="B493" s="15">
        <v>490</v>
      </c>
      <c r="C493" s="20">
        <v>32493.122321333132</v>
      </c>
      <c r="D493" s="20">
        <v>32493.122321333132</v>
      </c>
      <c r="E493" s="17">
        <v>26284.887336018226</v>
      </c>
    </row>
    <row r="494" spans="2:5" x14ac:dyDescent="0.25">
      <c r="B494" s="15">
        <v>491</v>
      </c>
      <c r="C494" s="20">
        <v>23256.775788279287</v>
      </c>
      <c r="D494" s="20">
        <v>23256.775788279287</v>
      </c>
      <c r="E494" s="17">
        <v>18331.203815933113</v>
      </c>
    </row>
    <row r="495" spans="2:5" x14ac:dyDescent="0.25">
      <c r="B495" s="15">
        <v>492</v>
      </c>
      <c r="C495" s="20">
        <v>44129.142189562088</v>
      </c>
      <c r="D495" s="20">
        <v>44129.142189562088</v>
      </c>
      <c r="E495" s="17">
        <v>28588.455113071635</v>
      </c>
    </row>
    <row r="496" spans="2:5" x14ac:dyDescent="0.25">
      <c r="B496" s="15">
        <v>493</v>
      </c>
      <c r="C496" s="20">
        <v>55113.399905795901</v>
      </c>
      <c r="D496" s="20">
        <v>55113.399905795901</v>
      </c>
      <c r="E496" s="17">
        <v>31840.831036177486</v>
      </c>
    </row>
    <row r="497" spans="2:5" x14ac:dyDescent="0.25">
      <c r="B497" s="15">
        <v>494</v>
      </c>
      <c r="C497" s="20">
        <v>27150.308884863851</v>
      </c>
      <c r="D497" s="20">
        <v>27150.308884863851</v>
      </c>
      <c r="E497" s="17">
        <v>38170.955626001109</v>
      </c>
    </row>
    <row r="498" spans="2:5" x14ac:dyDescent="0.25">
      <c r="B498" s="15">
        <v>495</v>
      </c>
      <c r="C498" s="20">
        <v>36301.62175150332</v>
      </c>
      <c r="D498" s="20">
        <v>36301.62175150332</v>
      </c>
      <c r="E498" s="17">
        <v>15983.578147805169</v>
      </c>
    </row>
    <row r="499" spans="2:5" x14ac:dyDescent="0.25">
      <c r="B499" s="15">
        <v>496</v>
      </c>
      <c r="C499" s="20">
        <v>28632.903629994311</v>
      </c>
      <c r="D499" s="20">
        <v>28632.903629994311</v>
      </c>
      <c r="E499" s="17">
        <v>35248.871782425347</v>
      </c>
    </row>
    <row r="500" spans="2:5" x14ac:dyDescent="0.25">
      <c r="B500" s="15">
        <v>497</v>
      </c>
      <c r="C500" s="20">
        <v>22443.172061571637</v>
      </c>
      <c r="D500" s="20">
        <v>22443.172061571637</v>
      </c>
      <c r="E500" s="17">
        <v>19073.336739144957</v>
      </c>
    </row>
    <row r="501" spans="2:5" x14ac:dyDescent="0.25">
      <c r="B501" s="15">
        <v>498</v>
      </c>
      <c r="C501" s="20">
        <v>34594.137290951054</v>
      </c>
      <c r="D501" s="20">
        <v>34594.137290951054</v>
      </c>
      <c r="E501" s="17">
        <v>13102.556209987759</v>
      </c>
    </row>
    <row r="502" spans="2:5" x14ac:dyDescent="0.25">
      <c r="B502" s="15">
        <v>499</v>
      </c>
      <c r="C502" s="20">
        <v>35710.760085465481</v>
      </c>
      <c r="D502" s="20">
        <v>35710.760085465481</v>
      </c>
      <c r="E502" s="17">
        <v>32556.997358104341</v>
      </c>
    </row>
    <row r="503" spans="2:5" x14ac:dyDescent="0.25">
      <c r="B503" s="15">
        <v>500</v>
      </c>
      <c r="C503" s="20">
        <v>23276.238171815399</v>
      </c>
      <c r="D503" s="20">
        <v>23276.238171815399</v>
      </c>
      <c r="E503" s="17">
        <v>20029.307917653463</v>
      </c>
    </row>
    <row r="504" spans="2:5" x14ac:dyDescent="0.25">
      <c r="B504" s="15">
        <v>501</v>
      </c>
      <c r="C504" s="20">
        <v>37046.707261116419</v>
      </c>
      <c r="D504" s="20">
        <v>37046.707261116419</v>
      </c>
      <c r="E504" s="17">
        <v>35332.029644126254</v>
      </c>
    </row>
    <row r="505" spans="2:5" x14ac:dyDescent="0.25">
      <c r="B505" s="15">
        <v>502</v>
      </c>
      <c r="C505" s="20">
        <v>35651.277363578694</v>
      </c>
      <c r="D505" s="20">
        <v>35651.277363578694</v>
      </c>
      <c r="E505" s="17">
        <v>13774.100031558633</v>
      </c>
    </row>
    <row r="506" spans="2:5" x14ac:dyDescent="0.25">
      <c r="B506" s="15">
        <v>503</v>
      </c>
      <c r="C506" s="20">
        <v>30889.423616428572</v>
      </c>
      <c r="D506" s="20">
        <v>30889.423616428572</v>
      </c>
      <c r="E506" s="17">
        <v>42685.39111319089</v>
      </c>
    </row>
    <row r="507" spans="2:5" x14ac:dyDescent="0.25">
      <c r="B507" s="15">
        <v>504</v>
      </c>
      <c r="C507" s="20">
        <v>64316.266128136675</v>
      </c>
      <c r="D507" s="20">
        <v>64316.266128136675</v>
      </c>
      <c r="E507" s="17">
        <v>23602.977238657109</v>
      </c>
    </row>
    <row r="508" spans="2:5" x14ac:dyDescent="0.25">
      <c r="B508" s="15">
        <v>505</v>
      </c>
      <c r="C508" s="20">
        <v>39143.43971176145</v>
      </c>
      <c r="D508" s="20">
        <v>39143.43971176145</v>
      </c>
      <c r="E508" s="17">
        <v>26742.790429480341</v>
      </c>
    </row>
    <row r="509" spans="2:5" x14ac:dyDescent="0.25">
      <c r="B509" s="15">
        <v>506</v>
      </c>
      <c r="C509" s="20">
        <v>34743.880964273238</v>
      </c>
      <c r="D509" s="20">
        <v>34743.880964273238</v>
      </c>
      <c r="E509" s="17">
        <v>22594.731099650111</v>
      </c>
    </row>
    <row r="510" spans="2:5" x14ac:dyDescent="0.25">
      <c r="B510" s="15">
        <v>507</v>
      </c>
      <c r="C510" s="20">
        <v>31415.11586841035</v>
      </c>
      <c r="D510" s="20">
        <v>31415.11586841035</v>
      </c>
      <c r="E510" s="17">
        <v>46815.837263988898</v>
      </c>
    </row>
    <row r="511" spans="2:5" x14ac:dyDescent="0.25">
      <c r="B511" s="15">
        <v>508</v>
      </c>
      <c r="C511" s="20">
        <v>23223.87910534719</v>
      </c>
      <c r="D511" s="20">
        <v>23223.87910534719</v>
      </c>
      <c r="E511" s="17">
        <v>70339.023731580877</v>
      </c>
    </row>
    <row r="512" spans="2:5" x14ac:dyDescent="0.25">
      <c r="B512" s="15">
        <v>509</v>
      </c>
      <c r="C512" s="20">
        <v>22224.402131385534</v>
      </c>
      <c r="D512" s="20">
        <v>22224.402131385534</v>
      </c>
      <c r="E512" s="17">
        <v>29786.442368214419</v>
      </c>
    </row>
    <row r="513" spans="2:5" x14ac:dyDescent="0.25">
      <c r="B513" s="15">
        <v>510</v>
      </c>
      <c r="C513" s="20">
        <v>25413.504037606832</v>
      </c>
      <c r="D513" s="20">
        <v>25413.504037606832</v>
      </c>
      <c r="E513" s="17">
        <v>36789.291556174976</v>
      </c>
    </row>
    <row r="514" spans="2:5" x14ac:dyDescent="0.25">
      <c r="B514" s="15">
        <v>511</v>
      </c>
      <c r="C514" s="20">
        <v>48026.510346111427</v>
      </c>
      <c r="D514" s="20">
        <v>48026.510346111427</v>
      </c>
      <c r="E514" s="17">
        <v>26878.641727838181</v>
      </c>
    </row>
    <row r="515" spans="2:5" x14ac:dyDescent="0.25">
      <c r="B515" s="15">
        <v>512</v>
      </c>
      <c r="C515" s="20">
        <v>33498.170668520812</v>
      </c>
      <c r="D515" s="20">
        <v>33498.170668520812</v>
      </c>
      <c r="E515" s="17">
        <v>72411.547773507249</v>
      </c>
    </row>
    <row r="516" spans="2:5" x14ac:dyDescent="0.25">
      <c r="B516" s="15">
        <v>513</v>
      </c>
      <c r="C516" s="20">
        <v>19598.549563492077</v>
      </c>
      <c r="D516" s="20">
        <v>19598.549563492077</v>
      </c>
      <c r="E516" s="17">
        <v>22405.170826424419</v>
      </c>
    </row>
    <row r="517" spans="2:5" x14ac:dyDescent="0.25">
      <c r="B517" s="15">
        <v>514</v>
      </c>
      <c r="C517" s="20">
        <v>49846.458059883989</v>
      </c>
      <c r="D517" s="20">
        <v>49846.458059883989</v>
      </c>
      <c r="E517" s="17">
        <v>143423.22241615175</v>
      </c>
    </row>
    <row r="518" spans="2:5" x14ac:dyDescent="0.25">
      <c r="B518" s="15">
        <v>515</v>
      </c>
      <c r="C518" s="20">
        <v>35107.373577823018</v>
      </c>
      <c r="D518" s="20">
        <v>35107.373577823018</v>
      </c>
      <c r="E518" s="17">
        <v>37150.915744954218</v>
      </c>
    </row>
    <row r="519" spans="2:5" x14ac:dyDescent="0.25">
      <c r="B519" s="15">
        <v>516</v>
      </c>
      <c r="C519" s="20">
        <v>34379.330207030027</v>
      </c>
      <c r="D519" s="20">
        <v>34379.330207030027</v>
      </c>
      <c r="E519" s="17">
        <v>36134.11394616303</v>
      </c>
    </row>
    <row r="520" spans="2:5" x14ac:dyDescent="0.25">
      <c r="B520" s="15">
        <v>517</v>
      </c>
      <c r="C520" s="20">
        <v>29495.988193876583</v>
      </c>
      <c r="D520" s="20">
        <v>29495.988193876583</v>
      </c>
      <c r="E520" s="17">
        <v>17416.128456410646</v>
      </c>
    </row>
    <row r="521" spans="2:5" x14ac:dyDescent="0.25">
      <c r="B521" s="15">
        <v>518</v>
      </c>
      <c r="C521" s="20">
        <v>24557.332852116302</v>
      </c>
      <c r="D521" s="20">
        <v>24557.332852116302</v>
      </c>
      <c r="E521" s="17">
        <v>33066.41487648357</v>
      </c>
    </row>
    <row r="522" spans="2:5" x14ac:dyDescent="0.25">
      <c r="B522" s="15">
        <v>519</v>
      </c>
      <c r="C522" s="20">
        <v>45854.078334488586</v>
      </c>
      <c r="D522" s="20">
        <v>45854.078334488586</v>
      </c>
      <c r="E522" s="17">
        <v>28925.424049446719</v>
      </c>
    </row>
    <row r="523" spans="2:5" x14ac:dyDescent="0.25">
      <c r="B523" s="15">
        <v>520</v>
      </c>
      <c r="C523" s="20">
        <v>44358.918237350532</v>
      </c>
      <c r="D523" s="20">
        <v>44358.918237350532</v>
      </c>
      <c r="E523" s="17">
        <v>1256.7791492756137</v>
      </c>
    </row>
    <row r="524" spans="2:5" x14ac:dyDescent="0.25">
      <c r="B524" s="15">
        <v>521</v>
      </c>
      <c r="C524" s="20">
        <v>39752.667010952231</v>
      </c>
      <c r="D524" s="20">
        <v>39752.667010952231</v>
      </c>
      <c r="E524" s="17">
        <v>39680.355330605787</v>
      </c>
    </row>
    <row r="525" spans="2:5" x14ac:dyDescent="0.25">
      <c r="B525" s="15">
        <v>522</v>
      </c>
      <c r="C525" s="20">
        <v>27424.633443543156</v>
      </c>
      <c r="D525" s="20">
        <v>27424.633443543156</v>
      </c>
      <c r="E525" s="17">
        <v>24694.624321887881</v>
      </c>
    </row>
    <row r="526" spans="2:5" x14ac:dyDescent="0.25">
      <c r="B526" s="15">
        <v>523</v>
      </c>
      <c r="C526" s="20">
        <v>46984.665323005465</v>
      </c>
      <c r="D526" s="20">
        <v>46984.665323005465</v>
      </c>
      <c r="E526" s="17">
        <v>41316.327038450094</v>
      </c>
    </row>
    <row r="527" spans="2:5" x14ac:dyDescent="0.25">
      <c r="B527" s="15">
        <v>524</v>
      </c>
      <c r="C527" s="20">
        <v>32034.046578274014</v>
      </c>
      <c r="D527" s="20">
        <v>32034.046578274014</v>
      </c>
      <c r="E527" s="17">
        <v>108758.12747021359</v>
      </c>
    </row>
    <row r="528" spans="2:5" x14ac:dyDescent="0.25">
      <c r="B528" s="15">
        <v>525</v>
      </c>
      <c r="C528" s="20">
        <v>32303.031780357047</v>
      </c>
      <c r="D528" s="20">
        <v>32303.031780357047</v>
      </c>
      <c r="E528" s="17">
        <v>32909.141105370829</v>
      </c>
    </row>
    <row r="529" spans="2:5" x14ac:dyDescent="0.25">
      <c r="B529" s="15">
        <v>526</v>
      </c>
      <c r="C529" s="20">
        <v>33975.938736999822</v>
      </c>
      <c r="D529" s="20">
        <v>33975.938736999822</v>
      </c>
      <c r="E529" s="17">
        <v>21932.63674662737</v>
      </c>
    </row>
    <row r="530" spans="2:5" x14ac:dyDescent="0.25">
      <c r="B530" s="15">
        <v>527</v>
      </c>
      <c r="C530" s="20">
        <v>22807.179863074001</v>
      </c>
      <c r="D530" s="20">
        <v>22807.179863074001</v>
      </c>
      <c r="E530" s="17">
        <v>30127.430244239695</v>
      </c>
    </row>
    <row r="531" spans="2:5" x14ac:dyDescent="0.25">
      <c r="B531" s="15">
        <v>528</v>
      </c>
      <c r="C531" s="20">
        <v>31890.179741555436</v>
      </c>
      <c r="D531" s="20">
        <v>31890.179741555436</v>
      </c>
      <c r="E531" s="17">
        <v>24623.27021985059</v>
      </c>
    </row>
    <row r="532" spans="2:5" x14ac:dyDescent="0.25">
      <c r="B532" s="15">
        <v>529</v>
      </c>
      <c r="C532" s="20">
        <v>22317.440633752081</v>
      </c>
      <c r="D532" s="20">
        <v>22317.440633752081</v>
      </c>
      <c r="E532" s="17">
        <v>23363.973547293284</v>
      </c>
    </row>
    <row r="533" spans="2:5" x14ac:dyDescent="0.25">
      <c r="B533" s="15">
        <v>530</v>
      </c>
      <c r="C533" s="20">
        <v>51304.559320822649</v>
      </c>
      <c r="D533" s="20">
        <v>51304.559320822649</v>
      </c>
      <c r="E533" s="17">
        <v>59839.997118600353</v>
      </c>
    </row>
    <row r="534" spans="2:5" x14ac:dyDescent="0.25">
      <c r="B534" s="15">
        <v>531</v>
      </c>
      <c r="C534" s="20">
        <v>46030.378923337645</v>
      </c>
      <c r="D534" s="20">
        <v>46030.378923337645</v>
      </c>
      <c r="E534" s="17">
        <v>668.09181454816519</v>
      </c>
    </row>
    <row r="535" spans="2:5" x14ac:dyDescent="0.25">
      <c r="B535" s="15">
        <v>532</v>
      </c>
      <c r="C535" s="20">
        <v>33545.859872309506</v>
      </c>
      <c r="D535" s="20">
        <v>33545.859872309506</v>
      </c>
      <c r="E535" s="17">
        <v>58267.098487257092</v>
      </c>
    </row>
    <row r="536" spans="2:5" x14ac:dyDescent="0.25">
      <c r="B536" s="15">
        <v>533</v>
      </c>
      <c r="C536" s="20">
        <v>24589.78040571983</v>
      </c>
      <c r="D536" s="20">
        <v>24589.78040571983</v>
      </c>
      <c r="E536" s="17">
        <v>36537.017435569149</v>
      </c>
    </row>
    <row r="537" spans="2:5" x14ac:dyDescent="0.25">
      <c r="B537" s="15">
        <v>534</v>
      </c>
      <c r="C537" s="20">
        <v>28244.592583613361</v>
      </c>
      <c r="D537" s="20">
        <v>28244.592583613361</v>
      </c>
      <c r="E537" s="17">
        <v>30458.215606262736</v>
      </c>
    </row>
    <row r="538" spans="2:5" x14ac:dyDescent="0.25">
      <c r="B538" s="15">
        <v>535</v>
      </c>
      <c r="C538" s="20">
        <v>26737.286784519674</v>
      </c>
      <c r="D538" s="20">
        <v>26737.286784519674</v>
      </c>
      <c r="E538" s="17">
        <v>50607.181436967454</v>
      </c>
    </row>
    <row r="539" spans="2:5" x14ac:dyDescent="0.25">
      <c r="B539" s="15">
        <v>536</v>
      </c>
      <c r="C539" s="20">
        <v>48811.015991716653</v>
      </c>
      <c r="D539" s="20">
        <v>48811.015991716653</v>
      </c>
      <c r="E539" s="17">
        <v>41695.034216191802</v>
      </c>
    </row>
    <row r="540" spans="2:5" x14ac:dyDescent="0.25">
      <c r="B540" s="15">
        <v>537</v>
      </c>
      <c r="C540" s="20">
        <v>43214.806628398379</v>
      </c>
      <c r="D540" s="20">
        <v>43214.806628398379</v>
      </c>
      <c r="E540" s="17">
        <v>29835.793860203099</v>
      </c>
    </row>
    <row r="541" spans="2:5" x14ac:dyDescent="0.25">
      <c r="B541" s="15">
        <v>538</v>
      </c>
      <c r="C541" s="20">
        <v>19690.903073171605</v>
      </c>
      <c r="D541" s="20">
        <v>19690.903073171605</v>
      </c>
      <c r="E541" s="17">
        <v>59704.494838877195</v>
      </c>
    </row>
    <row r="542" spans="2:5" x14ac:dyDescent="0.25">
      <c r="B542" s="15">
        <v>539</v>
      </c>
      <c r="C542" s="20">
        <v>28501.215502011262</v>
      </c>
      <c r="D542" s="20">
        <v>28501.215502011262</v>
      </c>
      <c r="E542" s="17">
        <v>29713.011230635097</v>
      </c>
    </row>
    <row r="543" spans="2:5" x14ac:dyDescent="0.25">
      <c r="B543" s="15">
        <v>540</v>
      </c>
      <c r="C543" s="20">
        <v>33376.453880703557</v>
      </c>
      <c r="D543" s="20">
        <v>33376.453880703557</v>
      </c>
      <c r="E543" s="17">
        <v>28977.000644741816</v>
      </c>
    </row>
    <row r="544" spans="2:5" x14ac:dyDescent="0.25">
      <c r="B544" s="15">
        <v>541</v>
      </c>
      <c r="C544" s="20">
        <v>25599.319846299495</v>
      </c>
      <c r="D544" s="20">
        <v>25599.319846299495</v>
      </c>
      <c r="E544" s="17">
        <v>5048.0539221626595</v>
      </c>
    </row>
    <row r="545" spans="2:5" x14ac:dyDescent="0.25">
      <c r="B545" s="15">
        <v>542</v>
      </c>
      <c r="C545" s="20">
        <v>37316.185438538239</v>
      </c>
      <c r="D545" s="20">
        <v>37316.185438538239</v>
      </c>
      <c r="E545" s="17">
        <v>41720.313941198416</v>
      </c>
    </row>
    <row r="546" spans="2:5" x14ac:dyDescent="0.25">
      <c r="B546" s="15">
        <v>543</v>
      </c>
      <c r="C546" s="20">
        <v>34648.225727023855</v>
      </c>
      <c r="D546" s="20">
        <v>34648.225727023855</v>
      </c>
      <c r="E546" s="17">
        <v>52375.47899540799</v>
      </c>
    </row>
    <row r="547" spans="2:5" x14ac:dyDescent="0.25">
      <c r="B547" s="15">
        <v>544</v>
      </c>
      <c r="C547" s="20">
        <v>25426.089394118055</v>
      </c>
      <c r="D547" s="20">
        <v>25426.089394118055</v>
      </c>
      <c r="E547" s="17">
        <v>41846.144815879787</v>
      </c>
    </row>
    <row r="548" spans="2:5" x14ac:dyDescent="0.25">
      <c r="B548" s="15">
        <v>545</v>
      </c>
      <c r="C548" s="20">
        <v>30996.804796878147</v>
      </c>
      <c r="D548" s="20">
        <v>30996.804796878147</v>
      </c>
      <c r="E548" s="17">
        <v>45634.034385587729</v>
      </c>
    </row>
    <row r="549" spans="2:5" x14ac:dyDescent="0.25">
      <c r="B549" s="15">
        <v>546</v>
      </c>
      <c r="C549" s="20">
        <v>31604.772135095125</v>
      </c>
      <c r="D549" s="20">
        <v>31604.772135095125</v>
      </c>
      <c r="E549" s="17">
        <v>45335.085936197334</v>
      </c>
    </row>
    <row r="550" spans="2:5" x14ac:dyDescent="0.25">
      <c r="B550" s="15">
        <v>547</v>
      </c>
      <c r="C550" s="20">
        <v>29175.648120472266</v>
      </c>
      <c r="D550" s="20">
        <v>29175.648120472266</v>
      </c>
      <c r="E550" s="17">
        <v>21824.171378544113</v>
      </c>
    </row>
    <row r="551" spans="2:5" x14ac:dyDescent="0.25">
      <c r="B551" s="15">
        <v>548</v>
      </c>
      <c r="C551" s="20">
        <v>27677.454809826115</v>
      </c>
      <c r="D551" s="20">
        <v>27677.454809826115</v>
      </c>
      <c r="E551" s="17">
        <v>35528.532020849474</v>
      </c>
    </row>
    <row r="552" spans="2:5" x14ac:dyDescent="0.25">
      <c r="B552" s="15">
        <v>549</v>
      </c>
      <c r="C552" s="20">
        <v>41619.948642734649</v>
      </c>
      <c r="D552" s="20">
        <v>41619.948642734649</v>
      </c>
      <c r="E552" s="17">
        <v>18945.732739194547</v>
      </c>
    </row>
    <row r="553" spans="2:5" x14ac:dyDescent="0.25">
      <c r="B553" s="15">
        <v>550</v>
      </c>
      <c r="C553" s="20">
        <v>35261.087426819518</v>
      </c>
      <c r="D553" s="20">
        <v>35261.087426819518</v>
      </c>
      <c r="E553" s="17">
        <v>19682.952877530657</v>
      </c>
    </row>
    <row r="554" spans="2:5" x14ac:dyDescent="0.25">
      <c r="B554" s="15">
        <v>551</v>
      </c>
      <c r="C554" s="20">
        <v>25903.915670146649</v>
      </c>
      <c r="D554" s="20">
        <v>25903.915670146649</v>
      </c>
      <c r="E554" s="17">
        <v>25111.795879517274</v>
      </c>
    </row>
    <row r="555" spans="2:5" x14ac:dyDescent="0.25">
      <c r="B555" s="15">
        <v>552</v>
      </c>
      <c r="C555" s="20">
        <v>40499.803843463895</v>
      </c>
      <c r="D555" s="20">
        <v>40499.803843463895</v>
      </c>
      <c r="E555" s="17">
        <v>68107.148345379144</v>
      </c>
    </row>
    <row r="556" spans="2:5" x14ac:dyDescent="0.25">
      <c r="B556" s="15">
        <v>553</v>
      </c>
      <c r="C556" s="20">
        <v>39698.085148777827</v>
      </c>
      <c r="D556" s="20">
        <v>39698.085148777827</v>
      </c>
      <c r="E556" s="17">
        <v>32282.377423392583</v>
      </c>
    </row>
    <row r="557" spans="2:5" x14ac:dyDescent="0.25">
      <c r="B557" s="15">
        <v>554</v>
      </c>
      <c r="C557" s="20">
        <v>16186.038943273537</v>
      </c>
      <c r="D557" s="20">
        <v>16186.038943273537</v>
      </c>
      <c r="E557" s="17">
        <v>31682.585907595585</v>
      </c>
    </row>
    <row r="558" spans="2:5" x14ac:dyDescent="0.25">
      <c r="B558" s="15">
        <v>555</v>
      </c>
      <c r="C558" s="20">
        <v>39143.789680719005</v>
      </c>
      <c r="D558" s="20">
        <v>39143.789680719005</v>
      </c>
      <c r="E558" s="17">
        <v>31947.921652974572</v>
      </c>
    </row>
    <row r="559" spans="2:5" x14ac:dyDescent="0.25">
      <c r="B559" s="15">
        <v>556</v>
      </c>
      <c r="C559" s="20">
        <v>34578.650029516713</v>
      </c>
      <c r="D559" s="20">
        <v>34578.650029516713</v>
      </c>
      <c r="E559" s="17">
        <v>29346.938301178081</v>
      </c>
    </row>
    <row r="560" spans="2:5" x14ac:dyDescent="0.25">
      <c r="B560" s="15">
        <v>557</v>
      </c>
      <c r="C560" s="20">
        <v>48965.619214065315</v>
      </c>
      <c r="D560" s="20">
        <v>48965.619214065315</v>
      </c>
      <c r="E560" s="17">
        <v>20372.967614981244</v>
      </c>
    </row>
    <row r="561" spans="2:5" x14ac:dyDescent="0.25">
      <c r="B561" s="15">
        <v>558</v>
      </c>
      <c r="C561" s="20">
        <v>25777.065252878896</v>
      </c>
      <c r="D561" s="20">
        <v>25777.065252878896</v>
      </c>
      <c r="E561" s="17">
        <v>23613.802618038109</v>
      </c>
    </row>
    <row r="562" spans="2:5" x14ac:dyDescent="0.25">
      <c r="B562" s="15">
        <v>559</v>
      </c>
      <c r="C562" s="20">
        <v>36486.616554057167</v>
      </c>
      <c r="D562" s="20">
        <v>36486.616554057167</v>
      </c>
      <c r="E562" s="17">
        <v>83160.395216319594</v>
      </c>
    </row>
    <row r="563" spans="2:5" x14ac:dyDescent="0.25">
      <c r="B563" s="15">
        <v>560</v>
      </c>
      <c r="C563" s="20">
        <v>23793.024938912586</v>
      </c>
      <c r="D563" s="20">
        <v>23793.024938912586</v>
      </c>
      <c r="E563" s="17">
        <v>60076.650427808177</v>
      </c>
    </row>
    <row r="564" spans="2:5" x14ac:dyDescent="0.25">
      <c r="B564" s="15">
        <v>561</v>
      </c>
      <c r="C564" s="20">
        <v>55489.57583007127</v>
      </c>
      <c r="D564" s="20">
        <v>55489.57583007127</v>
      </c>
      <c r="E564" s="17">
        <v>38333.241948996038</v>
      </c>
    </row>
    <row r="565" spans="2:5" x14ac:dyDescent="0.25">
      <c r="B565" s="15">
        <v>562</v>
      </c>
      <c r="C565" s="20">
        <v>46839.354907948502</v>
      </c>
      <c r="D565" s="20">
        <v>46839.354907948502</v>
      </c>
      <c r="E565" s="17">
        <v>64622.965465219364</v>
      </c>
    </row>
    <row r="566" spans="2:5" x14ac:dyDescent="0.25">
      <c r="B566" s="15">
        <v>563</v>
      </c>
      <c r="C566" s="20">
        <v>25367.181803254058</v>
      </c>
      <c r="D566" s="20">
        <v>25367.181803254058</v>
      </c>
      <c r="E566" s="17">
        <v>12447.677686865551</v>
      </c>
    </row>
    <row r="567" spans="2:5" x14ac:dyDescent="0.25">
      <c r="B567" s="15">
        <v>564</v>
      </c>
      <c r="C567" s="20">
        <v>21365.849885143587</v>
      </c>
      <c r="D567" s="20">
        <v>21365.849885143587</v>
      </c>
      <c r="E567" s="17">
        <v>43053.601127493625</v>
      </c>
    </row>
    <row r="568" spans="2:5" x14ac:dyDescent="0.25">
      <c r="B568" s="15">
        <v>565</v>
      </c>
      <c r="C568" s="20">
        <v>29976.658228221862</v>
      </c>
      <c r="D568" s="20">
        <v>29976.658228221862</v>
      </c>
      <c r="E568" s="17">
        <v>29625.506813327796</v>
      </c>
    </row>
    <row r="569" spans="2:5" x14ac:dyDescent="0.25">
      <c r="B569" s="15">
        <v>566</v>
      </c>
      <c r="C569" s="20">
        <v>24866.295065000471</v>
      </c>
      <c r="D569" s="20">
        <v>24866.295065000471</v>
      </c>
      <c r="E569" s="17">
        <v>62120.071861468401</v>
      </c>
    </row>
    <row r="570" spans="2:5" x14ac:dyDescent="0.25">
      <c r="B570" s="15">
        <v>567</v>
      </c>
      <c r="C570" s="20">
        <v>35816.094869532077</v>
      </c>
      <c r="D570" s="20">
        <v>35816.094869532077</v>
      </c>
      <c r="E570" s="17">
        <v>38234.426048964524</v>
      </c>
    </row>
    <row r="571" spans="2:5" x14ac:dyDescent="0.25">
      <c r="B571" s="15">
        <v>568</v>
      </c>
      <c r="C571" s="20">
        <v>37392.715455502606</v>
      </c>
      <c r="D571" s="20">
        <v>37392.715455502606</v>
      </c>
      <c r="E571" s="17">
        <v>26311.952826349418</v>
      </c>
    </row>
    <row r="572" spans="2:5" x14ac:dyDescent="0.25">
      <c r="B572" s="15">
        <v>569</v>
      </c>
      <c r="C572" s="20">
        <v>36457.947098643577</v>
      </c>
      <c r="D572" s="20">
        <v>36457.947098643577</v>
      </c>
      <c r="E572" s="17">
        <v>36673.420693989414</v>
      </c>
    </row>
    <row r="573" spans="2:5" x14ac:dyDescent="0.25">
      <c r="B573" s="15">
        <v>570</v>
      </c>
      <c r="C573" s="20">
        <v>26223.780314703446</v>
      </c>
      <c r="D573" s="20">
        <v>26223.780314703446</v>
      </c>
      <c r="E573" s="17">
        <v>40107.399711524457</v>
      </c>
    </row>
    <row r="574" spans="2:5" x14ac:dyDescent="0.25">
      <c r="B574" s="15">
        <v>571</v>
      </c>
      <c r="C574" s="20">
        <v>47835.355881834512</v>
      </c>
      <c r="D574" s="20">
        <v>47835.355881834512</v>
      </c>
      <c r="E574" s="17">
        <v>43269.414976848791</v>
      </c>
    </row>
    <row r="575" spans="2:5" x14ac:dyDescent="0.25">
      <c r="B575" s="15">
        <v>572</v>
      </c>
      <c r="C575" s="20">
        <v>24673.022775980524</v>
      </c>
      <c r="D575" s="20">
        <v>24673.022775980524</v>
      </c>
      <c r="E575" s="17">
        <v>42171.817176690231</v>
      </c>
    </row>
    <row r="576" spans="2:5" x14ac:dyDescent="0.25">
      <c r="B576" s="15">
        <v>573</v>
      </c>
      <c r="C576" s="20">
        <v>22292.608157131683</v>
      </c>
      <c r="D576" s="20">
        <v>22292.608157131683</v>
      </c>
      <c r="E576" s="17">
        <v>31210.520428260625</v>
      </c>
    </row>
    <row r="577" spans="2:5" x14ac:dyDescent="0.25">
      <c r="B577" s="15">
        <v>574</v>
      </c>
      <c r="C577" s="20">
        <v>38547.461443663044</v>
      </c>
      <c r="D577" s="20">
        <v>38547.461443663044</v>
      </c>
      <c r="E577" s="17">
        <v>41766.573378146524</v>
      </c>
    </row>
    <row r="578" spans="2:5" x14ac:dyDescent="0.25">
      <c r="B578" s="15">
        <v>575</v>
      </c>
      <c r="C578" s="20">
        <v>32932.226814184432</v>
      </c>
      <c r="D578" s="20">
        <v>32932.226814184432</v>
      </c>
      <c r="E578" s="17">
        <v>53730.334861617543</v>
      </c>
    </row>
    <row r="579" spans="2:5" x14ac:dyDescent="0.25">
      <c r="B579" s="15">
        <v>576</v>
      </c>
      <c r="C579" s="20">
        <v>31872.865854568507</v>
      </c>
      <c r="D579" s="20">
        <v>31872.865854568507</v>
      </c>
      <c r="E579" s="17">
        <v>9398.60566422991</v>
      </c>
    </row>
    <row r="580" spans="2:5" x14ac:dyDescent="0.25">
      <c r="B580" s="15">
        <v>577</v>
      </c>
      <c r="C580" s="20">
        <v>39228.208962059864</v>
      </c>
      <c r="D580" s="20">
        <v>39228.208962059864</v>
      </c>
      <c r="E580" s="17">
        <v>55663.292075853533</v>
      </c>
    </row>
    <row r="581" spans="2:5" x14ac:dyDescent="0.25">
      <c r="B581" s="15">
        <v>578</v>
      </c>
      <c r="C581" s="20">
        <v>24964.591576698003</v>
      </c>
      <c r="D581" s="20">
        <v>24964.591576698003</v>
      </c>
      <c r="E581" s="17">
        <v>47709.322028998336</v>
      </c>
    </row>
    <row r="582" spans="2:5" x14ac:dyDescent="0.25">
      <c r="B582" s="15">
        <v>579</v>
      </c>
      <c r="C582" s="20">
        <v>24123.152664174093</v>
      </c>
      <c r="D582" s="20">
        <v>24123.152664174093</v>
      </c>
      <c r="E582" s="17">
        <v>36992.632363583914</v>
      </c>
    </row>
    <row r="583" spans="2:5" x14ac:dyDescent="0.25">
      <c r="B583" s="15">
        <v>580</v>
      </c>
      <c r="C583" s="20">
        <v>21317.250133245147</v>
      </c>
      <c r="D583" s="20">
        <v>21317.250133245147</v>
      </c>
      <c r="E583" s="17">
        <v>31202.923059501187</v>
      </c>
    </row>
    <row r="584" spans="2:5" x14ac:dyDescent="0.25">
      <c r="B584" s="15">
        <v>581</v>
      </c>
      <c r="C584" s="20">
        <v>29350.393667774544</v>
      </c>
      <c r="D584" s="20">
        <v>29350.393667774544</v>
      </c>
      <c r="E584" s="17">
        <v>25946.169186623683</v>
      </c>
    </row>
    <row r="585" spans="2:5" x14ac:dyDescent="0.25">
      <c r="B585" s="15">
        <v>582</v>
      </c>
      <c r="C585" s="20">
        <v>58492.962745151657</v>
      </c>
      <c r="D585" s="20">
        <v>58492.962745151657</v>
      </c>
      <c r="E585" s="17">
        <v>59372.053683725688</v>
      </c>
    </row>
    <row r="586" spans="2:5" x14ac:dyDescent="0.25">
      <c r="B586" s="15">
        <v>583</v>
      </c>
      <c r="C586" s="20">
        <v>37880.410636299217</v>
      </c>
      <c r="D586" s="20">
        <v>37880.410636299217</v>
      </c>
      <c r="E586" s="17">
        <v>17170.35254161117</v>
      </c>
    </row>
    <row r="587" spans="2:5" x14ac:dyDescent="0.25">
      <c r="B587" s="15">
        <v>584</v>
      </c>
      <c r="C587" s="20">
        <v>38251.316304269836</v>
      </c>
      <c r="D587" s="20">
        <v>38251.316304269836</v>
      </c>
      <c r="E587" s="17">
        <v>37753.39276721386</v>
      </c>
    </row>
    <row r="588" spans="2:5" x14ac:dyDescent="0.25">
      <c r="B588" s="15">
        <v>585</v>
      </c>
      <c r="C588" s="20">
        <v>39337.886606245374</v>
      </c>
      <c r="D588" s="20">
        <v>39337.886606245374</v>
      </c>
      <c r="E588" s="17">
        <v>127403.74479792832</v>
      </c>
    </row>
    <row r="589" spans="2:5" x14ac:dyDescent="0.25">
      <c r="B589" s="15">
        <v>586</v>
      </c>
      <c r="C589" s="20">
        <v>29254.183111113332</v>
      </c>
      <c r="D589" s="20">
        <v>29254.183111113332</v>
      </c>
      <c r="E589" s="17">
        <v>32637.617176194606</v>
      </c>
    </row>
    <row r="590" spans="2:5" x14ac:dyDescent="0.25">
      <c r="B590" s="15">
        <v>587</v>
      </c>
      <c r="C590" s="20">
        <v>43690.480546197185</v>
      </c>
      <c r="D590" s="20">
        <v>43690.480546197185</v>
      </c>
      <c r="E590" s="17">
        <v>36508.639089332151</v>
      </c>
    </row>
    <row r="591" spans="2:5" x14ac:dyDescent="0.25">
      <c r="B591" s="15">
        <v>588</v>
      </c>
      <c r="C591" s="20">
        <v>30495.529893796371</v>
      </c>
      <c r="D591" s="20">
        <v>30495.529893796371</v>
      </c>
      <c r="E591" s="17">
        <v>30287.686602792666</v>
      </c>
    </row>
    <row r="592" spans="2:5" x14ac:dyDescent="0.25">
      <c r="B592" s="15">
        <v>589</v>
      </c>
      <c r="C592" s="20">
        <v>16380.042839786738</v>
      </c>
      <c r="D592" s="20">
        <v>16380.042839786738</v>
      </c>
      <c r="E592" s="17">
        <v>18920.332427475754</v>
      </c>
    </row>
    <row r="593" spans="2:5" x14ac:dyDescent="0.25">
      <c r="B593" s="15">
        <v>590</v>
      </c>
      <c r="C593" s="20">
        <v>47336.571566547776</v>
      </c>
      <c r="D593" s="20">
        <v>47336.571566547776</v>
      </c>
      <c r="E593" s="17">
        <v>65832.009778631764</v>
      </c>
    </row>
    <row r="594" spans="2:5" x14ac:dyDescent="0.25">
      <c r="B594" s="15">
        <v>591</v>
      </c>
      <c r="C594" s="20">
        <v>33972.53532312133</v>
      </c>
      <c r="D594" s="20">
        <v>33972.53532312133</v>
      </c>
      <c r="E594" s="17">
        <v>47703.39194781379</v>
      </c>
    </row>
    <row r="595" spans="2:5" x14ac:dyDescent="0.25">
      <c r="B595" s="15">
        <v>592</v>
      </c>
      <c r="C595" s="20">
        <v>52946.552606832367</v>
      </c>
      <c r="D595" s="20">
        <v>52946.552606832367</v>
      </c>
      <c r="E595" s="17">
        <v>37106.065997485995</v>
      </c>
    </row>
    <row r="596" spans="2:5" x14ac:dyDescent="0.25">
      <c r="B596" s="15">
        <v>593</v>
      </c>
      <c r="C596" s="20">
        <v>17146.855704773465</v>
      </c>
      <c r="D596" s="20">
        <v>17146.855704773465</v>
      </c>
      <c r="E596" s="17">
        <v>54945.771549069468</v>
      </c>
    </row>
    <row r="597" spans="2:5" x14ac:dyDescent="0.25">
      <c r="B597" s="15">
        <v>594</v>
      </c>
      <c r="C597" s="20">
        <v>23729.165400701444</v>
      </c>
      <c r="D597" s="20">
        <v>23729.165400701444</v>
      </c>
      <c r="E597" s="17">
        <v>31934.157212061404</v>
      </c>
    </row>
    <row r="598" spans="2:5" x14ac:dyDescent="0.25">
      <c r="B598" s="15">
        <v>595</v>
      </c>
      <c r="C598" s="20">
        <v>65844.777059458749</v>
      </c>
      <c r="D598" s="20">
        <v>65844.777059458749</v>
      </c>
      <c r="E598" s="17">
        <v>38278.439717630841</v>
      </c>
    </row>
    <row r="599" spans="2:5" x14ac:dyDescent="0.25">
      <c r="B599" s="15">
        <v>596</v>
      </c>
      <c r="C599" s="20">
        <v>53217.647413822437</v>
      </c>
      <c r="D599" s="20">
        <v>53217.647413822437</v>
      </c>
      <c r="E599" s="17">
        <v>73026.033331502171</v>
      </c>
    </row>
    <row r="600" spans="2:5" x14ac:dyDescent="0.25">
      <c r="B600" s="15">
        <v>597</v>
      </c>
      <c r="C600" s="20">
        <v>36449.279426442226</v>
      </c>
      <c r="D600" s="20">
        <v>36449.279426442226</v>
      </c>
      <c r="E600" s="17">
        <v>10228.811742487651</v>
      </c>
    </row>
    <row r="601" spans="2:5" x14ac:dyDescent="0.25">
      <c r="B601" s="15">
        <v>598</v>
      </c>
      <c r="C601" s="20">
        <v>19910.239367735423</v>
      </c>
      <c r="D601" s="20">
        <v>19910.239367735423</v>
      </c>
      <c r="E601" s="17">
        <v>32663.989856837143</v>
      </c>
    </row>
    <row r="602" spans="2:5" x14ac:dyDescent="0.25">
      <c r="B602" s="15">
        <v>599</v>
      </c>
      <c r="C602" s="20">
        <v>53561.955812320834</v>
      </c>
      <c r="D602" s="20">
        <v>53561.955812320834</v>
      </c>
      <c r="E602" s="17">
        <v>32075.903865995671</v>
      </c>
    </row>
    <row r="603" spans="2:5" x14ac:dyDescent="0.25">
      <c r="B603" s="15">
        <v>600</v>
      </c>
      <c r="C603" s="20">
        <v>28745.791975431264</v>
      </c>
      <c r="D603" s="20">
        <v>28745.791975431264</v>
      </c>
      <c r="E603" s="17">
        <v>33140.008165712221</v>
      </c>
    </row>
    <row r="604" spans="2:5" x14ac:dyDescent="0.25">
      <c r="B604" s="15">
        <v>601</v>
      </c>
      <c r="C604" s="20">
        <v>37050.120761158309</v>
      </c>
      <c r="D604" s="20">
        <v>37050.120761158309</v>
      </c>
      <c r="E604" s="17">
        <v>37870.125266711344</v>
      </c>
    </row>
    <row r="605" spans="2:5" x14ac:dyDescent="0.25">
      <c r="B605" s="15">
        <v>602</v>
      </c>
      <c r="C605" s="20">
        <v>31992.197192170552</v>
      </c>
      <c r="D605" s="20">
        <v>31992.197192170552</v>
      </c>
      <c r="E605" s="17">
        <v>42354.259030738089</v>
      </c>
    </row>
    <row r="606" spans="2:5" x14ac:dyDescent="0.25">
      <c r="B606" s="15">
        <v>603</v>
      </c>
      <c r="C606" s="20">
        <v>33570.930684563493</v>
      </c>
      <c r="D606" s="20">
        <v>33570.930684563493</v>
      </c>
      <c r="E606" s="17">
        <v>63093.958509545759</v>
      </c>
    </row>
    <row r="607" spans="2:5" x14ac:dyDescent="0.25">
      <c r="B607" s="15">
        <v>604</v>
      </c>
      <c r="C607" s="20">
        <v>25558.173681138756</v>
      </c>
      <c r="D607" s="20">
        <v>25558.173681138756</v>
      </c>
      <c r="E607" s="17">
        <v>21015.327924779303</v>
      </c>
    </row>
    <row r="608" spans="2:5" x14ac:dyDescent="0.25">
      <c r="B608" s="15">
        <v>605</v>
      </c>
      <c r="C608" s="20">
        <v>32029.79431040238</v>
      </c>
      <c r="D608" s="20">
        <v>32029.79431040238</v>
      </c>
      <c r="E608" s="17">
        <v>42267.864323812042</v>
      </c>
    </row>
    <row r="609" spans="2:5" x14ac:dyDescent="0.25">
      <c r="B609" s="15">
        <v>606</v>
      </c>
      <c r="C609" s="20">
        <v>35759.617526384034</v>
      </c>
      <c r="D609" s="20">
        <v>35759.617526384034</v>
      </c>
      <c r="E609" s="17">
        <v>137956.35890083501</v>
      </c>
    </row>
    <row r="610" spans="2:5" x14ac:dyDescent="0.25">
      <c r="B610" s="15">
        <v>607</v>
      </c>
      <c r="C610" s="20">
        <v>41630.642219055029</v>
      </c>
      <c r="D610" s="20">
        <v>41630.642219055029</v>
      </c>
      <c r="E610" s="17">
        <v>51656.058540080048</v>
      </c>
    </row>
    <row r="611" spans="2:5" x14ac:dyDescent="0.25">
      <c r="B611" s="15">
        <v>608</v>
      </c>
      <c r="C611" s="20">
        <v>22709.497056407385</v>
      </c>
      <c r="D611" s="20">
        <v>22709.497056407385</v>
      </c>
      <c r="E611" s="17">
        <v>61094.186990565708</v>
      </c>
    </row>
    <row r="612" spans="2:5" x14ac:dyDescent="0.25">
      <c r="B612" s="15">
        <v>609</v>
      </c>
      <c r="C612" s="20">
        <v>42323.569486969667</v>
      </c>
      <c r="D612" s="20">
        <v>42323.569486969667</v>
      </c>
      <c r="E612" s="17">
        <v>24037.022524967204</v>
      </c>
    </row>
    <row r="613" spans="2:5" x14ac:dyDescent="0.25">
      <c r="B613" s="15">
        <v>610</v>
      </c>
      <c r="C613" s="20">
        <v>52001.78855558917</v>
      </c>
      <c r="D613" s="20">
        <v>52001.78855558917</v>
      </c>
      <c r="E613" s="17">
        <v>19877.554932788546</v>
      </c>
    </row>
    <row r="614" spans="2:5" x14ac:dyDescent="0.25">
      <c r="B614" s="15">
        <v>611</v>
      </c>
      <c r="C614" s="20">
        <v>38973.215661998322</v>
      </c>
      <c r="D614" s="20">
        <v>38973.215661998322</v>
      </c>
      <c r="E614" s="17">
        <v>96177.305390149035</v>
      </c>
    </row>
    <row r="615" spans="2:5" x14ac:dyDescent="0.25">
      <c r="B615" s="15">
        <v>612</v>
      </c>
      <c r="C615" s="20">
        <v>32487.323612229266</v>
      </c>
      <c r="D615" s="20">
        <v>32487.323612229266</v>
      </c>
      <c r="E615" s="17">
        <v>27712.571132040594</v>
      </c>
    </row>
    <row r="616" spans="2:5" x14ac:dyDescent="0.25">
      <c r="B616" s="15">
        <v>613</v>
      </c>
      <c r="C616" s="20">
        <v>26618.07025997552</v>
      </c>
      <c r="D616" s="20">
        <v>26618.07025997552</v>
      </c>
      <c r="E616" s="17">
        <v>38642.347894351449</v>
      </c>
    </row>
    <row r="617" spans="2:5" x14ac:dyDescent="0.25">
      <c r="B617" s="15">
        <v>614</v>
      </c>
      <c r="C617" s="20">
        <v>28920.289351883523</v>
      </c>
      <c r="D617" s="20">
        <v>28920.289351883523</v>
      </c>
      <c r="E617" s="17">
        <v>27334.558792943753</v>
      </c>
    </row>
    <row r="618" spans="2:5" x14ac:dyDescent="0.25">
      <c r="B618" s="15">
        <v>615</v>
      </c>
      <c r="C618" s="20">
        <v>20683.357548270906</v>
      </c>
      <c r="D618" s="20">
        <v>20683.357548270906</v>
      </c>
      <c r="E618" s="17">
        <v>26701.865795136244</v>
      </c>
    </row>
    <row r="619" spans="2:5" x14ac:dyDescent="0.25">
      <c r="B619" s="15">
        <v>616</v>
      </c>
      <c r="C619" s="20">
        <v>44733.05678393229</v>
      </c>
      <c r="D619" s="20">
        <v>44733.05678393229</v>
      </c>
      <c r="E619" s="17">
        <v>38137.476319811787</v>
      </c>
    </row>
    <row r="620" spans="2:5" x14ac:dyDescent="0.25">
      <c r="B620" s="15">
        <v>617</v>
      </c>
      <c r="C620" s="20">
        <v>29754.503089218546</v>
      </c>
      <c r="D620" s="20">
        <v>29754.503089218546</v>
      </c>
      <c r="E620" s="17">
        <v>17516.358961777212</v>
      </c>
    </row>
    <row r="621" spans="2:5" x14ac:dyDescent="0.25">
      <c r="B621" s="15">
        <v>618</v>
      </c>
      <c r="C621" s="20">
        <v>27077.231778008118</v>
      </c>
      <c r="D621" s="20">
        <v>27077.231778008118</v>
      </c>
      <c r="E621" s="17">
        <v>24895.434536337551</v>
      </c>
    </row>
    <row r="622" spans="2:5" x14ac:dyDescent="0.25">
      <c r="B622" s="15">
        <v>619</v>
      </c>
      <c r="C622" s="20">
        <v>22692.980125981878</v>
      </c>
      <c r="D622" s="20">
        <v>22692.980125981878</v>
      </c>
      <c r="E622" s="17">
        <v>33395.381334535705</v>
      </c>
    </row>
    <row r="623" spans="2:5" x14ac:dyDescent="0.25">
      <c r="B623" s="15">
        <v>620</v>
      </c>
      <c r="C623" s="20">
        <v>30269.24338807218</v>
      </c>
      <c r="D623" s="20">
        <v>30269.24338807218</v>
      </c>
      <c r="E623" s="17">
        <v>35105.954886607935</v>
      </c>
    </row>
    <row r="624" spans="2:5" x14ac:dyDescent="0.25">
      <c r="B624" s="15">
        <v>621</v>
      </c>
      <c r="C624" s="20">
        <v>36763.052771351686</v>
      </c>
      <c r="D624" s="20">
        <v>36763.052771351686</v>
      </c>
      <c r="E624" s="17">
        <v>44262.211411418692</v>
      </c>
    </row>
    <row r="625" spans="2:5" x14ac:dyDescent="0.25">
      <c r="B625" s="15">
        <v>622</v>
      </c>
      <c r="C625" s="20">
        <v>30769.375197816156</v>
      </c>
      <c r="D625" s="20">
        <v>30769.375197816156</v>
      </c>
      <c r="E625" s="17">
        <v>41720.091257774198</v>
      </c>
    </row>
    <row r="626" spans="2:5" x14ac:dyDescent="0.25">
      <c r="B626" s="15">
        <v>623</v>
      </c>
      <c r="C626" s="20">
        <v>31776.719511187544</v>
      </c>
      <c r="D626" s="20">
        <v>31776.719511187544</v>
      </c>
      <c r="E626" s="17">
        <v>41118.06578019623</v>
      </c>
    </row>
    <row r="627" spans="2:5" x14ac:dyDescent="0.25">
      <c r="B627" s="15">
        <v>624</v>
      </c>
      <c r="C627" s="20">
        <v>32167.971417790588</v>
      </c>
      <c r="D627" s="20">
        <v>32167.971417790588</v>
      </c>
      <c r="E627" s="17">
        <v>24381.939787302632</v>
      </c>
    </row>
    <row r="628" spans="2:5" x14ac:dyDescent="0.25">
      <c r="B628" s="15">
        <v>625</v>
      </c>
      <c r="C628" s="20">
        <v>41766.388683487181</v>
      </c>
      <c r="D628" s="20">
        <v>41766.388683487181</v>
      </c>
      <c r="E628" s="17">
        <v>35395.439480259585</v>
      </c>
    </row>
    <row r="629" spans="2:5" x14ac:dyDescent="0.25">
      <c r="B629" s="15">
        <v>626</v>
      </c>
      <c r="C629" s="20">
        <v>26467.103828255069</v>
      </c>
      <c r="D629" s="20">
        <v>26467.103828255069</v>
      </c>
      <c r="E629" s="17">
        <v>15561.062626819206</v>
      </c>
    </row>
    <row r="630" spans="2:5" x14ac:dyDescent="0.25">
      <c r="B630" s="15">
        <v>627</v>
      </c>
      <c r="C630" s="20">
        <v>33400.461710957774</v>
      </c>
      <c r="D630" s="20">
        <v>33400.461710957774</v>
      </c>
      <c r="E630" s="17">
        <v>36479.884131736784</v>
      </c>
    </row>
    <row r="631" spans="2:5" x14ac:dyDescent="0.25">
      <c r="B631" s="15">
        <v>628</v>
      </c>
      <c r="C631" s="20">
        <v>16367.766036427834</v>
      </c>
      <c r="D631" s="20">
        <v>16367.766036427834</v>
      </c>
      <c r="E631" s="17">
        <v>22981.538197964386</v>
      </c>
    </row>
    <row r="632" spans="2:5" x14ac:dyDescent="0.25">
      <c r="B632" s="15">
        <v>629</v>
      </c>
      <c r="C632" s="20">
        <v>23445.4274082831</v>
      </c>
      <c r="D632" s="20">
        <v>23445.4274082831</v>
      </c>
      <c r="E632" s="17">
        <v>33599.962356776872</v>
      </c>
    </row>
    <row r="633" spans="2:5" x14ac:dyDescent="0.25">
      <c r="B633" s="15">
        <v>630</v>
      </c>
      <c r="C633" s="20">
        <v>29089.396479479958</v>
      </c>
      <c r="D633" s="20">
        <v>29089.396479479958</v>
      </c>
      <c r="E633" s="17">
        <v>31154.0824439758</v>
      </c>
    </row>
    <row r="634" spans="2:5" x14ac:dyDescent="0.25">
      <c r="B634" s="15">
        <v>631</v>
      </c>
      <c r="C634" s="20">
        <v>22715.481788472156</v>
      </c>
      <c r="D634" s="20">
        <v>22715.481788472156</v>
      </c>
      <c r="E634" s="17">
        <v>31708.134329503318</v>
      </c>
    </row>
    <row r="635" spans="2:5" x14ac:dyDescent="0.25">
      <c r="B635" s="15">
        <v>632</v>
      </c>
      <c r="C635" s="20">
        <v>21499.236996658983</v>
      </c>
      <c r="D635" s="20">
        <v>21499.236996658983</v>
      </c>
      <c r="E635" s="17">
        <v>33666.169643475296</v>
      </c>
    </row>
    <row r="636" spans="2:5" x14ac:dyDescent="0.25">
      <c r="B636" s="15">
        <v>633</v>
      </c>
      <c r="C636" s="20">
        <v>23443.929184629327</v>
      </c>
      <c r="D636" s="20">
        <v>23443.929184629327</v>
      </c>
      <c r="E636" s="17">
        <v>30097.653836150457</v>
      </c>
    </row>
    <row r="637" spans="2:5" x14ac:dyDescent="0.25">
      <c r="B637" s="15">
        <v>634</v>
      </c>
      <c r="C637" s="20">
        <v>17754.158085660281</v>
      </c>
      <c r="D637" s="20">
        <v>17754.158085660281</v>
      </c>
      <c r="E637" s="17">
        <v>31833.304472737356</v>
      </c>
    </row>
    <row r="638" spans="2:5" x14ac:dyDescent="0.25">
      <c r="B638" s="15">
        <v>635</v>
      </c>
      <c r="C638" s="20">
        <v>28805.671155339838</v>
      </c>
      <c r="D638" s="20">
        <v>28805.671155339838</v>
      </c>
      <c r="E638" s="17">
        <v>39623.57858583887</v>
      </c>
    </row>
    <row r="639" spans="2:5" x14ac:dyDescent="0.25">
      <c r="B639" s="15">
        <v>636</v>
      </c>
      <c r="C639" s="20">
        <v>25649.311432553401</v>
      </c>
      <c r="D639" s="20">
        <v>25649.311432553401</v>
      </c>
      <c r="E639" s="17">
        <v>28670.883887050895</v>
      </c>
    </row>
    <row r="640" spans="2:5" x14ac:dyDescent="0.25">
      <c r="B640" s="15">
        <v>637</v>
      </c>
      <c r="C640" s="20">
        <v>34498.282676769275</v>
      </c>
      <c r="D640" s="20">
        <v>34498.282676769275</v>
      </c>
      <c r="E640" s="17">
        <v>42532.61308103193</v>
      </c>
    </row>
    <row r="641" spans="2:5" x14ac:dyDescent="0.25">
      <c r="B641" s="15">
        <v>638</v>
      </c>
      <c r="C641" s="20">
        <v>25463.213308028324</v>
      </c>
      <c r="D641" s="20">
        <v>25463.213308028324</v>
      </c>
      <c r="E641" s="17">
        <v>40070.165360687424</v>
      </c>
    </row>
    <row r="642" spans="2:5" x14ac:dyDescent="0.25">
      <c r="B642" s="15">
        <v>639</v>
      </c>
      <c r="C642" s="20">
        <v>25506.563649024316</v>
      </c>
      <c r="D642" s="20">
        <v>25506.563649024316</v>
      </c>
      <c r="E642" s="17">
        <v>47799.794302301125</v>
      </c>
    </row>
    <row r="643" spans="2:5" x14ac:dyDescent="0.25">
      <c r="B643" s="15">
        <v>640</v>
      </c>
      <c r="C643" s="20">
        <v>46141.329127230107</v>
      </c>
      <c r="D643" s="20">
        <v>46141.329127230107</v>
      </c>
      <c r="E643" s="17">
        <v>80101.427250110981</v>
      </c>
    </row>
    <row r="644" spans="2:5" x14ac:dyDescent="0.25">
      <c r="B644" s="15">
        <v>641</v>
      </c>
      <c r="C644" s="20">
        <v>40613.624631087907</v>
      </c>
      <c r="D644" s="20">
        <v>40613.624631087907</v>
      </c>
      <c r="E644" s="17">
        <v>40798.608721367753</v>
      </c>
    </row>
    <row r="645" spans="2:5" x14ac:dyDescent="0.25">
      <c r="B645" s="15">
        <v>642</v>
      </c>
      <c r="C645" s="20">
        <v>36625.857177902944</v>
      </c>
      <c r="D645" s="20">
        <v>36625.857177902944</v>
      </c>
      <c r="E645" s="17">
        <v>111964.19855629165</v>
      </c>
    </row>
    <row r="646" spans="2:5" x14ac:dyDescent="0.25">
      <c r="B646" s="15">
        <v>643</v>
      </c>
      <c r="C646" s="20">
        <v>21832.888859427727</v>
      </c>
      <c r="D646" s="20">
        <v>21832.888859427727</v>
      </c>
      <c r="E646" s="17">
        <v>30237.963199616435</v>
      </c>
    </row>
    <row r="647" spans="2:5" x14ac:dyDescent="0.25">
      <c r="B647" s="15">
        <v>644</v>
      </c>
      <c r="C647" s="20">
        <v>22950.276387840851</v>
      </c>
      <c r="D647" s="20">
        <v>22950.276387840851</v>
      </c>
      <c r="E647" s="17">
        <v>29794.4075473495</v>
      </c>
    </row>
    <row r="648" spans="2:5" x14ac:dyDescent="0.25">
      <c r="B648" s="15">
        <v>645</v>
      </c>
      <c r="C648" s="20">
        <v>38494.323750223346</v>
      </c>
      <c r="D648" s="20">
        <v>38494.323750223346</v>
      </c>
      <c r="E648" s="17">
        <v>20727.911007390234</v>
      </c>
    </row>
    <row r="649" spans="2:5" x14ac:dyDescent="0.25">
      <c r="B649" s="15">
        <v>646</v>
      </c>
      <c r="C649" s="20">
        <v>26687.11473013676</v>
      </c>
      <c r="D649" s="20">
        <v>26687.11473013676</v>
      </c>
      <c r="E649" s="17">
        <v>41323.839311316231</v>
      </c>
    </row>
    <row r="650" spans="2:5" x14ac:dyDescent="0.25">
      <c r="B650" s="15">
        <v>647</v>
      </c>
      <c r="C650" s="20">
        <v>34905.16803656808</v>
      </c>
      <c r="D650" s="20">
        <v>34905.16803656808</v>
      </c>
      <c r="E650" s="17">
        <v>21321.707073238995</v>
      </c>
    </row>
    <row r="651" spans="2:5" x14ac:dyDescent="0.25">
      <c r="B651" s="15">
        <v>648</v>
      </c>
      <c r="C651" s="20">
        <v>25466.38780039542</v>
      </c>
      <c r="D651" s="20">
        <v>25466.38780039542</v>
      </c>
      <c r="E651" s="17">
        <v>26389.428199750517</v>
      </c>
    </row>
    <row r="652" spans="2:5" x14ac:dyDescent="0.25">
      <c r="B652" s="15">
        <v>649</v>
      </c>
      <c r="C652" s="20">
        <v>35862.647548546505</v>
      </c>
      <c r="D652" s="20">
        <v>35862.647548546505</v>
      </c>
      <c r="E652" s="17">
        <v>27455.10352225645</v>
      </c>
    </row>
    <row r="653" spans="2:5" x14ac:dyDescent="0.25">
      <c r="B653" s="15">
        <v>650</v>
      </c>
      <c r="C653" s="20">
        <v>32637.363869744353</v>
      </c>
      <c r="D653" s="20">
        <v>32637.363869744353</v>
      </c>
      <c r="E653" s="17">
        <v>64810.723454963976</v>
      </c>
    </row>
    <row r="654" spans="2:5" x14ac:dyDescent="0.25">
      <c r="B654" s="15">
        <v>651</v>
      </c>
      <c r="C654" s="20">
        <v>15057.586036005931</v>
      </c>
      <c r="D654" s="20">
        <v>15057.586036005931</v>
      </c>
      <c r="E654" s="17">
        <v>74275.319008480816</v>
      </c>
    </row>
    <row r="655" spans="2:5" x14ac:dyDescent="0.25">
      <c r="B655" s="15">
        <v>652</v>
      </c>
      <c r="C655" s="20">
        <v>25382.424660209716</v>
      </c>
      <c r="D655" s="20">
        <v>25382.424660209716</v>
      </c>
      <c r="E655" s="17">
        <v>20069.529034390234</v>
      </c>
    </row>
    <row r="656" spans="2:5" x14ac:dyDescent="0.25">
      <c r="B656" s="15">
        <v>653</v>
      </c>
      <c r="C656" s="20">
        <v>28632.270546988751</v>
      </c>
      <c r="D656" s="20">
        <v>28632.270546988751</v>
      </c>
      <c r="E656" s="17">
        <v>26073.536102477708</v>
      </c>
    </row>
    <row r="657" spans="2:5" x14ac:dyDescent="0.25">
      <c r="B657" s="15">
        <v>654</v>
      </c>
      <c r="C657" s="20">
        <v>40340.055577984705</v>
      </c>
      <c r="D657" s="20">
        <v>40340.055577984705</v>
      </c>
      <c r="E657" s="17">
        <v>51342.140000054373</v>
      </c>
    </row>
    <row r="658" spans="2:5" x14ac:dyDescent="0.25">
      <c r="B658" s="15">
        <v>655</v>
      </c>
      <c r="C658" s="20">
        <v>40215.06471466583</v>
      </c>
      <c r="D658" s="20">
        <v>40215.06471466583</v>
      </c>
      <c r="E658" s="17">
        <v>43405.493004040371</v>
      </c>
    </row>
    <row r="659" spans="2:5" x14ac:dyDescent="0.25">
      <c r="B659" s="15">
        <v>656</v>
      </c>
      <c r="C659" s="20">
        <v>31979.909939970694</v>
      </c>
      <c r="D659" s="20">
        <v>31979.909939970694</v>
      </c>
      <c r="E659" s="17">
        <v>39168.354542784189</v>
      </c>
    </row>
    <row r="660" spans="2:5" x14ac:dyDescent="0.25">
      <c r="B660" s="15">
        <v>657</v>
      </c>
      <c r="C660" s="20">
        <v>41049.687449330057</v>
      </c>
      <c r="D660" s="20">
        <v>41049.687449330057</v>
      </c>
      <c r="E660" s="17">
        <v>21789.481259450738</v>
      </c>
    </row>
    <row r="661" spans="2:5" x14ac:dyDescent="0.25">
      <c r="B661" s="15">
        <v>658</v>
      </c>
      <c r="C661" s="20">
        <v>40137.063649834097</v>
      </c>
      <c r="D661" s="20">
        <v>40137.063649834097</v>
      </c>
      <c r="E661" s="17">
        <v>43043.612453258414</v>
      </c>
    </row>
    <row r="662" spans="2:5" x14ac:dyDescent="0.25">
      <c r="B662" s="15">
        <v>659</v>
      </c>
      <c r="C662" s="20">
        <v>24021.138831087574</v>
      </c>
      <c r="D662" s="20">
        <v>24021.138831087574</v>
      </c>
      <c r="E662" s="17">
        <v>44171.094545681823</v>
      </c>
    </row>
    <row r="663" spans="2:5" x14ac:dyDescent="0.25">
      <c r="B663" s="15">
        <v>660</v>
      </c>
      <c r="C663" s="20">
        <v>38210.842492524462</v>
      </c>
      <c r="D663" s="20">
        <v>38210.842492524462</v>
      </c>
      <c r="E663" s="17">
        <v>38146.588581972748</v>
      </c>
    </row>
    <row r="664" spans="2:5" x14ac:dyDescent="0.25">
      <c r="B664" s="15">
        <v>661</v>
      </c>
      <c r="C664" s="20">
        <v>32043.901012734023</v>
      </c>
      <c r="D664" s="20">
        <v>32043.901012734023</v>
      </c>
      <c r="E664" s="17">
        <v>29280.550111618166</v>
      </c>
    </row>
    <row r="665" spans="2:5" x14ac:dyDescent="0.25">
      <c r="B665" s="15">
        <v>662</v>
      </c>
      <c r="C665" s="20">
        <v>46223.509115625573</v>
      </c>
      <c r="D665" s="20">
        <v>46223.509115625573</v>
      </c>
      <c r="E665" s="17">
        <v>29495.09627160108</v>
      </c>
    </row>
    <row r="666" spans="2:5" x14ac:dyDescent="0.25">
      <c r="B666" s="15">
        <v>663</v>
      </c>
      <c r="C666" s="20">
        <v>40897.12036254636</v>
      </c>
      <c r="D666" s="20">
        <v>40897.12036254636</v>
      </c>
      <c r="E666" s="17">
        <v>34430.943451008039</v>
      </c>
    </row>
    <row r="667" spans="2:5" x14ac:dyDescent="0.25">
      <c r="B667" s="15">
        <v>664</v>
      </c>
      <c r="C667" s="20">
        <v>51157.635276736932</v>
      </c>
      <c r="D667" s="20">
        <v>51157.635276736932</v>
      </c>
      <c r="E667" s="17">
        <v>95624.40497210926</v>
      </c>
    </row>
    <row r="668" spans="2:5" x14ac:dyDescent="0.25">
      <c r="B668" s="15">
        <v>665</v>
      </c>
      <c r="C668" s="20">
        <v>62428.488120880196</v>
      </c>
      <c r="D668" s="20">
        <v>62428.488120880196</v>
      </c>
      <c r="E668" s="17">
        <v>24424.882602181911</v>
      </c>
    </row>
    <row r="669" spans="2:5" x14ac:dyDescent="0.25">
      <c r="B669" s="15">
        <v>666</v>
      </c>
      <c r="C669" s="20">
        <v>36529.774719515837</v>
      </c>
      <c r="D669" s="20">
        <v>36529.774719515837</v>
      </c>
      <c r="E669" s="17">
        <v>20722.704621506695</v>
      </c>
    </row>
    <row r="670" spans="2:5" x14ac:dyDescent="0.25">
      <c r="B670" s="15">
        <v>667</v>
      </c>
      <c r="C670" s="20">
        <v>60700.578804735378</v>
      </c>
      <c r="D670" s="20">
        <v>60700.578804735378</v>
      </c>
      <c r="E670" s="17">
        <v>47930.725734707608</v>
      </c>
    </row>
    <row r="671" spans="2:5" x14ac:dyDescent="0.25">
      <c r="B671" s="15">
        <v>668</v>
      </c>
      <c r="C671" s="20">
        <v>17992.534580118987</v>
      </c>
      <c r="D671" s="20">
        <v>17992.534580118987</v>
      </c>
      <c r="E671" s="17">
        <v>32901.817544049591</v>
      </c>
    </row>
    <row r="672" spans="2:5" x14ac:dyDescent="0.25">
      <c r="B672" s="15">
        <v>669</v>
      </c>
      <c r="C672" s="20">
        <v>29641.408674226139</v>
      </c>
      <c r="D672" s="20">
        <v>29641.408674226139</v>
      </c>
      <c r="E672" s="17">
        <v>37023.298624102375</v>
      </c>
    </row>
    <row r="673" spans="2:5" x14ac:dyDescent="0.25">
      <c r="B673" s="15">
        <v>670</v>
      </c>
      <c r="C673" s="20">
        <v>20867.774067803231</v>
      </c>
      <c r="D673" s="20">
        <v>20867.774067803231</v>
      </c>
      <c r="E673" s="17">
        <v>32626.103385585393</v>
      </c>
    </row>
    <row r="674" spans="2:5" x14ac:dyDescent="0.25">
      <c r="B674" s="15">
        <v>671</v>
      </c>
      <c r="C674" s="20">
        <v>39411.941122924043</v>
      </c>
      <c r="D674" s="20">
        <v>39411.941122924043</v>
      </c>
      <c r="E674" s="17">
        <v>39094.381874611274</v>
      </c>
    </row>
    <row r="675" spans="2:5" x14ac:dyDescent="0.25">
      <c r="B675" s="15">
        <v>672</v>
      </c>
      <c r="C675" s="20">
        <v>36316.777431141789</v>
      </c>
      <c r="D675" s="20">
        <v>36316.777431141789</v>
      </c>
      <c r="E675" s="17">
        <v>41842.028476396372</v>
      </c>
    </row>
    <row r="676" spans="2:5" x14ac:dyDescent="0.25">
      <c r="B676" s="15">
        <v>673</v>
      </c>
      <c r="C676" s="20">
        <v>51824.457297049259</v>
      </c>
      <c r="D676" s="20">
        <v>51824.457297049259</v>
      </c>
      <c r="E676" s="17">
        <v>13065.450842613343</v>
      </c>
    </row>
    <row r="677" spans="2:5" x14ac:dyDescent="0.25">
      <c r="B677" s="15">
        <v>674</v>
      </c>
      <c r="C677" s="20">
        <v>25027.542133182287</v>
      </c>
      <c r="D677" s="20">
        <v>25027.542133182287</v>
      </c>
      <c r="E677" s="17">
        <v>16242.289282294249</v>
      </c>
    </row>
    <row r="678" spans="2:5" x14ac:dyDescent="0.25">
      <c r="B678" s="15">
        <v>675</v>
      </c>
      <c r="C678" s="20">
        <v>23339.858954881569</v>
      </c>
      <c r="D678" s="20">
        <v>23339.858954881569</v>
      </c>
      <c r="E678" s="17">
        <v>28816.6353811687</v>
      </c>
    </row>
    <row r="679" spans="2:5" x14ac:dyDescent="0.25">
      <c r="B679" s="15">
        <v>676</v>
      </c>
      <c r="C679" s="20">
        <v>75662.561624898604</v>
      </c>
      <c r="D679" s="20">
        <v>75662.561624898604</v>
      </c>
      <c r="E679" s="17">
        <v>79094.878192732504</v>
      </c>
    </row>
    <row r="680" spans="2:5" x14ac:dyDescent="0.25">
      <c r="B680" s="15">
        <v>677</v>
      </c>
      <c r="C680" s="20">
        <v>35744.911629285729</v>
      </c>
      <c r="D680" s="20">
        <v>35744.911629285729</v>
      </c>
      <c r="E680" s="17">
        <v>48379.344580827354</v>
      </c>
    </row>
    <row r="681" spans="2:5" x14ac:dyDescent="0.25">
      <c r="B681" s="15">
        <v>678</v>
      </c>
      <c r="C681" s="20">
        <v>28047.299112551384</v>
      </c>
      <c r="D681" s="20">
        <v>28047.299112551384</v>
      </c>
      <c r="E681" s="17">
        <v>32438.102834744746</v>
      </c>
    </row>
    <row r="682" spans="2:5" x14ac:dyDescent="0.25">
      <c r="B682" s="15">
        <v>679</v>
      </c>
      <c r="C682" s="20">
        <v>34671.593734308619</v>
      </c>
      <c r="D682" s="20">
        <v>34671.593734308619</v>
      </c>
      <c r="E682" s="17">
        <v>47641.044349367214</v>
      </c>
    </row>
    <row r="683" spans="2:5" x14ac:dyDescent="0.25">
      <c r="B683" s="15">
        <v>680</v>
      </c>
      <c r="C683" s="20">
        <v>28379.180754369638</v>
      </c>
      <c r="D683" s="20">
        <v>28379.180754369638</v>
      </c>
      <c r="E683" s="17">
        <v>41945.221349363674</v>
      </c>
    </row>
    <row r="684" spans="2:5" x14ac:dyDescent="0.25">
      <c r="B684" s="15">
        <v>681</v>
      </c>
      <c r="C684" s="20">
        <v>34113.81737210213</v>
      </c>
      <c r="D684" s="20">
        <v>34113.81737210213</v>
      </c>
      <c r="E684" s="17">
        <v>24060.177600590192</v>
      </c>
    </row>
    <row r="685" spans="2:5" x14ac:dyDescent="0.25">
      <c r="B685" s="15">
        <v>682</v>
      </c>
      <c r="C685" s="20">
        <v>48583.224070947537</v>
      </c>
      <c r="D685" s="20">
        <v>48583.224070947537</v>
      </c>
      <c r="E685" s="17">
        <v>31362.070903043543</v>
      </c>
    </row>
    <row r="686" spans="2:5" x14ac:dyDescent="0.25">
      <c r="B686" s="15">
        <v>683</v>
      </c>
      <c r="C686" s="20">
        <v>23607.780972410143</v>
      </c>
      <c r="D686" s="20">
        <v>23607.780972410143</v>
      </c>
      <c r="E686" s="17">
        <v>29191.909510043264</v>
      </c>
    </row>
    <row r="687" spans="2:5" x14ac:dyDescent="0.25">
      <c r="B687" s="15">
        <v>684</v>
      </c>
      <c r="C687" s="20">
        <v>26225.430471991553</v>
      </c>
      <c r="D687" s="20">
        <v>26225.430471991553</v>
      </c>
      <c r="E687" s="17">
        <v>65557.350693130749</v>
      </c>
    </row>
    <row r="688" spans="2:5" x14ac:dyDescent="0.25">
      <c r="B688" s="15">
        <v>685</v>
      </c>
      <c r="C688" s="20">
        <v>30306.70827586425</v>
      </c>
      <c r="D688" s="20">
        <v>30306.70827586425</v>
      </c>
      <c r="E688" s="17">
        <v>11767.280358864506</v>
      </c>
    </row>
    <row r="689" spans="2:5" x14ac:dyDescent="0.25">
      <c r="B689" s="15">
        <v>686</v>
      </c>
      <c r="C689" s="20">
        <v>29410.636754070663</v>
      </c>
      <c r="D689" s="20">
        <v>29410.636754070663</v>
      </c>
      <c r="E689" s="17">
        <v>50937.973106855854</v>
      </c>
    </row>
    <row r="690" spans="2:5" x14ac:dyDescent="0.25">
      <c r="B690" s="15">
        <v>687</v>
      </c>
      <c r="C690" s="20">
        <v>27123.116913309164</v>
      </c>
      <c r="D690" s="20">
        <v>27123.116913309164</v>
      </c>
      <c r="E690" s="17">
        <v>28998.222372635439</v>
      </c>
    </row>
    <row r="691" spans="2:5" x14ac:dyDescent="0.25">
      <c r="B691" s="15">
        <v>688</v>
      </c>
      <c r="C691" s="20">
        <v>23942.45865267131</v>
      </c>
      <c r="D691" s="20">
        <v>23942.45865267131</v>
      </c>
      <c r="E691" s="17">
        <v>34168.146590505836</v>
      </c>
    </row>
    <row r="692" spans="2:5" x14ac:dyDescent="0.25">
      <c r="B692" s="15">
        <v>689</v>
      </c>
      <c r="C692" s="20">
        <v>31776.356631688308</v>
      </c>
      <c r="D692" s="20">
        <v>31776.356631688308</v>
      </c>
      <c r="E692" s="17">
        <v>41161.349954174628</v>
      </c>
    </row>
    <row r="693" spans="2:5" x14ac:dyDescent="0.25">
      <c r="B693" s="15">
        <v>690</v>
      </c>
      <c r="C693" s="20">
        <v>37212.353399760279</v>
      </c>
      <c r="D693" s="20">
        <v>37212.353399760279</v>
      </c>
      <c r="E693" s="17">
        <v>34979.92351683302</v>
      </c>
    </row>
    <row r="694" spans="2:5" x14ac:dyDescent="0.25">
      <c r="B694" s="15">
        <v>691</v>
      </c>
      <c r="C694" s="20">
        <v>38328.446800786609</v>
      </c>
      <c r="D694" s="20">
        <v>38328.446800786609</v>
      </c>
      <c r="E694" s="17">
        <v>45771.604576864935</v>
      </c>
    </row>
    <row r="695" spans="2:5" x14ac:dyDescent="0.25">
      <c r="B695" s="15">
        <v>692</v>
      </c>
      <c r="C695" s="20">
        <v>30557.70303695383</v>
      </c>
      <c r="D695" s="20">
        <v>30557.70303695383</v>
      </c>
      <c r="E695" s="17">
        <v>31296.58556858886</v>
      </c>
    </row>
    <row r="696" spans="2:5" x14ac:dyDescent="0.25">
      <c r="B696" s="15">
        <v>693</v>
      </c>
      <c r="C696" s="20">
        <v>36187.714552053032</v>
      </c>
      <c r="D696" s="20">
        <v>36187.714552053032</v>
      </c>
      <c r="E696" s="17">
        <v>30445.06451854686</v>
      </c>
    </row>
    <row r="697" spans="2:5" x14ac:dyDescent="0.25">
      <c r="B697" s="15">
        <v>694</v>
      </c>
      <c r="C697" s="20">
        <v>40105.161923952299</v>
      </c>
      <c r="D697" s="20">
        <v>40105.161923952299</v>
      </c>
      <c r="E697" s="17">
        <v>18573.58589809042</v>
      </c>
    </row>
    <row r="698" spans="2:5" x14ac:dyDescent="0.25">
      <c r="B698" s="15">
        <v>695</v>
      </c>
      <c r="C698" s="20">
        <v>41204.81779617432</v>
      </c>
      <c r="D698" s="20">
        <v>41204.81779617432</v>
      </c>
      <c r="E698" s="17">
        <v>57721.638248470139</v>
      </c>
    </row>
    <row r="699" spans="2:5" x14ac:dyDescent="0.25">
      <c r="B699" s="15">
        <v>696</v>
      </c>
      <c r="C699" s="20">
        <v>27693.340997466898</v>
      </c>
      <c r="D699" s="20">
        <v>27693.340997466898</v>
      </c>
      <c r="E699" s="17">
        <v>65823.687842833038</v>
      </c>
    </row>
    <row r="700" spans="2:5" x14ac:dyDescent="0.25">
      <c r="B700" s="15">
        <v>697</v>
      </c>
      <c r="C700" s="20">
        <v>35940.777717196892</v>
      </c>
      <c r="D700" s="20">
        <v>35940.777717196892</v>
      </c>
      <c r="E700" s="17">
        <v>27239.994528855368</v>
      </c>
    </row>
    <row r="701" spans="2:5" x14ac:dyDescent="0.25">
      <c r="B701" s="15">
        <v>698</v>
      </c>
      <c r="C701" s="20">
        <v>30130.302363526804</v>
      </c>
      <c r="D701" s="20">
        <v>30130.302363526804</v>
      </c>
      <c r="E701" s="17">
        <v>19972.281850138854</v>
      </c>
    </row>
    <row r="702" spans="2:5" x14ac:dyDescent="0.25">
      <c r="B702" s="15">
        <v>699</v>
      </c>
      <c r="C702" s="20">
        <v>21180.336413919791</v>
      </c>
      <c r="D702" s="20">
        <v>21180.336413919791</v>
      </c>
      <c r="E702" s="17">
        <v>13300.460906286813</v>
      </c>
    </row>
    <row r="703" spans="2:5" x14ac:dyDescent="0.25">
      <c r="B703" s="15">
        <v>700</v>
      </c>
      <c r="C703" s="20">
        <v>44576.243225719387</v>
      </c>
      <c r="D703" s="20">
        <v>44576.243225719387</v>
      </c>
      <c r="E703" s="17">
        <v>68858.844669307568</v>
      </c>
    </row>
    <row r="704" spans="2:5" x14ac:dyDescent="0.25">
      <c r="B704" s="15">
        <v>701</v>
      </c>
      <c r="C704" s="20">
        <v>25535.314020384347</v>
      </c>
      <c r="D704" s="20">
        <v>25535.314020384347</v>
      </c>
      <c r="E704" s="17">
        <v>43034.026620111319</v>
      </c>
    </row>
    <row r="705" spans="2:5" x14ac:dyDescent="0.25">
      <c r="B705" s="15">
        <v>702</v>
      </c>
      <c r="C705" s="20">
        <v>30020.531527414336</v>
      </c>
      <c r="D705" s="20">
        <v>30020.531527414336</v>
      </c>
      <c r="E705" s="17">
        <v>68617.381518970069</v>
      </c>
    </row>
    <row r="706" spans="2:5" x14ac:dyDescent="0.25">
      <c r="B706" s="15">
        <v>703</v>
      </c>
      <c r="C706" s="20">
        <v>42095.656318279638</v>
      </c>
      <c r="D706" s="20">
        <v>42095.656318279638</v>
      </c>
      <c r="E706" s="17">
        <v>38195.268292273962</v>
      </c>
    </row>
    <row r="707" spans="2:5" x14ac:dyDescent="0.25">
      <c r="B707" s="15">
        <v>704</v>
      </c>
      <c r="C707" s="20">
        <v>17986.163988041277</v>
      </c>
      <c r="D707" s="20">
        <v>17986.163988041277</v>
      </c>
      <c r="E707" s="17">
        <v>39963.463532014299</v>
      </c>
    </row>
    <row r="708" spans="2:5" x14ac:dyDescent="0.25">
      <c r="B708" s="15">
        <v>705</v>
      </c>
      <c r="C708" s="20">
        <v>29513.969656277659</v>
      </c>
      <c r="D708" s="20">
        <v>29513.969656277659</v>
      </c>
      <c r="E708" s="17">
        <v>34928.459621645663</v>
      </c>
    </row>
    <row r="709" spans="2:5" x14ac:dyDescent="0.25">
      <c r="B709" s="15">
        <v>706</v>
      </c>
      <c r="C709" s="20">
        <v>34314.609928897982</v>
      </c>
      <c r="D709" s="20">
        <v>34314.609928897982</v>
      </c>
      <c r="E709" s="17">
        <v>46098.135810524698</v>
      </c>
    </row>
    <row r="710" spans="2:5" x14ac:dyDescent="0.25">
      <c r="B710" s="15">
        <v>707</v>
      </c>
      <c r="C710" s="20">
        <v>33526.1229066511</v>
      </c>
      <c r="D710" s="20">
        <v>33526.1229066511</v>
      </c>
      <c r="E710" s="17">
        <v>64372.306231807823</v>
      </c>
    </row>
    <row r="711" spans="2:5" x14ac:dyDescent="0.25">
      <c r="B711" s="15">
        <v>708</v>
      </c>
      <c r="C711" s="20">
        <v>41768.6016232849</v>
      </c>
      <c r="D711" s="20">
        <v>41768.6016232849</v>
      </c>
      <c r="E711" s="17">
        <v>99168.951584231632</v>
      </c>
    </row>
    <row r="712" spans="2:5" x14ac:dyDescent="0.25">
      <c r="B712" s="15">
        <v>709</v>
      </c>
      <c r="C712" s="20">
        <v>38496.791331435343</v>
      </c>
      <c r="D712" s="20">
        <v>38496.791331435343</v>
      </c>
      <c r="E712" s="17">
        <v>83087.532591778916</v>
      </c>
    </row>
    <row r="713" spans="2:5" x14ac:dyDescent="0.25">
      <c r="B713" s="15">
        <v>710</v>
      </c>
      <c r="C713" s="20">
        <v>38782.741995574324</v>
      </c>
      <c r="D713" s="20">
        <v>38782.741995574324</v>
      </c>
      <c r="E713" s="17">
        <v>27556.562757868414</v>
      </c>
    </row>
    <row r="714" spans="2:5" x14ac:dyDescent="0.25">
      <c r="B714" s="15">
        <v>711</v>
      </c>
      <c r="C714" s="20">
        <v>40589.590179603569</v>
      </c>
      <c r="D714" s="20">
        <v>40589.590179603569</v>
      </c>
      <c r="E714" s="17">
        <v>36781.523849939091</v>
      </c>
    </row>
    <row r="715" spans="2:5" x14ac:dyDescent="0.25">
      <c r="B715" s="15">
        <v>712</v>
      </c>
      <c r="C715" s="20">
        <v>20136.43633564761</v>
      </c>
      <c r="D715" s="20">
        <v>20136.43633564761</v>
      </c>
      <c r="E715" s="17">
        <v>44231.338668242839</v>
      </c>
    </row>
    <row r="716" spans="2:5" x14ac:dyDescent="0.25">
      <c r="B716" s="15">
        <v>713</v>
      </c>
      <c r="C716" s="20">
        <v>28909.251370665177</v>
      </c>
      <c r="D716" s="20">
        <v>28909.251370665177</v>
      </c>
      <c r="E716" s="17">
        <v>32304.640586742007</v>
      </c>
    </row>
    <row r="717" spans="2:5" x14ac:dyDescent="0.25">
      <c r="B717" s="15">
        <v>714</v>
      </c>
      <c r="C717" s="20">
        <v>16713.034634013242</v>
      </c>
      <c r="D717" s="20">
        <v>16713.034634013242</v>
      </c>
      <c r="E717" s="17">
        <v>25582.634472254202</v>
      </c>
    </row>
    <row r="718" spans="2:5" x14ac:dyDescent="0.25">
      <c r="B718" s="15">
        <v>715</v>
      </c>
      <c r="C718" s="20">
        <v>26765.015475642078</v>
      </c>
      <c r="D718" s="20">
        <v>26765.015475642078</v>
      </c>
      <c r="E718" s="17">
        <v>42313.909448124185</v>
      </c>
    </row>
    <row r="719" spans="2:5" x14ac:dyDescent="0.25">
      <c r="B719" s="15">
        <v>716</v>
      </c>
      <c r="C719" s="20">
        <v>52654.773533153013</v>
      </c>
      <c r="D719" s="20">
        <v>52654.773533153013</v>
      </c>
      <c r="E719" s="17">
        <v>70177.537273175825</v>
      </c>
    </row>
    <row r="720" spans="2:5" x14ac:dyDescent="0.25">
      <c r="B720" s="15">
        <v>717</v>
      </c>
      <c r="C720" s="20">
        <v>31528.66652243042</v>
      </c>
      <c r="D720" s="20">
        <v>31528.66652243042</v>
      </c>
      <c r="E720" s="17">
        <v>18517.583264381738</v>
      </c>
    </row>
    <row r="721" spans="2:5" x14ac:dyDescent="0.25">
      <c r="B721" s="15">
        <v>718</v>
      </c>
      <c r="C721" s="20">
        <v>37968.18033812684</v>
      </c>
      <c r="D721" s="20">
        <v>37968.18033812684</v>
      </c>
      <c r="E721" s="17">
        <v>48196.524638057985</v>
      </c>
    </row>
    <row r="722" spans="2:5" x14ac:dyDescent="0.25">
      <c r="B722" s="15">
        <v>719</v>
      </c>
      <c r="C722" s="20">
        <v>21702.104213159029</v>
      </c>
      <c r="D722" s="20">
        <v>21702.104213159029</v>
      </c>
      <c r="E722" s="17">
        <v>31439.80515841287</v>
      </c>
    </row>
    <row r="723" spans="2:5" x14ac:dyDescent="0.25">
      <c r="B723" s="15">
        <v>720</v>
      </c>
      <c r="C723" s="20">
        <v>52884.220113735704</v>
      </c>
      <c r="D723" s="20">
        <v>52884.220113735704</v>
      </c>
      <c r="E723" s="17">
        <v>34588.145693828272</v>
      </c>
    </row>
    <row r="724" spans="2:5" x14ac:dyDescent="0.25">
      <c r="B724" s="15">
        <v>721</v>
      </c>
      <c r="C724" s="20">
        <v>37787.092334324538</v>
      </c>
      <c r="D724" s="20">
        <v>37787.092334324538</v>
      </c>
      <c r="E724" s="17">
        <v>84076.550479337224</v>
      </c>
    </row>
    <row r="725" spans="2:5" x14ac:dyDescent="0.25">
      <c r="B725" s="15">
        <v>722</v>
      </c>
      <c r="C725" s="20">
        <v>31649.736380770533</v>
      </c>
      <c r="D725" s="20">
        <v>31649.736380770533</v>
      </c>
      <c r="E725" s="17">
        <v>19509.395242008941</v>
      </c>
    </row>
    <row r="726" spans="2:5" x14ac:dyDescent="0.25">
      <c r="B726" s="15">
        <v>723</v>
      </c>
      <c r="C726" s="20">
        <v>23790.96719268959</v>
      </c>
      <c r="D726" s="20">
        <v>23790.96719268959</v>
      </c>
      <c r="E726" s="17">
        <v>45277.789189292176</v>
      </c>
    </row>
    <row r="727" spans="2:5" x14ac:dyDescent="0.25">
      <c r="B727" s="15">
        <v>724</v>
      </c>
      <c r="C727" s="20">
        <v>47643.260173541559</v>
      </c>
      <c r="D727" s="20">
        <v>47643.260173541559</v>
      </c>
      <c r="E727" s="17">
        <v>16548.468674951684</v>
      </c>
    </row>
    <row r="728" spans="2:5" x14ac:dyDescent="0.25">
      <c r="B728" s="15">
        <v>725</v>
      </c>
      <c r="C728" s="20">
        <v>15036.145338361888</v>
      </c>
      <c r="D728" s="20">
        <v>15036.145338361888</v>
      </c>
      <c r="E728" s="17">
        <v>113618.6968659464</v>
      </c>
    </row>
    <row r="729" spans="2:5" x14ac:dyDescent="0.25">
      <c r="B729" s="15">
        <v>726</v>
      </c>
      <c r="C729" s="20">
        <v>21856.700528875284</v>
      </c>
      <c r="D729" s="20">
        <v>21856.700528875284</v>
      </c>
      <c r="E729" s="17">
        <v>57343.326213045497</v>
      </c>
    </row>
    <row r="730" spans="2:5" x14ac:dyDescent="0.25">
      <c r="B730" s="15">
        <v>727</v>
      </c>
      <c r="C730" s="20">
        <v>50524.033379259046</v>
      </c>
      <c r="D730" s="20">
        <v>50524.033379259046</v>
      </c>
      <c r="E730" s="17">
        <v>51847.100666041988</v>
      </c>
    </row>
    <row r="731" spans="2:5" x14ac:dyDescent="0.25">
      <c r="B731" s="15">
        <v>728</v>
      </c>
      <c r="C731" s="20">
        <v>23363.597776638489</v>
      </c>
      <c r="D731" s="20">
        <v>23363.597776638489</v>
      </c>
      <c r="E731" s="17">
        <v>33828.026731060978</v>
      </c>
    </row>
    <row r="732" spans="2:5" x14ac:dyDescent="0.25">
      <c r="B732" s="15">
        <v>729</v>
      </c>
      <c r="C732" s="20">
        <v>39474.390975721093</v>
      </c>
      <c r="D732" s="20">
        <v>39474.390975721093</v>
      </c>
      <c r="E732" s="17">
        <v>39485.899414326108</v>
      </c>
    </row>
    <row r="733" spans="2:5" x14ac:dyDescent="0.25">
      <c r="B733" s="15">
        <v>730</v>
      </c>
      <c r="C733" s="20">
        <v>33423.529593065708</v>
      </c>
      <c r="D733" s="20">
        <v>33423.529593065708</v>
      </c>
      <c r="E733" s="17">
        <v>47838.390696188922</v>
      </c>
    </row>
    <row r="734" spans="2:5" x14ac:dyDescent="0.25">
      <c r="B734" s="15">
        <v>731</v>
      </c>
      <c r="C734" s="20">
        <v>25525.090090468326</v>
      </c>
      <c r="D734" s="20">
        <v>25525.090090468326</v>
      </c>
      <c r="E734" s="17">
        <v>23273.043202363522</v>
      </c>
    </row>
    <row r="735" spans="2:5" x14ac:dyDescent="0.25">
      <c r="B735" s="15">
        <v>732</v>
      </c>
      <c r="C735" s="20">
        <v>24819.686838515285</v>
      </c>
      <c r="D735" s="20">
        <v>24819.686838515285</v>
      </c>
      <c r="E735" s="17">
        <v>34746.125999670337</v>
      </c>
    </row>
    <row r="736" spans="2:5" x14ac:dyDescent="0.25">
      <c r="B736" s="15">
        <v>733</v>
      </c>
      <c r="C736" s="20">
        <v>50177.644761074225</v>
      </c>
      <c r="D736" s="20">
        <v>50177.644761074225</v>
      </c>
      <c r="E736" s="17">
        <v>13393.597734976383</v>
      </c>
    </row>
    <row r="737" spans="2:5" x14ac:dyDescent="0.25">
      <c r="B737" s="15">
        <v>734</v>
      </c>
      <c r="C737" s="20">
        <v>31979.928200607148</v>
      </c>
      <c r="D737" s="20">
        <v>31979.928200607148</v>
      </c>
      <c r="E737" s="17">
        <v>38301.069377329273</v>
      </c>
    </row>
    <row r="738" spans="2:5" x14ac:dyDescent="0.25">
      <c r="B738" s="15">
        <v>735</v>
      </c>
      <c r="C738" s="20">
        <v>50925.058979890673</v>
      </c>
      <c r="D738" s="20">
        <v>50925.058979890673</v>
      </c>
      <c r="E738" s="17">
        <v>31899.648034635666</v>
      </c>
    </row>
    <row r="739" spans="2:5" x14ac:dyDescent="0.25">
      <c r="B739" s="15">
        <v>736</v>
      </c>
      <c r="C739" s="20">
        <v>36536.871581809675</v>
      </c>
      <c r="D739" s="20">
        <v>36536.871581809675</v>
      </c>
      <c r="E739" s="17">
        <v>27623.488735111507</v>
      </c>
    </row>
    <row r="740" spans="2:5" x14ac:dyDescent="0.25">
      <c r="B740" s="15">
        <v>737</v>
      </c>
      <c r="C740" s="20">
        <v>21976.111888201016</v>
      </c>
      <c r="D740" s="20">
        <v>21976.111888201016</v>
      </c>
      <c r="E740" s="17">
        <v>58103.189243099099</v>
      </c>
    </row>
    <row r="741" spans="2:5" x14ac:dyDescent="0.25">
      <c r="B741" s="15">
        <v>738</v>
      </c>
      <c r="C741" s="20">
        <v>33100.036716520037</v>
      </c>
      <c r="D741" s="20">
        <v>33100.036716520037</v>
      </c>
      <c r="E741" s="17">
        <v>45097.418705351207</v>
      </c>
    </row>
    <row r="742" spans="2:5" x14ac:dyDescent="0.25">
      <c r="B742" s="15">
        <v>739</v>
      </c>
      <c r="C742" s="20">
        <v>27523.566486826869</v>
      </c>
      <c r="D742" s="20">
        <v>27523.566486826869</v>
      </c>
      <c r="E742" s="17">
        <v>17300.713050884646</v>
      </c>
    </row>
    <row r="743" spans="2:5" x14ac:dyDescent="0.25">
      <c r="B743" s="15">
        <v>740</v>
      </c>
      <c r="C743" s="20">
        <v>55181.772899143849</v>
      </c>
      <c r="D743" s="20">
        <v>55181.772899143849</v>
      </c>
      <c r="E743" s="17">
        <v>20629.725281488536</v>
      </c>
    </row>
    <row r="744" spans="2:5" x14ac:dyDescent="0.25">
      <c r="B744" s="15">
        <v>741</v>
      </c>
      <c r="C744" s="20">
        <v>40674.367085524602</v>
      </c>
      <c r="D744" s="20">
        <v>40674.367085524602</v>
      </c>
      <c r="E744" s="17">
        <v>33953.193915609852</v>
      </c>
    </row>
    <row r="745" spans="2:5" x14ac:dyDescent="0.25">
      <c r="B745" s="15">
        <v>742</v>
      </c>
      <c r="C745" s="20">
        <v>42878.734933871194</v>
      </c>
      <c r="D745" s="20">
        <v>42878.734933871194</v>
      </c>
      <c r="E745" s="17">
        <v>68364.005596550007</v>
      </c>
    </row>
    <row r="746" spans="2:5" x14ac:dyDescent="0.25">
      <c r="B746" s="15">
        <v>743</v>
      </c>
      <c r="C746" s="20">
        <v>27460.78424943535</v>
      </c>
      <c r="D746" s="20">
        <v>27460.78424943535</v>
      </c>
      <c r="E746" s="17">
        <v>33117.927616350709</v>
      </c>
    </row>
    <row r="747" spans="2:5" x14ac:dyDescent="0.25">
      <c r="B747" s="15">
        <v>744</v>
      </c>
      <c r="C747" s="20">
        <v>24696.530287454709</v>
      </c>
      <c r="D747" s="20">
        <v>24696.530287454709</v>
      </c>
      <c r="E747" s="17">
        <v>40933.849843227166</v>
      </c>
    </row>
    <row r="748" spans="2:5" x14ac:dyDescent="0.25">
      <c r="B748" s="15">
        <v>745</v>
      </c>
      <c r="C748" s="20">
        <v>30668.169522726188</v>
      </c>
      <c r="D748" s="20">
        <v>30668.169522726188</v>
      </c>
      <c r="E748" s="17">
        <v>60833.85041884044</v>
      </c>
    </row>
    <row r="749" spans="2:5" x14ac:dyDescent="0.25">
      <c r="B749" s="15">
        <v>746</v>
      </c>
      <c r="C749" s="20">
        <v>38130.321769869901</v>
      </c>
      <c r="D749" s="20">
        <v>38130.321769869901</v>
      </c>
      <c r="E749" s="17">
        <v>96363.395544746105</v>
      </c>
    </row>
    <row r="750" spans="2:5" x14ac:dyDescent="0.25">
      <c r="B750" s="15">
        <v>747</v>
      </c>
      <c r="C750" s="20">
        <v>26362.475430911229</v>
      </c>
      <c r="D750" s="20">
        <v>26362.475430911229</v>
      </c>
      <c r="E750" s="17">
        <v>24720.524054309888</v>
      </c>
    </row>
    <row r="751" spans="2:5" x14ac:dyDescent="0.25">
      <c r="B751" s="15">
        <v>748</v>
      </c>
      <c r="C751" s="20">
        <v>48664.110536045038</v>
      </c>
      <c r="D751" s="20">
        <v>48664.110536045038</v>
      </c>
      <c r="E751" s="17">
        <v>27584.557446488987</v>
      </c>
    </row>
    <row r="752" spans="2:5" x14ac:dyDescent="0.25">
      <c r="B752" s="15">
        <v>749</v>
      </c>
      <c r="C752" s="20">
        <v>28007.287969258672</v>
      </c>
      <c r="D752" s="20">
        <v>28007.287969258672</v>
      </c>
      <c r="E752" s="17">
        <v>32208.398551727867</v>
      </c>
    </row>
    <row r="753" spans="2:5" x14ac:dyDescent="0.25">
      <c r="B753" s="15">
        <v>750</v>
      </c>
      <c r="C753" s="20">
        <v>25209.541693964718</v>
      </c>
      <c r="D753" s="20">
        <v>25209.541693964718</v>
      </c>
      <c r="E753" s="17">
        <v>40190.770743151668</v>
      </c>
    </row>
    <row r="754" spans="2:5" x14ac:dyDescent="0.25">
      <c r="B754" s="15">
        <v>751</v>
      </c>
      <c r="C754" s="20">
        <v>22212.835566756556</v>
      </c>
      <c r="D754" s="20">
        <v>22212.835566756556</v>
      </c>
      <c r="E754" s="17">
        <v>43979.924245914619</v>
      </c>
    </row>
    <row r="755" spans="2:5" x14ac:dyDescent="0.25">
      <c r="B755" s="15">
        <v>752</v>
      </c>
      <c r="C755" s="20">
        <v>39109.111152425474</v>
      </c>
      <c r="D755" s="20">
        <v>39109.111152425474</v>
      </c>
      <c r="E755" s="17">
        <v>50154.78724420556</v>
      </c>
    </row>
    <row r="756" spans="2:5" x14ac:dyDescent="0.25">
      <c r="B756" s="15">
        <v>753</v>
      </c>
      <c r="C756" s="20">
        <v>30660.034879046179</v>
      </c>
      <c r="D756" s="20">
        <v>30660.034879046179</v>
      </c>
      <c r="E756" s="17">
        <v>47755.798057509346</v>
      </c>
    </row>
    <row r="757" spans="2:5" x14ac:dyDescent="0.25">
      <c r="B757" s="15">
        <v>754</v>
      </c>
      <c r="C757" s="20">
        <v>40762.678488281825</v>
      </c>
      <c r="D757" s="20">
        <v>40762.678488281825</v>
      </c>
      <c r="E757" s="17">
        <v>32005.978909865458</v>
      </c>
    </row>
    <row r="758" spans="2:5" x14ac:dyDescent="0.25">
      <c r="B758" s="15">
        <v>755</v>
      </c>
      <c r="C758" s="20">
        <v>33558.656641040696</v>
      </c>
      <c r="D758" s="20">
        <v>33558.656641040696</v>
      </c>
      <c r="E758" s="17">
        <v>24173.040067243659</v>
      </c>
    </row>
    <row r="759" spans="2:5" x14ac:dyDescent="0.25">
      <c r="B759" s="15">
        <v>756</v>
      </c>
      <c r="C759" s="20">
        <v>22773.097434514915</v>
      </c>
      <c r="D759" s="20">
        <v>22773.097434514915</v>
      </c>
      <c r="E759" s="17">
        <v>73211.856627497473</v>
      </c>
    </row>
    <row r="760" spans="2:5" x14ac:dyDescent="0.25">
      <c r="B760" s="15">
        <v>757</v>
      </c>
      <c r="C760" s="20">
        <v>21354.518626368146</v>
      </c>
      <c r="D760" s="20">
        <v>21354.518626368146</v>
      </c>
      <c r="E760" s="17">
        <v>88264.248586789443</v>
      </c>
    </row>
    <row r="761" spans="2:5" x14ac:dyDescent="0.25">
      <c r="B761" s="15">
        <v>758</v>
      </c>
      <c r="C761" s="20">
        <v>48591.510184947918</v>
      </c>
      <c r="D761" s="20">
        <v>48591.510184947918</v>
      </c>
      <c r="E761" s="17">
        <v>63766.181924271303</v>
      </c>
    </row>
    <row r="762" spans="2:5" x14ac:dyDescent="0.25">
      <c r="B762" s="15">
        <v>759</v>
      </c>
      <c r="C762" s="20">
        <v>33387.23860134084</v>
      </c>
      <c r="D762" s="20">
        <v>33387.23860134084</v>
      </c>
      <c r="E762" s="17">
        <v>35806.645998655709</v>
      </c>
    </row>
    <row r="763" spans="2:5" x14ac:dyDescent="0.25">
      <c r="B763" s="15">
        <v>760</v>
      </c>
      <c r="C763" s="20">
        <v>28053.260627540454</v>
      </c>
      <c r="D763" s="20">
        <v>28053.260627540454</v>
      </c>
      <c r="E763" s="17">
        <v>17571.870112486824</v>
      </c>
    </row>
    <row r="764" spans="2:5" x14ac:dyDescent="0.25">
      <c r="B764" s="15">
        <v>761</v>
      </c>
      <c r="C764" s="20">
        <v>42027.231926851309</v>
      </c>
      <c r="D764" s="20">
        <v>42027.231926851309</v>
      </c>
      <c r="E764" s="17">
        <v>33625.967100076086</v>
      </c>
    </row>
    <row r="765" spans="2:5" x14ac:dyDescent="0.25">
      <c r="B765" s="15">
        <v>762</v>
      </c>
      <c r="C765" s="20">
        <v>35333.084235951101</v>
      </c>
      <c r="D765" s="20">
        <v>35333.084235951101</v>
      </c>
      <c r="E765" s="17">
        <v>28881.35414020118</v>
      </c>
    </row>
    <row r="766" spans="2:5" x14ac:dyDescent="0.25">
      <c r="B766" s="15">
        <v>763</v>
      </c>
      <c r="C766" s="20">
        <v>25939.300041732815</v>
      </c>
      <c r="D766" s="20">
        <v>25939.300041732815</v>
      </c>
      <c r="E766" s="17">
        <v>41008.660222065701</v>
      </c>
    </row>
    <row r="767" spans="2:5" x14ac:dyDescent="0.25">
      <c r="B767" s="15">
        <v>764</v>
      </c>
      <c r="C767" s="20">
        <v>23632.044819461167</v>
      </c>
      <c r="D767" s="20">
        <v>23632.044819461167</v>
      </c>
      <c r="E767" s="17">
        <v>30651.026469964665</v>
      </c>
    </row>
    <row r="768" spans="2:5" x14ac:dyDescent="0.25">
      <c r="B768" s="15">
        <v>765</v>
      </c>
      <c r="C768" s="20">
        <v>26848.826710329784</v>
      </c>
      <c r="D768" s="20">
        <v>26848.826710329784</v>
      </c>
      <c r="E768" s="17">
        <v>12815.644970277695</v>
      </c>
    </row>
    <row r="769" spans="2:5" x14ac:dyDescent="0.25">
      <c r="B769" s="15">
        <v>766</v>
      </c>
      <c r="C769" s="20">
        <v>33445.840717093815</v>
      </c>
      <c r="D769" s="20">
        <v>33445.840717093815</v>
      </c>
      <c r="E769" s="17">
        <v>27585.009891802245</v>
      </c>
    </row>
    <row r="770" spans="2:5" x14ac:dyDescent="0.25">
      <c r="B770" s="15">
        <v>767</v>
      </c>
      <c r="C770" s="20">
        <v>31324.435469881504</v>
      </c>
      <c r="D770" s="20">
        <v>31324.435469881504</v>
      </c>
      <c r="E770" s="17">
        <v>12965.209476461914</v>
      </c>
    </row>
    <row r="771" spans="2:5" x14ac:dyDescent="0.25">
      <c r="B771" s="15">
        <v>768</v>
      </c>
      <c r="C771" s="20">
        <v>39531.858747522419</v>
      </c>
      <c r="D771" s="20">
        <v>39531.858747522419</v>
      </c>
      <c r="E771" s="17">
        <v>17578.470744825787</v>
      </c>
    </row>
    <row r="772" spans="2:5" x14ac:dyDescent="0.25">
      <c r="B772" s="15">
        <v>769</v>
      </c>
      <c r="C772" s="20">
        <v>29415.847479129359</v>
      </c>
      <c r="D772" s="20">
        <v>29415.847479129359</v>
      </c>
      <c r="E772" s="17">
        <v>38830.916519834136</v>
      </c>
    </row>
    <row r="773" spans="2:5" x14ac:dyDescent="0.25">
      <c r="B773" s="15">
        <v>770</v>
      </c>
      <c r="C773" s="20">
        <v>31602.910677732136</v>
      </c>
      <c r="D773" s="20">
        <v>31602.910677732136</v>
      </c>
      <c r="E773" s="17">
        <v>19489.795489039039</v>
      </c>
    </row>
    <row r="774" spans="2:5" x14ac:dyDescent="0.25">
      <c r="B774" s="15">
        <v>771</v>
      </c>
      <c r="C774" s="20">
        <v>22471.887944555117</v>
      </c>
      <c r="D774" s="20">
        <v>22471.887944555117</v>
      </c>
      <c r="E774" s="17">
        <v>29760.752845227347</v>
      </c>
    </row>
    <row r="775" spans="2:5" x14ac:dyDescent="0.25">
      <c r="B775" s="15">
        <v>772</v>
      </c>
      <c r="C775" s="20">
        <v>34210.767175796413</v>
      </c>
      <c r="D775" s="20">
        <v>34210.767175796413</v>
      </c>
      <c r="E775" s="17">
        <v>29472.622426534625</v>
      </c>
    </row>
    <row r="776" spans="2:5" x14ac:dyDescent="0.25">
      <c r="B776" s="15">
        <v>773</v>
      </c>
      <c r="C776" s="20">
        <v>31947.893803193856</v>
      </c>
      <c r="D776" s="20">
        <v>31947.893803193856</v>
      </c>
      <c r="E776" s="17">
        <v>16954.723446877644</v>
      </c>
    </row>
    <row r="777" spans="2:5" x14ac:dyDescent="0.25">
      <c r="B777" s="15">
        <v>774</v>
      </c>
      <c r="C777" s="20">
        <v>40423.829423307187</v>
      </c>
      <c r="D777" s="20">
        <v>40423.829423307187</v>
      </c>
      <c r="E777" s="17">
        <v>58138.729708368504</v>
      </c>
    </row>
    <row r="778" spans="2:5" x14ac:dyDescent="0.25">
      <c r="B778" s="15">
        <v>775</v>
      </c>
      <c r="C778" s="20">
        <v>27537.634985955163</v>
      </c>
      <c r="D778" s="20">
        <v>27537.634985955163</v>
      </c>
      <c r="E778" s="17">
        <v>24726.197338397611</v>
      </c>
    </row>
    <row r="779" spans="2:5" x14ac:dyDescent="0.25">
      <c r="B779" s="15">
        <v>776</v>
      </c>
      <c r="C779" s="20">
        <v>30844.41010669402</v>
      </c>
      <c r="D779" s="20">
        <v>30844.41010669402</v>
      </c>
      <c r="E779" s="17">
        <v>41683.385299342001</v>
      </c>
    </row>
    <row r="780" spans="2:5" x14ac:dyDescent="0.25">
      <c r="B780" s="15">
        <v>777</v>
      </c>
      <c r="C780" s="20">
        <v>32089.652522751858</v>
      </c>
      <c r="D780" s="20">
        <v>32089.652522751858</v>
      </c>
      <c r="E780" s="17">
        <v>48470.774510428899</v>
      </c>
    </row>
    <row r="781" spans="2:5" x14ac:dyDescent="0.25">
      <c r="B781" s="15">
        <v>778</v>
      </c>
      <c r="C781" s="20">
        <v>30658.146374863238</v>
      </c>
      <c r="D781" s="20">
        <v>30658.146374863238</v>
      </c>
      <c r="E781" s="17">
        <v>47276.107373444669</v>
      </c>
    </row>
    <row r="782" spans="2:5" x14ac:dyDescent="0.25">
      <c r="B782" s="15">
        <v>779</v>
      </c>
      <c r="C782" s="20">
        <v>27180.528625562456</v>
      </c>
      <c r="D782" s="20">
        <v>27180.528625562456</v>
      </c>
      <c r="E782" s="17">
        <v>18303.147868834287</v>
      </c>
    </row>
    <row r="783" spans="2:5" x14ac:dyDescent="0.25">
      <c r="B783" s="15">
        <v>780</v>
      </c>
      <c r="C783" s="20">
        <v>41163.955157814584</v>
      </c>
      <c r="D783" s="20">
        <v>41163.955157814584</v>
      </c>
      <c r="E783" s="17">
        <v>51625.582300689268</v>
      </c>
    </row>
    <row r="784" spans="2:5" x14ac:dyDescent="0.25">
      <c r="B784" s="15">
        <v>781</v>
      </c>
      <c r="C784" s="20">
        <v>26984.963778766716</v>
      </c>
      <c r="D784" s="20">
        <v>26984.963778766716</v>
      </c>
      <c r="E784" s="17">
        <v>28173.344181790679</v>
      </c>
    </row>
    <row r="785" spans="2:5" x14ac:dyDescent="0.25">
      <c r="B785" s="15">
        <v>782</v>
      </c>
      <c r="C785" s="20">
        <v>27662.221953472414</v>
      </c>
      <c r="D785" s="20">
        <v>27662.221953472414</v>
      </c>
      <c r="E785" s="17">
        <v>33670.768945727934</v>
      </c>
    </row>
    <row r="786" spans="2:5" x14ac:dyDescent="0.25">
      <c r="B786" s="15">
        <v>783</v>
      </c>
      <c r="C786" s="20">
        <v>21783.183735717936</v>
      </c>
      <c r="D786" s="20">
        <v>21783.183735717936</v>
      </c>
      <c r="E786" s="17">
        <v>34764.715042327189</v>
      </c>
    </row>
    <row r="787" spans="2:5" x14ac:dyDescent="0.25">
      <c r="B787" s="15">
        <v>784</v>
      </c>
      <c r="C787" s="20">
        <v>18217.433537815996</v>
      </c>
      <c r="D787" s="20">
        <v>18217.433537815996</v>
      </c>
      <c r="E787" s="17">
        <v>12566.477676645756</v>
      </c>
    </row>
    <row r="788" spans="2:5" x14ac:dyDescent="0.25">
      <c r="B788" s="15">
        <v>785</v>
      </c>
      <c r="C788" s="20">
        <v>36090.763223101283</v>
      </c>
      <c r="D788" s="20">
        <v>36090.763223101283</v>
      </c>
      <c r="E788" s="17">
        <v>28544.14721305063</v>
      </c>
    </row>
    <row r="789" spans="2:5" x14ac:dyDescent="0.25">
      <c r="B789" s="15">
        <v>786</v>
      </c>
      <c r="C789" s="20">
        <v>37068.702550580339</v>
      </c>
      <c r="D789" s="20">
        <v>37068.702550580339</v>
      </c>
      <c r="E789" s="17">
        <v>31849.512250634303</v>
      </c>
    </row>
    <row r="790" spans="2:5" x14ac:dyDescent="0.25">
      <c r="B790" s="15">
        <v>787</v>
      </c>
      <c r="C790" s="20">
        <v>31279.179495531342</v>
      </c>
      <c r="D790" s="20">
        <v>31279.179495531342</v>
      </c>
      <c r="E790" s="17">
        <v>98699.138510336823</v>
      </c>
    </row>
    <row r="791" spans="2:5" x14ac:dyDescent="0.25">
      <c r="B791" s="15">
        <v>788</v>
      </c>
      <c r="C791" s="20">
        <v>19095.698003507536</v>
      </c>
      <c r="D791" s="20">
        <v>19095.698003507536</v>
      </c>
      <c r="E791" s="17">
        <v>55375.12106195197</v>
      </c>
    </row>
    <row r="792" spans="2:5" x14ac:dyDescent="0.25">
      <c r="B792" s="15">
        <v>789</v>
      </c>
      <c r="C792" s="20">
        <v>20747.174204853342</v>
      </c>
      <c r="D792" s="20">
        <v>20747.174204853342</v>
      </c>
      <c r="E792" s="17">
        <v>86107.641035420384</v>
      </c>
    </row>
    <row r="793" spans="2:5" x14ac:dyDescent="0.25">
      <c r="B793" s="15">
        <v>790</v>
      </c>
      <c r="C793" s="20">
        <v>26387.600342997706</v>
      </c>
      <c r="D793" s="20">
        <v>26387.600342997706</v>
      </c>
      <c r="E793" s="17">
        <v>34162.634581760758</v>
      </c>
    </row>
    <row r="794" spans="2:5" x14ac:dyDescent="0.25">
      <c r="B794" s="15">
        <v>791</v>
      </c>
      <c r="C794" s="20">
        <v>61402.685596715201</v>
      </c>
      <c r="D794" s="20">
        <v>61402.685596715201</v>
      </c>
      <c r="E794" s="17">
        <v>19128.515814477731</v>
      </c>
    </row>
    <row r="795" spans="2:5" x14ac:dyDescent="0.25">
      <c r="B795" s="15">
        <v>792</v>
      </c>
      <c r="C795" s="20">
        <v>24657.597610975095</v>
      </c>
      <c r="D795" s="20">
        <v>24657.597610975095</v>
      </c>
      <c r="E795" s="17">
        <v>25719.317484375162</v>
      </c>
    </row>
    <row r="796" spans="2:5" x14ac:dyDescent="0.25">
      <c r="B796" s="15">
        <v>793</v>
      </c>
      <c r="C796" s="20">
        <v>44714.738111393286</v>
      </c>
      <c r="D796" s="20">
        <v>44714.738111393286</v>
      </c>
      <c r="E796" s="17">
        <v>45489.209836528564</v>
      </c>
    </row>
    <row r="797" spans="2:5" x14ac:dyDescent="0.25">
      <c r="B797" s="15">
        <v>794</v>
      </c>
      <c r="C797" s="20">
        <v>34860.013296360048</v>
      </c>
      <c r="D797" s="20">
        <v>34860.013296360048</v>
      </c>
      <c r="E797" s="17">
        <v>34348.795454630657</v>
      </c>
    </row>
    <row r="798" spans="2:5" x14ac:dyDescent="0.25">
      <c r="B798" s="15">
        <v>795</v>
      </c>
      <c r="C798" s="20">
        <v>49320.965205180226</v>
      </c>
      <c r="D798" s="20">
        <v>49320.965205180226</v>
      </c>
      <c r="E798" s="17">
        <v>21686.316482291841</v>
      </c>
    </row>
    <row r="799" spans="2:5" x14ac:dyDescent="0.25">
      <c r="B799" s="15">
        <v>796</v>
      </c>
      <c r="C799" s="20">
        <v>20654.019580606888</v>
      </c>
      <c r="D799" s="20">
        <v>20654.019580606888</v>
      </c>
      <c r="E799" s="17">
        <v>25840.482087113051</v>
      </c>
    </row>
    <row r="800" spans="2:5" x14ac:dyDescent="0.25">
      <c r="B800" s="15">
        <v>797</v>
      </c>
      <c r="C800" s="20">
        <v>23645.935431217935</v>
      </c>
      <c r="D800" s="20">
        <v>23645.935431217935</v>
      </c>
      <c r="E800" s="17">
        <v>36614.190044277871</v>
      </c>
    </row>
    <row r="801" spans="2:5" x14ac:dyDescent="0.25">
      <c r="B801" s="15">
        <v>798</v>
      </c>
      <c r="C801" s="20">
        <v>41770.814189148114</v>
      </c>
      <c r="D801" s="20">
        <v>41770.814189148114</v>
      </c>
      <c r="E801" s="17">
        <v>108737.28626619831</v>
      </c>
    </row>
    <row r="802" spans="2:5" x14ac:dyDescent="0.25">
      <c r="B802" s="15">
        <v>799</v>
      </c>
      <c r="C802" s="20">
        <v>31868.432956667959</v>
      </c>
      <c r="D802" s="20">
        <v>31868.432956667959</v>
      </c>
      <c r="E802" s="17">
        <v>35978.128847296066</v>
      </c>
    </row>
    <row r="803" spans="2:5" x14ac:dyDescent="0.25">
      <c r="B803" s="15">
        <v>800</v>
      </c>
      <c r="C803" s="20">
        <v>54246.1062940837</v>
      </c>
      <c r="D803" s="20">
        <v>54246.1062940837</v>
      </c>
      <c r="E803" s="17">
        <v>57528.298350107099</v>
      </c>
    </row>
    <row r="804" spans="2:5" x14ac:dyDescent="0.25">
      <c r="B804" s="15">
        <v>801</v>
      </c>
      <c r="C804" s="20">
        <v>37392.248324455169</v>
      </c>
      <c r="D804" s="20">
        <v>37392.248324455169</v>
      </c>
      <c r="E804" s="17">
        <v>44644.420607835724</v>
      </c>
    </row>
    <row r="805" spans="2:5" x14ac:dyDescent="0.25">
      <c r="B805" s="15">
        <v>802</v>
      </c>
      <c r="C805" s="20">
        <v>38343.21071911975</v>
      </c>
      <c r="D805" s="20">
        <v>38343.21071911975</v>
      </c>
      <c r="E805" s="17">
        <v>34598.659800889349</v>
      </c>
    </row>
    <row r="806" spans="2:5" x14ac:dyDescent="0.25">
      <c r="B806" s="15">
        <v>803</v>
      </c>
      <c r="C806" s="20">
        <v>31477.810362677945</v>
      </c>
      <c r="D806" s="20">
        <v>31477.810362677945</v>
      </c>
      <c r="E806" s="17">
        <v>39749.347118873651</v>
      </c>
    </row>
    <row r="807" spans="2:5" x14ac:dyDescent="0.25">
      <c r="B807" s="15">
        <v>804</v>
      </c>
      <c r="C807" s="20">
        <v>32136.500565581668</v>
      </c>
      <c r="D807" s="20">
        <v>32136.500565581668</v>
      </c>
      <c r="E807" s="17">
        <v>56356.978705841415</v>
      </c>
    </row>
    <row r="808" spans="2:5" x14ac:dyDescent="0.25">
      <c r="B808" s="15">
        <v>805</v>
      </c>
      <c r="C808" s="20">
        <v>41786.057424720108</v>
      </c>
      <c r="D808" s="20">
        <v>41786.057424720108</v>
      </c>
      <c r="E808" s="17">
        <v>47694.266565546612</v>
      </c>
    </row>
    <row r="809" spans="2:5" x14ac:dyDescent="0.25">
      <c r="B809" s="15">
        <v>806</v>
      </c>
      <c r="C809" s="20">
        <v>26653.558358632865</v>
      </c>
      <c r="D809" s="20">
        <v>26653.558358632865</v>
      </c>
      <c r="E809" s="17">
        <v>47196.93569695342</v>
      </c>
    </row>
    <row r="810" spans="2:5" x14ac:dyDescent="0.25">
      <c r="B810" s="15">
        <v>807</v>
      </c>
      <c r="C810" s="20">
        <v>26261.31996136274</v>
      </c>
      <c r="D810" s="20">
        <v>26261.31996136274</v>
      </c>
      <c r="E810" s="17">
        <v>81849.566126835431</v>
      </c>
    </row>
    <row r="811" spans="2:5" x14ac:dyDescent="0.25">
      <c r="B811" s="15">
        <v>808</v>
      </c>
      <c r="C811" s="20">
        <v>31301.494821696451</v>
      </c>
      <c r="D811" s="20">
        <v>31301.494821696451</v>
      </c>
      <c r="E811" s="17">
        <v>31353.843251446066</v>
      </c>
    </row>
    <row r="812" spans="2:5" x14ac:dyDescent="0.25">
      <c r="B812" s="15">
        <v>809</v>
      </c>
      <c r="C812" s="20">
        <v>36826.009300256759</v>
      </c>
      <c r="D812" s="20">
        <v>36826.009300256759</v>
      </c>
      <c r="E812" s="17">
        <v>54002.234902873912</v>
      </c>
    </row>
    <row r="813" spans="2:5" x14ac:dyDescent="0.25">
      <c r="B813" s="15">
        <v>810</v>
      </c>
      <c r="C813" s="20">
        <v>60826.342839114543</v>
      </c>
      <c r="D813" s="20">
        <v>60826.342839114543</v>
      </c>
      <c r="E813" s="17">
        <v>30761.849634349481</v>
      </c>
    </row>
    <row r="814" spans="2:5" x14ac:dyDescent="0.25">
      <c r="B814" s="15">
        <v>811</v>
      </c>
      <c r="C814" s="20">
        <v>25273.434346692808</v>
      </c>
      <c r="D814" s="20">
        <v>25273.434346692808</v>
      </c>
      <c r="E814" s="17">
        <v>31261.405504715651</v>
      </c>
    </row>
    <row r="815" spans="2:5" x14ac:dyDescent="0.25">
      <c r="B815" s="15">
        <v>812</v>
      </c>
      <c r="C815" s="20">
        <v>21226.492054769558</v>
      </c>
      <c r="D815" s="20">
        <v>21226.492054769558</v>
      </c>
      <c r="E815" s="17">
        <v>127214.60311181698</v>
      </c>
    </row>
    <row r="816" spans="2:5" x14ac:dyDescent="0.25">
      <c r="B816" s="15">
        <v>813</v>
      </c>
      <c r="C816" s="20">
        <v>47977.559080500476</v>
      </c>
      <c r="D816" s="20">
        <v>47977.559080500476</v>
      </c>
      <c r="E816" s="17">
        <v>51164.797049027715</v>
      </c>
    </row>
    <row r="817" spans="2:5" x14ac:dyDescent="0.25">
      <c r="B817" s="15">
        <v>814</v>
      </c>
      <c r="C817" s="20">
        <v>25847.678760018523</v>
      </c>
      <c r="D817" s="20">
        <v>25847.678760018523</v>
      </c>
      <c r="E817" s="17">
        <v>26261.880535826549</v>
      </c>
    </row>
    <row r="818" spans="2:5" x14ac:dyDescent="0.25">
      <c r="B818" s="15">
        <v>815</v>
      </c>
      <c r="C818" s="20">
        <v>31252.014552365497</v>
      </c>
      <c r="D818" s="20">
        <v>31252.014552365497</v>
      </c>
      <c r="E818" s="17">
        <v>31620.502250673697</v>
      </c>
    </row>
    <row r="819" spans="2:5" x14ac:dyDescent="0.25">
      <c r="B819" s="15">
        <v>816</v>
      </c>
      <c r="C819" s="20">
        <v>31632.738747112173</v>
      </c>
      <c r="D819" s="20">
        <v>31632.738747112173</v>
      </c>
      <c r="E819" s="17">
        <v>94151.028927285341</v>
      </c>
    </row>
    <row r="820" spans="2:5" x14ac:dyDescent="0.25">
      <c r="B820" s="15">
        <v>817</v>
      </c>
      <c r="C820" s="20">
        <v>23142.479105760176</v>
      </c>
      <c r="D820" s="20">
        <v>23142.479105760176</v>
      </c>
      <c r="E820" s="17">
        <v>29634.854444622368</v>
      </c>
    </row>
    <row r="821" spans="2:5" x14ac:dyDescent="0.25">
      <c r="B821" s="15">
        <v>818</v>
      </c>
      <c r="C821" s="20">
        <v>36851.622150623327</v>
      </c>
      <c r="D821" s="20">
        <v>36851.622150623327</v>
      </c>
      <c r="E821" s="17">
        <v>37144.674811878496</v>
      </c>
    </row>
    <row r="822" spans="2:5" x14ac:dyDescent="0.25">
      <c r="B822" s="15">
        <v>819</v>
      </c>
      <c r="C822" s="20">
        <v>22754.079280804086</v>
      </c>
      <c r="D822" s="20">
        <v>22754.079280804086</v>
      </c>
      <c r="E822" s="17">
        <v>40611.946946458876</v>
      </c>
    </row>
    <row r="823" spans="2:5" x14ac:dyDescent="0.25">
      <c r="B823" s="15">
        <v>820</v>
      </c>
      <c r="C823" s="20">
        <v>34979.408846655359</v>
      </c>
      <c r="D823" s="20">
        <v>34979.408846655359</v>
      </c>
      <c r="E823" s="17">
        <v>47799.788795785513</v>
      </c>
    </row>
    <row r="824" spans="2:5" x14ac:dyDescent="0.25">
      <c r="B824" s="15">
        <v>821</v>
      </c>
      <c r="C824" s="20">
        <v>25850.072492741074</v>
      </c>
      <c r="D824" s="20">
        <v>25850.072492741074</v>
      </c>
      <c r="E824" s="17">
        <v>41188.073567212377</v>
      </c>
    </row>
    <row r="825" spans="2:5" x14ac:dyDescent="0.25">
      <c r="B825" s="15">
        <v>822</v>
      </c>
      <c r="C825" s="20">
        <v>49464.62208474912</v>
      </c>
      <c r="D825" s="20">
        <v>49464.62208474912</v>
      </c>
      <c r="E825" s="17">
        <v>38100.262598376743</v>
      </c>
    </row>
    <row r="826" spans="2:5" x14ac:dyDescent="0.25">
      <c r="B826" s="15">
        <v>823</v>
      </c>
      <c r="C826" s="20">
        <v>36516.800239290198</v>
      </c>
      <c r="D826" s="20">
        <v>36516.800239290198</v>
      </c>
      <c r="E826" s="17">
        <v>30148.342519254162</v>
      </c>
    </row>
    <row r="827" spans="2:5" x14ac:dyDescent="0.25">
      <c r="B827" s="15">
        <v>824</v>
      </c>
      <c r="C827" s="20">
        <v>39055.296872663996</v>
      </c>
      <c r="D827" s="20">
        <v>39055.296872663996</v>
      </c>
      <c r="E827" s="17">
        <v>32835.426911053102</v>
      </c>
    </row>
    <row r="828" spans="2:5" x14ac:dyDescent="0.25">
      <c r="B828" s="15">
        <v>825</v>
      </c>
      <c r="C828" s="20">
        <v>46871.019298227948</v>
      </c>
      <c r="D828" s="20">
        <v>46871.019298227948</v>
      </c>
      <c r="E828" s="17">
        <v>42627.693383342688</v>
      </c>
    </row>
    <row r="829" spans="2:5" x14ac:dyDescent="0.25">
      <c r="B829" s="15">
        <v>826</v>
      </c>
      <c r="C829" s="20">
        <v>23778.971551287519</v>
      </c>
      <c r="D829" s="20">
        <v>23778.971551287519</v>
      </c>
      <c r="E829" s="17">
        <v>40709.13578046464</v>
      </c>
    </row>
    <row r="830" spans="2:5" x14ac:dyDescent="0.25">
      <c r="B830" s="15">
        <v>827</v>
      </c>
      <c r="C830" s="20">
        <v>32634.16397474621</v>
      </c>
      <c r="D830" s="20">
        <v>32634.16397474621</v>
      </c>
      <c r="E830" s="17">
        <v>42890.007881277728</v>
      </c>
    </row>
    <row r="831" spans="2:5" x14ac:dyDescent="0.25">
      <c r="B831" s="15">
        <v>828</v>
      </c>
      <c r="C831" s="20">
        <v>28013.559140257072</v>
      </c>
      <c r="D831" s="20">
        <v>28013.559140257072</v>
      </c>
      <c r="E831" s="17">
        <v>32353.678188281716</v>
      </c>
    </row>
    <row r="832" spans="2:5" x14ac:dyDescent="0.25">
      <c r="B832" s="15">
        <v>829</v>
      </c>
      <c r="C832" s="20">
        <v>27453.836370689442</v>
      </c>
      <c r="D832" s="20">
        <v>27453.836370689442</v>
      </c>
      <c r="E832" s="17">
        <v>21561.507200105232</v>
      </c>
    </row>
    <row r="833" spans="2:5" x14ac:dyDescent="0.25">
      <c r="B833" s="15">
        <v>830</v>
      </c>
      <c r="C833" s="20">
        <v>47349.215064216856</v>
      </c>
      <c r="D833" s="20">
        <v>47349.215064216856</v>
      </c>
      <c r="E833" s="17">
        <v>73416.553549205302</v>
      </c>
    </row>
    <row r="834" spans="2:5" x14ac:dyDescent="0.25">
      <c r="B834" s="15">
        <v>831</v>
      </c>
      <c r="C834" s="20">
        <v>24386.893781522918</v>
      </c>
      <c r="D834" s="20">
        <v>24386.893781522918</v>
      </c>
      <c r="E834" s="17">
        <v>25822.87390949257</v>
      </c>
    </row>
    <row r="835" spans="2:5" x14ac:dyDescent="0.25">
      <c r="B835" s="15">
        <v>832</v>
      </c>
      <c r="C835" s="20">
        <v>36557.425441286861</v>
      </c>
      <c r="D835" s="20">
        <v>36557.425441286861</v>
      </c>
      <c r="E835" s="17">
        <v>26758.569981915476</v>
      </c>
    </row>
    <row r="836" spans="2:5" x14ac:dyDescent="0.25">
      <c r="B836" s="15">
        <v>833</v>
      </c>
      <c r="C836" s="20">
        <v>35582.507073809269</v>
      </c>
      <c r="D836" s="20">
        <v>35582.507073809269</v>
      </c>
      <c r="E836" s="17">
        <v>20674.595437633234</v>
      </c>
    </row>
    <row r="837" spans="2:5" x14ac:dyDescent="0.25">
      <c r="B837" s="15">
        <v>834</v>
      </c>
      <c r="C837" s="20">
        <v>25572.274452041816</v>
      </c>
      <c r="D837" s="20">
        <v>25572.274452041816</v>
      </c>
      <c r="E837" s="17">
        <v>27200.647237020017</v>
      </c>
    </row>
    <row r="838" spans="2:5" x14ac:dyDescent="0.25">
      <c r="B838" s="15">
        <v>835</v>
      </c>
      <c r="C838" s="20">
        <v>22604.7974302115</v>
      </c>
      <c r="D838" s="20">
        <v>22604.7974302115</v>
      </c>
      <c r="E838" s="17">
        <v>30487.528199228935</v>
      </c>
    </row>
    <row r="839" spans="2:5" x14ac:dyDescent="0.25">
      <c r="B839" s="15">
        <v>836</v>
      </c>
      <c r="C839" s="20">
        <v>42234.602836192258</v>
      </c>
      <c r="D839" s="20">
        <v>42234.602836192258</v>
      </c>
      <c r="E839" s="17">
        <v>118415.1749337691</v>
      </c>
    </row>
    <row r="840" spans="2:5" x14ac:dyDescent="0.25">
      <c r="B840" s="15">
        <v>837</v>
      </c>
      <c r="C840" s="20">
        <v>27865.873509668691</v>
      </c>
      <c r="D840" s="20">
        <v>27865.873509668691</v>
      </c>
      <c r="E840" s="17">
        <v>34700.4662202857</v>
      </c>
    </row>
    <row r="841" spans="2:5" x14ac:dyDescent="0.25">
      <c r="B841" s="15">
        <v>838</v>
      </c>
      <c r="C841" s="20">
        <v>27456.918996077064</v>
      </c>
      <c r="D841" s="20">
        <v>27456.918996077064</v>
      </c>
      <c r="E841" s="17">
        <v>30675.166655314344</v>
      </c>
    </row>
    <row r="842" spans="2:5" x14ac:dyDescent="0.25">
      <c r="B842" s="15">
        <v>839</v>
      </c>
      <c r="C842" s="20">
        <v>26902.059830603677</v>
      </c>
      <c r="D842" s="20">
        <v>26902.059830603677</v>
      </c>
      <c r="E842" s="17">
        <v>48969.665002527217</v>
      </c>
    </row>
    <row r="843" spans="2:5" x14ac:dyDescent="0.25">
      <c r="B843" s="15">
        <v>840</v>
      </c>
      <c r="C843" s="20">
        <v>45826.373404742539</v>
      </c>
      <c r="D843" s="20">
        <v>45826.373404742539</v>
      </c>
      <c r="E843" s="17">
        <v>55687.487077285085</v>
      </c>
    </row>
    <row r="844" spans="2:5" x14ac:dyDescent="0.25">
      <c r="B844" s="15">
        <v>841</v>
      </c>
      <c r="C844" s="20">
        <v>51298.006241898016</v>
      </c>
      <c r="D844" s="20">
        <v>51298.006241898016</v>
      </c>
      <c r="E844" s="17">
        <v>11843.606204108208</v>
      </c>
    </row>
    <row r="845" spans="2:5" x14ac:dyDescent="0.25">
      <c r="B845" s="15">
        <v>842</v>
      </c>
      <c r="C845" s="20">
        <v>27182.08157083291</v>
      </c>
      <c r="D845" s="20">
        <v>27182.08157083291</v>
      </c>
      <c r="E845" s="17">
        <v>32621.010695929752</v>
      </c>
    </row>
    <row r="846" spans="2:5" x14ac:dyDescent="0.25">
      <c r="B846" s="15">
        <v>843</v>
      </c>
      <c r="C846" s="20">
        <v>20603.006341627348</v>
      </c>
      <c r="D846" s="20">
        <v>20603.006341627348</v>
      </c>
      <c r="E846" s="17">
        <v>34373.956473167957</v>
      </c>
    </row>
    <row r="847" spans="2:5" x14ac:dyDescent="0.25">
      <c r="B847" s="15">
        <v>844</v>
      </c>
      <c r="C847" s="20">
        <v>27291.239000878533</v>
      </c>
      <c r="D847" s="20">
        <v>27291.239000878533</v>
      </c>
      <c r="E847" s="17">
        <v>31675.784944492545</v>
      </c>
    </row>
    <row r="848" spans="2:5" x14ac:dyDescent="0.25">
      <c r="B848" s="15">
        <v>845</v>
      </c>
      <c r="C848" s="20">
        <v>19576.739977792808</v>
      </c>
      <c r="D848" s="20">
        <v>19576.739977792808</v>
      </c>
      <c r="E848" s="17">
        <v>8876.7681212217212</v>
      </c>
    </row>
    <row r="849" spans="2:5" x14ac:dyDescent="0.25">
      <c r="B849" s="15">
        <v>846</v>
      </c>
      <c r="C849" s="20">
        <v>33464.71969877441</v>
      </c>
      <c r="D849" s="20">
        <v>33464.71969877441</v>
      </c>
      <c r="E849" s="17">
        <v>74333.359047624093</v>
      </c>
    </row>
    <row r="850" spans="2:5" x14ac:dyDescent="0.25">
      <c r="B850" s="15">
        <v>847</v>
      </c>
      <c r="C850" s="20">
        <v>32132.25396286296</v>
      </c>
      <c r="D850" s="20">
        <v>32132.25396286296</v>
      </c>
      <c r="E850" s="17">
        <v>30890.759782429868</v>
      </c>
    </row>
    <row r="851" spans="2:5" x14ac:dyDescent="0.25">
      <c r="B851" s="15">
        <v>848</v>
      </c>
      <c r="C851" s="20">
        <v>25051.922459609177</v>
      </c>
      <c r="D851" s="20">
        <v>25051.922459609177</v>
      </c>
      <c r="E851" s="17">
        <v>26299.43401473542</v>
      </c>
    </row>
    <row r="852" spans="2:5" x14ac:dyDescent="0.25">
      <c r="B852" s="15">
        <v>849</v>
      </c>
      <c r="C852" s="20">
        <v>29218.780669402269</v>
      </c>
      <c r="D852" s="20">
        <v>29218.780669402269</v>
      </c>
      <c r="E852" s="17">
        <v>32633.403877064487</v>
      </c>
    </row>
    <row r="853" spans="2:5" x14ac:dyDescent="0.25">
      <c r="B853" s="15">
        <v>850</v>
      </c>
      <c r="C853" s="20">
        <v>32421.116146850251</v>
      </c>
      <c r="D853" s="20">
        <v>32421.116146850251</v>
      </c>
      <c r="E853" s="17">
        <v>65517.740498515021</v>
      </c>
    </row>
    <row r="854" spans="2:5" x14ac:dyDescent="0.25">
      <c r="B854" s="15">
        <v>851</v>
      </c>
      <c r="C854" s="20">
        <v>51641.402940387648</v>
      </c>
      <c r="D854" s="20">
        <v>51641.402940387648</v>
      </c>
      <c r="E854" s="17">
        <v>39212.642248114738</v>
      </c>
    </row>
    <row r="855" spans="2:5" x14ac:dyDescent="0.25">
      <c r="B855" s="15">
        <v>852</v>
      </c>
      <c r="C855" s="20">
        <v>47822.194723494256</v>
      </c>
      <c r="D855" s="20">
        <v>47822.194723494256</v>
      </c>
      <c r="E855" s="17">
        <v>34007.380926243495</v>
      </c>
    </row>
    <row r="856" spans="2:5" x14ac:dyDescent="0.25">
      <c r="B856" s="15">
        <v>853</v>
      </c>
      <c r="C856" s="20">
        <v>28706.341941305622</v>
      </c>
      <c r="D856" s="20">
        <v>28706.341941305622</v>
      </c>
      <c r="E856" s="17">
        <v>48041.663180455966</v>
      </c>
    </row>
    <row r="857" spans="2:5" x14ac:dyDescent="0.25">
      <c r="B857" s="15">
        <v>854</v>
      </c>
      <c r="C857" s="20">
        <v>31366.936668567101</v>
      </c>
      <c r="D857" s="20">
        <v>31366.936668567101</v>
      </c>
      <c r="E857" s="17">
        <v>81914.361921216114</v>
      </c>
    </row>
    <row r="858" spans="2:5" x14ac:dyDescent="0.25">
      <c r="B858" s="15">
        <v>855</v>
      </c>
      <c r="C858" s="20">
        <v>27071.12442583176</v>
      </c>
      <c r="D858" s="20">
        <v>27071.12442583176</v>
      </c>
      <c r="E858" s="17">
        <v>28367.927194480268</v>
      </c>
    </row>
    <row r="859" spans="2:5" x14ac:dyDescent="0.25">
      <c r="B859" s="15">
        <v>856</v>
      </c>
      <c r="C859" s="20">
        <v>41121.238077211296</v>
      </c>
      <c r="D859" s="20">
        <v>41121.238077211296</v>
      </c>
      <c r="E859" s="17">
        <v>24194.001777497342</v>
      </c>
    </row>
    <row r="860" spans="2:5" x14ac:dyDescent="0.25">
      <c r="B860" s="15">
        <v>857</v>
      </c>
      <c r="C860" s="20">
        <v>53764.752551668724</v>
      </c>
      <c r="D860" s="20">
        <v>53764.752551668724</v>
      </c>
      <c r="E860" s="17">
        <v>26486.946650465776</v>
      </c>
    </row>
    <row r="861" spans="2:5" x14ac:dyDescent="0.25">
      <c r="B861" s="15">
        <v>858</v>
      </c>
      <c r="C861" s="20">
        <v>23991.498925204207</v>
      </c>
      <c r="D861" s="20">
        <v>23991.498925204207</v>
      </c>
      <c r="E861" s="17">
        <v>21115.24266571095</v>
      </c>
    </row>
    <row r="862" spans="2:5" x14ac:dyDescent="0.25">
      <c r="B862" s="15">
        <v>859</v>
      </c>
      <c r="C862" s="20">
        <v>27268.617500084682</v>
      </c>
      <c r="D862" s="20">
        <v>27268.617500084682</v>
      </c>
      <c r="E862" s="17">
        <v>24701.911563694837</v>
      </c>
    </row>
    <row r="863" spans="2:5" x14ac:dyDescent="0.25">
      <c r="B863" s="15">
        <v>860</v>
      </c>
      <c r="C863" s="20">
        <v>28923.009127515041</v>
      </c>
      <c r="D863" s="20">
        <v>28923.009127515041</v>
      </c>
      <c r="E863" s="17">
        <v>73486.322253050545</v>
      </c>
    </row>
    <row r="864" spans="2:5" x14ac:dyDescent="0.25">
      <c r="B864" s="15">
        <v>861</v>
      </c>
      <c r="C864" s="20">
        <v>30370.247934850981</v>
      </c>
      <c r="D864" s="20">
        <v>30370.247934850981</v>
      </c>
      <c r="E864" s="17">
        <v>30056.994457713008</v>
      </c>
    </row>
    <row r="865" spans="2:5" x14ac:dyDescent="0.25">
      <c r="B865" s="15">
        <v>862</v>
      </c>
      <c r="C865" s="20">
        <v>45642.285762034757</v>
      </c>
      <c r="D865" s="20">
        <v>45642.285762034757</v>
      </c>
      <c r="E865" s="17">
        <v>45631.672169312238</v>
      </c>
    </row>
    <row r="866" spans="2:5" x14ac:dyDescent="0.25">
      <c r="B866" s="15">
        <v>863</v>
      </c>
      <c r="C866" s="20">
        <v>24650.609813422288</v>
      </c>
      <c r="D866" s="20">
        <v>24650.609813422288</v>
      </c>
      <c r="E866" s="17">
        <v>29331.188170788952</v>
      </c>
    </row>
    <row r="867" spans="2:5" x14ac:dyDescent="0.25">
      <c r="B867" s="15">
        <v>864</v>
      </c>
      <c r="C867" s="20">
        <v>23135.032359637677</v>
      </c>
      <c r="D867" s="20">
        <v>23135.032359637677</v>
      </c>
      <c r="E867" s="17">
        <v>29183.167978650556</v>
      </c>
    </row>
    <row r="868" spans="2:5" x14ac:dyDescent="0.25">
      <c r="B868" s="15">
        <v>865</v>
      </c>
      <c r="C868" s="20">
        <v>18438.039976754011</v>
      </c>
      <c r="D868" s="20">
        <v>18438.039976754011</v>
      </c>
      <c r="E868" s="17">
        <v>32930.582976374979</v>
      </c>
    </row>
    <row r="869" spans="2:5" x14ac:dyDescent="0.25">
      <c r="B869" s="15">
        <v>866</v>
      </c>
      <c r="C869" s="20">
        <v>32499.209651231427</v>
      </c>
      <c r="D869" s="20">
        <v>32499.209651231427</v>
      </c>
      <c r="E869" s="17">
        <v>30371.392239636014</v>
      </c>
    </row>
    <row r="870" spans="2:5" x14ac:dyDescent="0.25">
      <c r="B870" s="15">
        <v>867</v>
      </c>
      <c r="C870" s="20">
        <v>37380.542495150141</v>
      </c>
      <c r="D870" s="20">
        <v>37380.542495150141</v>
      </c>
      <c r="E870" s="17">
        <v>24959.561345188173</v>
      </c>
    </row>
    <row r="871" spans="2:5" x14ac:dyDescent="0.25">
      <c r="B871" s="15">
        <v>868</v>
      </c>
      <c r="C871" s="20">
        <v>24256.877897400249</v>
      </c>
      <c r="D871" s="20">
        <v>24256.877897400249</v>
      </c>
      <c r="E871" s="17">
        <v>57110.715784271008</v>
      </c>
    </row>
    <row r="872" spans="2:5" x14ac:dyDescent="0.25">
      <c r="B872" s="15">
        <v>869</v>
      </c>
      <c r="C872" s="20">
        <v>28720.573680077687</v>
      </c>
      <c r="D872" s="20">
        <v>28720.573680077687</v>
      </c>
      <c r="E872" s="17">
        <v>38129.154704495661</v>
      </c>
    </row>
    <row r="873" spans="2:5" x14ac:dyDescent="0.25">
      <c r="B873" s="15">
        <v>870</v>
      </c>
      <c r="C873" s="20">
        <v>22361.815926021794</v>
      </c>
      <c r="D873" s="20">
        <v>22361.815926021794</v>
      </c>
      <c r="E873" s="17">
        <v>18151.97390076533</v>
      </c>
    </row>
    <row r="874" spans="2:5" x14ac:dyDescent="0.25">
      <c r="B874" s="15">
        <v>871</v>
      </c>
      <c r="C874" s="20">
        <v>38105.413817629204</v>
      </c>
      <c r="D874" s="20">
        <v>38105.413817629204</v>
      </c>
      <c r="E874" s="17">
        <v>95875.435242393898</v>
      </c>
    </row>
    <row r="875" spans="2:5" x14ac:dyDescent="0.25">
      <c r="B875" s="15">
        <v>872</v>
      </c>
      <c r="C875" s="20">
        <v>16210.933920493881</v>
      </c>
      <c r="D875" s="20">
        <v>16210.933920493881</v>
      </c>
      <c r="E875" s="17">
        <v>25117.524499797062</v>
      </c>
    </row>
    <row r="876" spans="2:5" x14ac:dyDescent="0.25">
      <c r="B876" s="15">
        <v>873</v>
      </c>
      <c r="C876" s="20">
        <v>24591.803374610488</v>
      </c>
      <c r="D876" s="20">
        <v>24591.803374610488</v>
      </c>
      <c r="E876" s="17">
        <v>41197.280995310866</v>
      </c>
    </row>
    <row r="877" spans="2:5" x14ac:dyDescent="0.25">
      <c r="B877" s="15">
        <v>874</v>
      </c>
      <c r="C877" s="20">
        <v>30130.742422443269</v>
      </c>
      <c r="D877" s="20">
        <v>30130.742422443269</v>
      </c>
      <c r="E877" s="17">
        <v>38954.770429027674</v>
      </c>
    </row>
    <row r="878" spans="2:5" x14ac:dyDescent="0.25">
      <c r="B878" s="15">
        <v>875</v>
      </c>
      <c r="C878" s="20">
        <v>64133.001182728964</v>
      </c>
      <c r="D878" s="20">
        <v>64133.001182728964</v>
      </c>
      <c r="E878" s="17">
        <v>38929.630444278642</v>
      </c>
    </row>
    <row r="879" spans="2:5" x14ac:dyDescent="0.25">
      <c r="B879" s="15">
        <v>876</v>
      </c>
      <c r="C879" s="20">
        <v>25247.85695927163</v>
      </c>
      <c r="D879" s="20">
        <v>25247.85695927163</v>
      </c>
      <c r="E879" s="17">
        <v>28460.613619985943</v>
      </c>
    </row>
    <row r="880" spans="2:5" x14ac:dyDescent="0.25">
      <c r="B880" s="15">
        <v>877</v>
      </c>
      <c r="C880" s="20">
        <v>29380.504428001223</v>
      </c>
      <c r="D880" s="20">
        <v>29380.504428001223</v>
      </c>
      <c r="E880" s="17">
        <v>64276.960660200602</v>
      </c>
    </row>
    <row r="881" spans="2:5" x14ac:dyDescent="0.25">
      <c r="B881" s="15">
        <v>878</v>
      </c>
      <c r="C881" s="20">
        <v>20300.810731844296</v>
      </c>
      <c r="D881" s="20">
        <v>20300.810731844296</v>
      </c>
      <c r="E881" s="17">
        <v>31757.355818520875</v>
      </c>
    </row>
    <row r="882" spans="2:5" x14ac:dyDescent="0.25">
      <c r="B882" s="15">
        <v>879</v>
      </c>
      <c r="C882" s="20">
        <v>50769.785850865366</v>
      </c>
      <c r="D882" s="20">
        <v>50769.785850865366</v>
      </c>
      <c r="E882" s="17">
        <v>3981.5056922589706</v>
      </c>
    </row>
    <row r="883" spans="2:5" x14ac:dyDescent="0.25">
      <c r="B883" s="15">
        <v>880</v>
      </c>
      <c r="C883" s="20">
        <v>26306.083171969789</v>
      </c>
      <c r="D883" s="20">
        <v>26306.083171969789</v>
      </c>
      <c r="E883" s="17">
        <v>40414.892106856423</v>
      </c>
    </row>
    <row r="884" spans="2:5" x14ac:dyDescent="0.25">
      <c r="B884" s="15">
        <v>881</v>
      </c>
      <c r="C884" s="20">
        <v>30111.206792861758</v>
      </c>
      <c r="D884" s="20">
        <v>30111.206792861758</v>
      </c>
      <c r="E884" s="17">
        <v>26097.906655824405</v>
      </c>
    </row>
    <row r="885" spans="2:5" x14ac:dyDescent="0.25">
      <c r="B885" s="15">
        <v>882</v>
      </c>
      <c r="C885" s="20">
        <v>36395.239140162281</v>
      </c>
      <c r="D885" s="20">
        <v>36395.239140162281</v>
      </c>
      <c r="E885" s="17">
        <v>36189.457843434073</v>
      </c>
    </row>
    <row r="886" spans="2:5" x14ac:dyDescent="0.25">
      <c r="B886" s="15">
        <v>883</v>
      </c>
      <c r="C886" s="20">
        <v>52966.37229538017</v>
      </c>
      <c r="D886" s="20">
        <v>52966.37229538017</v>
      </c>
      <c r="E886" s="17">
        <v>33758.327931223197</v>
      </c>
    </row>
    <row r="887" spans="2:5" x14ac:dyDescent="0.25">
      <c r="B887" s="15">
        <v>884</v>
      </c>
      <c r="C887" s="20">
        <v>50600.886533577708</v>
      </c>
      <c r="D887" s="20">
        <v>50600.886533577708</v>
      </c>
      <c r="E887" s="17">
        <v>70535.032558812556</v>
      </c>
    </row>
    <row r="888" spans="2:5" x14ac:dyDescent="0.25">
      <c r="B888" s="15">
        <v>885</v>
      </c>
      <c r="C888" s="20">
        <v>30725.791876845611</v>
      </c>
      <c r="D888" s="20">
        <v>30725.791876845611</v>
      </c>
      <c r="E888" s="17">
        <v>41600.714996122901</v>
      </c>
    </row>
    <row r="889" spans="2:5" x14ac:dyDescent="0.25">
      <c r="B889" s="15">
        <v>886</v>
      </c>
      <c r="C889" s="20">
        <v>33152.481148536397</v>
      </c>
      <c r="D889" s="20">
        <v>33152.481148536397</v>
      </c>
      <c r="E889" s="17">
        <v>50689.813939595319</v>
      </c>
    </row>
    <row r="890" spans="2:5" x14ac:dyDescent="0.25">
      <c r="B890" s="15">
        <v>887</v>
      </c>
      <c r="C890" s="20">
        <v>40249.597625730436</v>
      </c>
      <c r="D890" s="20">
        <v>40249.597625730436</v>
      </c>
      <c r="E890" s="17">
        <v>40241.101365936949</v>
      </c>
    </row>
    <row r="891" spans="2:5" x14ac:dyDescent="0.25">
      <c r="B891" s="15">
        <v>888</v>
      </c>
      <c r="C891" s="20">
        <v>18447.90086843531</v>
      </c>
      <c r="D891" s="20">
        <v>18447.90086843531</v>
      </c>
      <c r="E891" s="17">
        <v>22846.397118851386</v>
      </c>
    </row>
    <row r="892" spans="2:5" x14ac:dyDescent="0.25">
      <c r="B892" s="15">
        <v>889</v>
      </c>
      <c r="C892" s="20">
        <v>22700.556156069641</v>
      </c>
      <c r="D892" s="20">
        <v>22700.556156069641</v>
      </c>
      <c r="E892" s="17">
        <v>38697.20984904479</v>
      </c>
    </row>
    <row r="893" spans="2:5" x14ac:dyDescent="0.25">
      <c r="B893" s="15">
        <v>890</v>
      </c>
      <c r="C893" s="20">
        <v>32365.227222589212</v>
      </c>
      <c r="D893" s="20">
        <v>32365.227222589212</v>
      </c>
      <c r="E893" s="17">
        <v>48088.707656252984</v>
      </c>
    </row>
    <row r="894" spans="2:5" x14ac:dyDescent="0.25">
      <c r="B894" s="15">
        <v>891</v>
      </c>
      <c r="C894" s="20">
        <v>31818.086783948402</v>
      </c>
      <c r="D894" s="20">
        <v>31818.086783948402</v>
      </c>
      <c r="E894" s="17">
        <v>31790.689365892093</v>
      </c>
    </row>
    <row r="895" spans="2:5" x14ac:dyDescent="0.25">
      <c r="B895" s="15">
        <v>892</v>
      </c>
      <c r="C895" s="20">
        <v>39713.087764635529</v>
      </c>
      <c r="D895" s="20">
        <v>39713.087764635529</v>
      </c>
      <c r="E895" s="17">
        <v>38359.294709772861</v>
      </c>
    </row>
    <row r="896" spans="2:5" x14ac:dyDescent="0.25">
      <c r="B896" s="15">
        <v>893</v>
      </c>
      <c r="C896" s="20">
        <v>33501.314248555849</v>
      </c>
      <c r="D896" s="20">
        <v>33501.314248555849</v>
      </c>
      <c r="E896" s="17">
        <v>19604.006619294032</v>
      </c>
    </row>
    <row r="897" spans="2:5" x14ac:dyDescent="0.25">
      <c r="B897" s="15">
        <v>894</v>
      </c>
      <c r="C897" s="20">
        <v>27982.937887183503</v>
      </c>
      <c r="D897" s="20">
        <v>27982.937887183503</v>
      </c>
      <c r="E897" s="17">
        <v>29946.99753282432</v>
      </c>
    </row>
    <row r="898" spans="2:5" x14ac:dyDescent="0.25">
      <c r="B898" s="15">
        <v>895</v>
      </c>
      <c r="C898" s="20">
        <v>40790.076301604757</v>
      </c>
      <c r="D898" s="20">
        <v>40790.076301604757</v>
      </c>
      <c r="E898" s="17">
        <v>82306.153906665088</v>
      </c>
    </row>
    <row r="899" spans="2:5" x14ac:dyDescent="0.25">
      <c r="B899" s="15">
        <v>896</v>
      </c>
      <c r="C899" s="20">
        <v>37464.792947575297</v>
      </c>
      <c r="D899" s="20">
        <v>37464.792947575297</v>
      </c>
      <c r="E899" s="17">
        <v>18946.045110117171</v>
      </c>
    </row>
    <row r="900" spans="2:5" x14ac:dyDescent="0.25">
      <c r="B900" s="15">
        <v>897</v>
      </c>
      <c r="C900" s="20">
        <v>29298.492813725039</v>
      </c>
      <c r="D900" s="20">
        <v>29298.492813725039</v>
      </c>
      <c r="E900" s="17">
        <v>55740.488367718259</v>
      </c>
    </row>
    <row r="901" spans="2:5" x14ac:dyDescent="0.25">
      <c r="B901" s="15">
        <v>898</v>
      </c>
      <c r="C901" s="20">
        <v>27657.902542578013</v>
      </c>
      <c r="D901" s="20">
        <v>27657.902542578013</v>
      </c>
      <c r="E901" s="17">
        <v>53303.352670174019</v>
      </c>
    </row>
    <row r="902" spans="2:5" x14ac:dyDescent="0.25">
      <c r="B902" s="15">
        <v>899</v>
      </c>
      <c r="C902" s="20">
        <v>20287.414222995663</v>
      </c>
      <c r="D902" s="20">
        <v>20287.414222995663</v>
      </c>
      <c r="E902" s="17">
        <v>37428.975488644253</v>
      </c>
    </row>
    <row r="903" spans="2:5" x14ac:dyDescent="0.25">
      <c r="B903" s="15">
        <v>900</v>
      </c>
      <c r="C903" s="20">
        <v>42742.114223674871</v>
      </c>
      <c r="D903" s="20">
        <v>42742.114223674871</v>
      </c>
      <c r="E903" s="17">
        <v>43433.767058836173</v>
      </c>
    </row>
    <row r="904" spans="2:5" x14ac:dyDescent="0.25">
      <c r="B904" s="15">
        <v>901</v>
      </c>
      <c r="C904" s="20">
        <v>64899.242436742185</v>
      </c>
      <c r="D904" s="20">
        <v>64899.242436742185</v>
      </c>
      <c r="E904" s="17">
        <v>20120.748395310969</v>
      </c>
    </row>
    <row r="905" spans="2:5" x14ac:dyDescent="0.25">
      <c r="B905" s="15">
        <v>902</v>
      </c>
      <c r="C905" s="20">
        <v>19230.915814086919</v>
      </c>
      <c r="D905" s="20">
        <v>19230.915814086919</v>
      </c>
      <c r="E905" s="17">
        <v>27685.938480208999</v>
      </c>
    </row>
    <row r="906" spans="2:5" x14ac:dyDescent="0.25">
      <c r="B906" s="15">
        <v>903</v>
      </c>
      <c r="C906" s="20">
        <v>33032.268536380529</v>
      </c>
      <c r="D906" s="20">
        <v>33032.268536380529</v>
      </c>
      <c r="E906" s="17">
        <v>20554.786303197081</v>
      </c>
    </row>
    <row r="907" spans="2:5" x14ac:dyDescent="0.25">
      <c r="B907" s="15">
        <v>904</v>
      </c>
      <c r="C907" s="20">
        <v>28365.29567255552</v>
      </c>
      <c r="D907" s="20">
        <v>28365.29567255552</v>
      </c>
      <c r="E907" s="17">
        <v>54733.148928176968</v>
      </c>
    </row>
    <row r="908" spans="2:5" x14ac:dyDescent="0.25">
      <c r="B908" s="15">
        <v>905</v>
      </c>
      <c r="C908" s="20">
        <v>73546.536055008095</v>
      </c>
      <c r="D908" s="20">
        <v>73546.536055008095</v>
      </c>
      <c r="E908" s="17">
        <v>64389.057938670572</v>
      </c>
    </row>
    <row r="909" spans="2:5" x14ac:dyDescent="0.25">
      <c r="B909" s="15">
        <v>906</v>
      </c>
      <c r="C909" s="20">
        <v>36042.159082180202</v>
      </c>
      <c r="D909" s="20">
        <v>36042.159082180202</v>
      </c>
      <c r="E909" s="17">
        <v>41607.930166152706</v>
      </c>
    </row>
    <row r="910" spans="2:5" x14ac:dyDescent="0.25">
      <c r="B910" s="15">
        <v>907</v>
      </c>
      <c r="C910" s="20">
        <v>38852.72939106432</v>
      </c>
      <c r="D910" s="20">
        <v>38852.72939106432</v>
      </c>
      <c r="E910" s="17">
        <v>30077.321450235268</v>
      </c>
    </row>
    <row r="911" spans="2:5" x14ac:dyDescent="0.25">
      <c r="B911" s="15">
        <v>908</v>
      </c>
      <c r="C911" s="20">
        <v>30290.735123025741</v>
      </c>
      <c r="D911" s="20">
        <v>30290.735123025741</v>
      </c>
      <c r="E911" s="17">
        <v>67763.635534787201</v>
      </c>
    </row>
    <row r="912" spans="2:5" x14ac:dyDescent="0.25">
      <c r="B912" s="15">
        <v>909</v>
      </c>
      <c r="C912" s="20">
        <v>42740.533343391653</v>
      </c>
      <c r="D912" s="20">
        <v>42740.533343391653</v>
      </c>
      <c r="E912" s="17">
        <v>57111.037020173491</v>
      </c>
    </row>
    <row r="913" spans="2:5" x14ac:dyDescent="0.25">
      <c r="B913" s="15">
        <v>910</v>
      </c>
      <c r="C913" s="20">
        <v>31821.285970358382</v>
      </c>
      <c r="D913" s="20">
        <v>31821.285970358382</v>
      </c>
      <c r="E913" s="17">
        <v>27954.730880910549</v>
      </c>
    </row>
    <row r="914" spans="2:5" x14ac:dyDescent="0.25">
      <c r="B914" s="15">
        <v>911</v>
      </c>
      <c r="C914" s="20">
        <v>39036.547147836318</v>
      </c>
      <c r="D914" s="20">
        <v>39036.547147836318</v>
      </c>
      <c r="E914" s="17">
        <v>40333.207593591775</v>
      </c>
    </row>
    <row r="915" spans="2:5" x14ac:dyDescent="0.25">
      <c r="B915" s="15">
        <v>912</v>
      </c>
      <c r="C915" s="20">
        <v>26866.866749665256</v>
      </c>
      <c r="D915" s="20">
        <v>26866.866749665256</v>
      </c>
      <c r="E915" s="17">
        <v>46214.933602078658</v>
      </c>
    </row>
    <row r="916" spans="2:5" x14ac:dyDescent="0.25">
      <c r="B916" s="15">
        <v>913</v>
      </c>
      <c r="C916" s="20">
        <v>47828.108908389077</v>
      </c>
      <c r="D916" s="20">
        <v>47828.108908389077</v>
      </c>
      <c r="E916" s="17">
        <v>35091.155938104996</v>
      </c>
    </row>
    <row r="917" spans="2:5" x14ac:dyDescent="0.25">
      <c r="B917" s="15">
        <v>914</v>
      </c>
      <c r="C917" s="20">
        <v>29833.145207330621</v>
      </c>
      <c r="D917" s="20">
        <v>29833.145207330621</v>
      </c>
      <c r="E917" s="17">
        <v>26155.668567513228</v>
      </c>
    </row>
    <row r="918" spans="2:5" x14ac:dyDescent="0.25">
      <c r="B918" s="15">
        <v>915</v>
      </c>
      <c r="C918" s="20">
        <v>29573.95597888745</v>
      </c>
      <c r="D918" s="20">
        <v>29573.95597888745</v>
      </c>
      <c r="E918" s="17">
        <v>25314.243805327686</v>
      </c>
    </row>
    <row r="919" spans="2:5" x14ac:dyDescent="0.25">
      <c r="B919" s="15">
        <v>916</v>
      </c>
      <c r="C919" s="20">
        <v>40330.704083773948</v>
      </c>
      <c r="D919" s="20">
        <v>40330.704083773948</v>
      </c>
      <c r="E919" s="17">
        <v>42642.868706085901</v>
      </c>
    </row>
    <row r="920" spans="2:5" x14ac:dyDescent="0.25">
      <c r="B920" s="15">
        <v>917</v>
      </c>
      <c r="C920" s="20">
        <v>19187.326945196182</v>
      </c>
      <c r="D920" s="20">
        <v>19187.326945196182</v>
      </c>
      <c r="E920" s="17">
        <v>38419.072872495533</v>
      </c>
    </row>
    <row r="921" spans="2:5" x14ac:dyDescent="0.25">
      <c r="B921" s="15">
        <v>918</v>
      </c>
      <c r="C921" s="20">
        <v>23696.147445733004</v>
      </c>
      <c r="D921" s="20">
        <v>23696.147445733004</v>
      </c>
      <c r="E921" s="17">
        <v>13285.916194269614</v>
      </c>
    </row>
    <row r="922" spans="2:5" x14ac:dyDescent="0.25">
      <c r="B922" s="15">
        <v>919</v>
      </c>
      <c r="C922" s="20">
        <v>22711.218774986217</v>
      </c>
      <c r="D922" s="20">
        <v>22711.218774986217</v>
      </c>
      <c r="E922" s="17">
        <v>29476.857794556519</v>
      </c>
    </row>
    <row r="923" spans="2:5" x14ac:dyDescent="0.25">
      <c r="B923" s="15">
        <v>920</v>
      </c>
      <c r="C923" s="20">
        <v>25891.693622669081</v>
      </c>
      <c r="D923" s="20">
        <v>25891.693622669081</v>
      </c>
      <c r="E923" s="17">
        <v>82807.926341064929</v>
      </c>
    </row>
    <row r="924" spans="2:5" x14ac:dyDescent="0.25">
      <c r="B924" s="15">
        <v>921</v>
      </c>
      <c r="C924" s="20">
        <v>41703.417701747036</v>
      </c>
      <c r="D924" s="20">
        <v>41703.417701747036</v>
      </c>
      <c r="E924" s="17">
        <v>34635.761391647429</v>
      </c>
    </row>
    <row r="925" spans="2:5" x14ac:dyDescent="0.25">
      <c r="B925" s="15">
        <v>922</v>
      </c>
      <c r="C925" s="20">
        <v>28640.811202278113</v>
      </c>
      <c r="D925" s="20">
        <v>28640.811202278113</v>
      </c>
      <c r="E925" s="17">
        <v>41230.367636107731</v>
      </c>
    </row>
    <row r="926" spans="2:5" x14ac:dyDescent="0.25">
      <c r="B926" s="15">
        <v>923</v>
      </c>
      <c r="C926" s="20">
        <v>26444.178456122143</v>
      </c>
      <c r="D926" s="20">
        <v>26444.178456122143</v>
      </c>
      <c r="E926" s="17">
        <v>59150.45418377719</v>
      </c>
    </row>
    <row r="927" spans="2:5" x14ac:dyDescent="0.25">
      <c r="B927" s="15">
        <v>924</v>
      </c>
      <c r="C927" s="20">
        <v>32338.091820282316</v>
      </c>
      <c r="D927" s="20">
        <v>32338.091820282316</v>
      </c>
      <c r="E927" s="17">
        <v>26880.433578472061</v>
      </c>
    </row>
    <row r="928" spans="2:5" x14ac:dyDescent="0.25">
      <c r="B928" s="15">
        <v>925</v>
      </c>
      <c r="C928" s="20">
        <v>26612.006629001524</v>
      </c>
      <c r="D928" s="20">
        <v>26612.006629001524</v>
      </c>
      <c r="E928" s="17">
        <v>35450.78672384144</v>
      </c>
    </row>
    <row r="929" spans="2:5" x14ac:dyDescent="0.25">
      <c r="B929" s="15">
        <v>926</v>
      </c>
      <c r="C929" s="20">
        <v>26511.365762178397</v>
      </c>
      <c r="D929" s="20">
        <v>26511.365762178397</v>
      </c>
      <c r="E929" s="17">
        <v>20005.938002563682</v>
      </c>
    </row>
    <row r="930" spans="2:5" x14ac:dyDescent="0.25">
      <c r="B930" s="15">
        <v>927</v>
      </c>
      <c r="C930" s="20">
        <v>48357.758002787734</v>
      </c>
      <c r="D930" s="20">
        <v>48357.758002787734</v>
      </c>
      <c r="E930" s="17">
        <v>93398.826448984502</v>
      </c>
    </row>
    <row r="931" spans="2:5" x14ac:dyDescent="0.25">
      <c r="B931" s="15">
        <v>928</v>
      </c>
      <c r="C931" s="20">
        <v>46725.092556003525</v>
      </c>
      <c r="D931" s="20">
        <v>46725.092556003525</v>
      </c>
      <c r="E931" s="17">
        <v>44993.643110354118</v>
      </c>
    </row>
    <row r="932" spans="2:5" x14ac:dyDescent="0.25">
      <c r="B932" s="15">
        <v>929</v>
      </c>
      <c r="C932" s="20">
        <v>43352.03812309364</v>
      </c>
      <c r="D932" s="20">
        <v>43352.03812309364</v>
      </c>
      <c r="E932" s="17">
        <v>23957.568172768362</v>
      </c>
    </row>
    <row r="933" spans="2:5" x14ac:dyDescent="0.25">
      <c r="B933" s="15">
        <v>930</v>
      </c>
      <c r="C933" s="20">
        <v>28236.75591455392</v>
      </c>
      <c r="D933" s="20">
        <v>28236.75591455392</v>
      </c>
      <c r="E933" s="17">
        <v>16546.462060961712</v>
      </c>
    </row>
    <row r="934" spans="2:5" x14ac:dyDescent="0.25">
      <c r="B934" s="15">
        <v>931</v>
      </c>
      <c r="C934" s="20">
        <v>36947.108082555023</v>
      </c>
      <c r="D934" s="20">
        <v>36947.108082555023</v>
      </c>
      <c r="E934" s="17">
        <v>55163.805309926014</v>
      </c>
    </row>
    <row r="935" spans="2:5" x14ac:dyDescent="0.25">
      <c r="B935" s="15">
        <v>932</v>
      </c>
      <c r="C935" s="20">
        <v>31352.020882380322</v>
      </c>
      <c r="D935" s="20">
        <v>31352.020882380322</v>
      </c>
      <c r="E935" s="17">
        <v>22625.326980960337</v>
      </c>
    </row>
    <row r="936" spans="2:5" x14ac:dyDescent="0.25">
      <c r="B936" s="15">
        <v>933</v>
      </c>
      <c r="C936" s="20">
        <v>28757.137652619349</v>
      </c>
      <c r="D936" s="20">
        <v>28757.137652619349</v>
      </c>
      <c r="E936" s="17">
        <v>29556.288806162484</v>
      </c>
    </row>
    <row r="937" spans="2:5" x14ac:dyDescent="0.25">
      <c r="B937" s="15">
        <v>934</v>
      </c>
      <c r="C937" s="20">
        <v>31469.298604331048</v>
      </c>
      <c r="D937" s="20">
        <v>31469.298604331048</v>
      </c>
      <c r="E937" s="17">
        <v>51907.610732774549</v>
      </c>
    </row>
    <row r="938" spans="2:5" x14ac:dyDescent="0.25">
      <c r="B938" s="15">
        <v>935</v>
      </c>
      <c r="C938" s="20">
        <v>46234.923946234485</v>
      </c>
      <c r="D938" s="20">
        <v>46234.923946234485</v>
      </c>
      <c r="E938" s="17">
        <v>113853.29711934912</v>
      </c>
    </row>
    <row r="939" spans="2:5" x14ac:dyDescent="0.25">
      <c r="B939" s="15">
        <v>936</v>
      </c>
      <c r="C939" s="20">
        <v>20170.745525545306</v>
      </c>
      <c r="D939" s="20">
        <v>20170.745525545306</v>
      </c>
      <c r="E939" s="17">
        <v>36177.252249756893</v>
      </c>
    </row>
    <row r="940" spans="2:5" x14ac:dyDescent="0.25">
      <c r="B940" s="15">
        <v>937</v>
      </c>
      <c r="C940" s="20">
        <v>38421.909294364661</v>
      </c>
      <c r="D940" s="20">
        <v>38421.909294364661</v>
      </c>
      <c r="E940" s="17">
        <v>43013.257849489622</v>
      </c>
    </row>
    <row r="941" spans="2:5" x14ac:dyDescent="0.25">
      <c r="B941" s="15">
        <v>938</v>
      </c>
      <c r="C941" s="20">
        <v>29573.037295110167</v>
      </c>
      <c r="D941" s="20">
        <v>29573.037295110167</v>
      </c>
      <c r="E941" s="17">
        <v>10085.54154900852</v>
      </c>
    </row>
    <row r="942" spans="2:5" x14ac:dyDescent="0.25">
      <c r="B942" s="15">
        <v>939</v>
      </c>
      <c r="C942" s="20">
        <v>43728.512334836189</v>
      </c>
      <c r="D942" s="20">
        <v>43728.512334836189</v>
      </c>
      <c r="E942" s="17">
        <v>54900.306434890292</v>
      </c>
    </row>
    <row r="943" spans="2:5" x14ac:dyDescent="0.25">
      <c r="B943" s="15">
        <v>940</v>
      </c>
      <c r="C943" s="20">
        <v>48198.554590380743</v>
      </c>
      <c r="D943" s="20">
        <v>48198.554590380743</v>
      </c>
      <c r="E943" s="17">
        <v>43970.692097762265</v>
      </c>
    </row>
    <row r="944" spans="2:5" x14ac:dyDescent="0.25">
      <c r="B944" s="15">
        <v>941</v>
      </c>
      <c r="C944" s="20">
        <v>32520.974603157691</v>
      </c>
      <c r="D944" s="20">
        <v>32520.974603157691</v>
      </c>
      <c r="E944" s="17">
        <v>28052.333523485129</v>
      </c>
    </row>
    <row r="945" spans="2:5" x14ac:dyDescent="0.25">
      <c r="B945" s="15">
        <v>942</v>
      </c>
      <c r="C945" s="20">
        <v>55199.893814762087</v>
      </c>
      <c r="D945" s="20">
        <v>55199.893814762087</v>
      </c>
      <c r="E945" s="17">
        <v>38952.253450723954</v>
      </c>
    </row>
    <row r="946" spans="2:5" x14ac:dyDescent="0.25">
      <c r="B946" s="15">
        <v>943</v>
      </c>
      <c r="C946" s="20">
        <v>33399.401896934927</v>
      </c>
      <c r="D946" s="20">
        <v>33399.401896934927</v>
      </c>
      <c r="E946" s="17">
        <v>39502.576672840652</v>
      </c>
    </row>
    <row r="947" spans="2:5" x14ac:dyDescent="0.25">
      <c r="B947" s="15">
        <v>944</v>
      </c>
      <c r="C947" s="20">
        <v>26736.890400326181</v>
      </c>
      <c r="D947" s="20">
        <v>26736.890400326181</v>
      </c>
      <c r="E947" s="17">
        <v>27129.244511650613</v>
      </c>
    </row>
    <row r="948" spans="2:5" x14ac:dyDescent="0.25">
      <c r="B948" s="15">
        <v>945</v>
      </c>
      <c r="C948" s="20">
        <v>21234.761019044447</v>
      </c>
      <c r="D948" s="20">
        <v>21234.761019044447</v>
      </c>
      <c r="E948" s="17">
        <v>30045.979889383278</v>
      </c>
    </row>
    <row r="949" spans="2:5" x14ac:dyDescent="0.25">
      <c r="B949" s="15">
        <v>946</v>
      </c>
      <c r="C949" s="20">
        <v>30555.581961535994</v>
      </c>
      <c r="D949" s="20">
        <v>30555.581961535994</v>
      </c>
      <c r="E949" s="17">
        <v>40517.173859414543</v>
      </c>
    </row>
    <row r="950" spans="2:5" x14ac:dyDescent="0.25">
      <c r="B950" s="15">
        <v>947</v>
      </c>
      <c r="C950" s="20">
        <v>37553.502712835514</v>
      </c>
      <c r="D950" s="20">
        <v>37553.502712835514</v>
      </c>
      <c r="E950" s="17">
        <v>36140.346161076624</v>
      </c>
    </row>
    <row r="951" spans="2:5" x14ac:dyDescent="0.25">
      <c r="B951" s="15">
        <v>948</v>
      </c>
      <c r="C951" s="20">
        <v>36966.639754986572</v>
      </c>
      <c r="D951" s="20">
        <v>36966.639754986572</v>
      </c>
      <c r="E951" s="17">
        <v>25105.510177479042</v>
      </c>
    </row>
    <row r="952" spans="2:5" x14ac:dyDescent="0.25">
      <c r="B952" s="15">
        <v>949</v>
      </c>
      <c r="C952" s="20">
        <v>32086.807293893718</v>
      </c>
      <c r="D952" s="20">
        <v>32086.807293893718</v>
      </c>
      <c r="E952" s="17">
        <v>41364.589633713585</v>
      </c>
    </row>
    <row r="953" spans="2:5" x14ac:dyDescent="0.25">
      <c r="B953" s="15">
        <v>950</v>
      </c>
      <c r="C953" s="20">
        <v>28192.698259926707</v>
      </c>
      <c r="D953" s="20">
        <v>28192.698259926707</v>
      </c>
      <c r="E953" s="17">
        <v>27788.193159102095</v>
      </c>
    </row>
    <row r="954" spans="2:5" x14ac:dyDescent="0.25">
      <c r="B954" s="15">
        <v>951</v>
      </c>
      <c r="C954" s="20">
        <v>38737.785565868384</v>
      </c>
      <c r="D954" s="20">
        <v>38737.785565868384</v>
      </c>
      <c r="E954" s="17">
        <v>30314.618825727051</v>
      </c>
    </row>
    <row r="955" spans="2:5" x14ac:dyDescent="0.25">
      <c r="B955" s="15">
        <v>952</v>
      </c>
      <c r="C955" s="20">
        <v>34328.886324438608</v>
      </c>
      <c r="D955" s="20">
        <v>34328.886324438608</v>
      </c>
      <c r="E955" s="17">
        <v>51473.111065935213</v>
      </c>
    </row>
    <row r="956" spans="2:5" x14ac:dyDescent="0.25">
      <c r="B956" s="15">
        <v>953</v>
      </c>
      <c r="C956" s="20">
        <v>41978.489305173011</v>
      </c>
      <c r="D956" s="20">
        <v>41978.489305173011</v>
      </c>
      <c r="E956" s="17">
        <v>59257.970237929534</v>
      </c>
    </row>
    <row r="957" spans="2:5" x14ac:dyDescent="0.25">
      <c r="B957" s="15">
        <v>954</v>
      </c>
      <c r="C957" s="20">
        <v>43077.265148788167</v>
      </c>
      <c r="D957" s="20">
        <v>43077.265148788167</v>
      </c>
      <c r="E957" s="17">
        <v>27185.837284217967</v>
      </c>
    </row>
    <row r="958" spans="2:5" x14ac:dyDescent="0.25">
      <c r="B958" s="15">
        <v>955</v>
      </c>
      <c r="C958" s="20">
        <v>32574.063318734468</v>
      </c>
      <c r="D958" s="20">
        <v>32574.063318734468</v>
      </c>
      <c r="E958" s="17">
        <v>33108.683316341143</v>
      </c>
    </row>
    <row r="959" spans="2:5" x14ac:dyDescent="0.25">
      <c r="B959" s="15">
        <v>956</v>
      </c>
      <c r="C959" s="20">
        <v>23418.819238725424</v>
      </c>
      <c r="D959" s="20">
        <v>23418.819238725424</v>
      </c>
      <c r="E959" s="17">
        <v>32744.591327652037</v>
      </c>
    </row>
    <row r="960" spans="2:5" x14ac:dyDescent="0.25">
      <c r="B960" s="15">
        <v>957</v>
      </c>
      <c r="C960" s="20">
        <v>39293.47897737618</v>
      </c>
      <c r="D960" s="20">
        <v>39293.47897737618</v>
      </c>
      <c r="E960" s="17">
        <v>14410.568416238857</v>
      </c>
    </row>
    <row r="961" spans="2:5" x14ac:dyDescent="0.25">
      <c r="B961" s="15">
        <v>958</v>
      </c>
      <c r="C961" s="20">
        <v>37776.996061915794</v>
      </c>
      <c r="D961" s="20">
        <v>37776.996061915794</v>
      </c>
      <c r="E961" s="17">
        <v>86355.552418972627</v>
      </c>
    </row>
    <row r="962" spans="2:5" x14ac:dyDescent="0.25">
      <c r="B962" s="15">
        <v>959</v>
      </c>
      <c r="C962" s="20">
        <v>24973.677840618624</v>
      </c>
      <c r="D962" s="20">
        <v>24973.677840618624</v>
      </c>
      <c r="E962" s="17">
        <v>55172.469679361377</v>
      </c>
    </row>
    <row r="963" spans="2:5" x14ac:dyDescent="0.25">
      <c r="B963" s="15">
        <v>960</v>
      </c>
      <c r="C963" s="20">
        <v>19106.973182295547</v>
      </c>
      <c r="D963" s="20">
        <v>19106.973182295547</v>
      </c>
      <c r="E963" s="17">
        <v>15283.669863451816</v>
      </c>
    </row>
    <row r="964" spans="2:5" x14ac:dyDescent="0.25">
      <c r="B964" s="15">
        <v>961</v>
      </c>
      <c r="C964" s="20">
        <v>44676.268026855476</v>
      </c>
      <c r="D964" s="20">
        <v>44676.268026855476</v>
      </c>
      <c r="E964" s="17">
        <v>37988.636953181856</v>
      </c>
    </row>
    <row r="965" spans="2:5" x14ac:dyDescent="0.25">
      <c r="B965" s="15">
        <v>962</v>
      </c>
      <c r="C965" s="20">
        <v>28230.382032918449</v>
      </c>
      <c r="D965" s="20">
        <v>28230.382032918449</v>
      </c>
      <c r="E965" s="17">
        <v>79719.675199588077</v>
      </c>
    </row>
    <row r="966" spans="2:5" x14ac:dyDescent="0.25">
      <c r="B966" s="15">
        <v>963</v>
      </c>
      <c r="C966" s="20">
        <v>40123.57411041922</v>
      </c>
      <c r="D966" s="20">
        <v>40123.57411041922</v>
      </c>
      <c r="E966" s="17">
        <v>60958.44496389792</v>
      </c>
    </row>
    <row r="967" spans="2:5" x14ac:dyDescent="0.25">
      <c r="B967" s="15">
        <v>964</v>
      </c>
      <c r="C967" s="20">
        <v>33101.285846676714</v>
      </c>
      <c r="D967" s="20">
        <v>33101.285846676714</v>
      </c>
      <c r="E967" s="17">
        <v>32731.967230732742</v>
      </c>
    </row>
    <row r="968" spans="2:5" x14ac:dyDescent="0.25">
      <c r="B968" s="15">
        <v>965</v>
      </c>
      <c r="C968" s="20">
        <v>40407.817496473297</v>
      </c>
      <c r="D968" s="20">
        <v>40407.817496473297</v>
      </c>
      <c r="E968" s="17">
        <v>34331.558631051979</v>
      </c>
    </row>
    <row r="969" spans="2:5" x14ac:dyDescent="0.25">
      <c r="B969" s="15">
        <v>966</v>
      </c>
      <c r="C969" s="20">
        <v>44301.55355489385</v>
      </c>
      <c r="D969" s="20">
        <v>44301.55355489385</v>
      </c>
      <c r="E969" s="17">
        <v>32851.748048675654</v>
      </c>
    </row>
    <row r="970" spans="2:5" x14ac:dyDescent="0.25">
      <c r="B970" s="15">
        <v>967</v>
      </c>
      <c r="C970" s="20">
        <v>46682.962965494102</v>
      </c>
      <c r="D970" s="20">
        <v>46682.962965494102</v>
      </c>
      <c r="E970" s="17">
        <v>25463.771790901814</v>
      </c>
    </row>
    <row r="971" spans="2:5" x14ac:dyDescent="0.25">
      <c r="B971" s="15">
        <v>968</v>
      </c>
      <c r="C971" s="20">
        <v>23496.389208549866</v>
      </c>
      <c r="D971" s="20">
        <v>23496.389208549866</v>
      </c>
      <c r="E971" s="17">
        <v>83945.838155025471</v>
      </c>
    </row>
    <row r="972" spans="2:5" x14ac:dyDescent="0.25">
      <c r="B972" s="15">
        <v>969</v>
      </c>
      <c r="C972" s="20">
        <v>38196.721125784927</v>
      </c>
      <c r="D972" s="20">
        <v>38196.721125784927</v>
      </c>
      <c r="E972" s="17">
        <v>28210.684796680856</v>
      </c>
    </row>
    <row r="973" spans="2:5" x14ac:dyDescent="0.25">
      <c r="B973" s="15">
        <v>970</v>
      </c>
      <c r="C973" s="20">
        <v>30713.71524705668</v>
      </c>
      <c r="D973" s="20">
        <v>30713.71524705668</v>
      </c>
      <c r="E973" s="17">
        <v>17976.551568783663</v>
      </c>
    </row>
    <row r="974" spans="2:5" x14ac:dyDescent="0.25">
      <c r="B974" s="15">
        <v>971</v>
      </c>
      <c r="C974" s="20">
        <v>40380.666571624293</v>
      </c>
      <c r="D974" s="20">
        <v>40380.666571624293</v>
      </c>
      <c r="E974" s="17">
        <v>22786.272629044837</v>
      </c>
    </row>
    <row r="975" spans="2:5" x14ac:dyDescent="0.25">
      <c r="B975" s="15">
        <v>972</v>
      </c>
      <c r="C975" s="20">
        <v>26052.841249589637</v>
      </c>
      <c r="D975" s="20">
        <v>26052.841249589637</v>
      </c>
      <c r="E975" s="17">
        <v>85380.302092258673</v>
      </c>
    </row>
    <row r="976" spans="2:5" x14ac:dyDescent="0.25">
      <c r="B976" s="15">
        <v>973</v>
      </c>
      <c r="C976" s="20">
        <v>33736.710110936881</v>
      </c>
      <c r="D976" s="20">
        <v>33736.710110936881</v>
      </c>
      <c r="E976" s="17">
        <v>33607.427370631347</v>
      </c>
    </row>
    <row r="977" spans="2:5" x14ac:dyDescent="0.25">
      <c r="B977" s="15">
        <v>974</v>
      </c>
      <c r="C977" s="20">
        <v>52884.084831357344</v>
      </c>
      <c r="D977" s="20">
        <v>52884.084831357344</v>
      </c>
      <c r="E977" s="17">
        <v>41296.620916867163</v>
      </c>
    </row>
    <row r="978" spans="2:5" x14ac:dyDescent="0.25">
      <c r="B978" s="15">
        <v>975</v>
      </c>
      <c r="C978" s="20">
        <v>30086.964219118287</v>
      </c>
      <c r="D978" s="20">
        <v>30086.964219118287</v>
      </c>
      <c r="E978" s="17">
        <v>16965.907993636727</v>
      </c>
    </row>
    <row r="979" spans="2:5" x14ac:dyDescent="0.25">
      <c r="B979" s="15">
        <v>976</v>
      </c>
      <c r="C979" s="20">
        <v>26173.002319435487</v>
      </c>
      <c r="D979" s="20">
        <v>26173.002319435487</v>
      </c>
      <c r="E979" s="17">
        <v>38562.452112700717</v>
      </c>
    </row>
    <row r="980" spans="2:5" x14ac:dyDescent="0.25">
      <c r="B980" s="15">
        <v>977</v>
      </c>
      <c r="C980" s="20">
        <v>35212.788355021643</v>
      </c>
      <c r="D980" s="20">
        <v>35212.788355021643</v>
      </c>
      <c r="E980" s="17">
        <v>19322.616600212812</v>
      </c>
    </row>
    <row r="981" spans="2:5" x14ac:dyDescent="0.25">
      <c r="B981" s="15">
        <v>978</v>
      </c>
      <c r="C981" s="20">
        <v>44644.415243268209</v>
      </c>
      <c r="D981" s="20">
        <v>44644.415243268209</v>
      </c>
      <c r="E981" s="17">
        <v>33744.812950748077</v>
      </c>
    </row>
    <row r="982" spans="2:5" x14ac:dyDescent="0.25">
      <c r="B982" s="15">
        <v>979</v>
      </c>
      <c r="C982" s="20">
        <v>30688.053628490623</v>
      </c>
      <c r="D982" s="20">
        <v>30688.053628490623</v>
      </c>
      <c r="E982" s="17">
        <v>23108.688232194068</v>
      </c>
    </row>
    <row r="983" spans="2:5" x14ac:dyDescent="0.25">
      <c r="B983" s="15">
        <v>980</v>
      </c>
      <c r="C983" s="20">
        <v>46658.757943644807</v>
      </c>
      <c r="D983" s="20">
        <v>46658.757943644807</v>
      </c>
      <c r="E983" s="17">
        <v>41093.720225548394</v>
      </c>
    </row>
    <row r="984" spans="2:5" x14ac:dyDescent="0.25">
      <c r="B984" s="15">
        <v>981</v>
      </c>
      <c r="C984" s="20">
        <v>29014.897018737156</v>
      </c>
      <c r="D984" s="20">
        <v>29014.897018737156</v>
      </c>
      <c r="E984" s="17">
        <v>55204.430501569434</v>
      </c>
    </row>
    <row r="985" spans="2:5" x14ac:dyDescent="0.25">
      <c r="B985" s="15">
        <v>982</v>
      </c>
      <c r="C985" s="20">
        <v>30168.215245058251</v>
      </c>
      <c r="D985" s="20">
        <v>30168.215245058251</v>
      </c>
      <c r="E985" s="17">
        <v>38405.654452380906</v>
      </c>
    </row>
    <row r="986" spans="2:5" x14ac:dyDescent="0.25">
      <c r="B986" s="15">
        <v>983</v>
      </c>
      <c r="C986" s="20">
        <v>27378.932050090363</v>
      </c>
      <c r="D986" s="20">
        <v>27378.932050090363</v>
      </c>
      <c r="E986" s="17">
        <v>-5125.0642748910896</v>
      </c>
    </row>
    <row r="987" spans="2:5" x14ac:dyDescent="0.25">
      <c r="B987" s="15">
        <v>984</v>
      </c>
      <c r="C987" s="20">
        <v>44356.333579424485</v>
      </c>
      <c r="D987" s="20">
        <v>44356.333579424485</v>
      </c>
      <c r="E987" s="17">
        <v>31372.790221148745</v>
      </c>
    </row>
    <row r="988" spans="2:5" x14ac:dyDescent="0.25">
      <c r="B988" s="15">
        <v>985</v>
      </c>
      <c r="C988" s="20">
        <v>51340.159851276272</v>
      </c>
      <c r="D988" s="20">
        <v>51340.159851276272</v>
      </c>
      <c r="E988" s="17">
        <v>84734.021520309587</v>
      </c>
    </row>
    <row r="989" spans="2:5" x14ac:dyDescent="0.25">
      <c r="B989" s="15">
        <v>986</v>
      </c>
      <c r="C989" s="20">
        <v>20528.026394222648</v>
      </c>
      <c r="D989" s="20">
        <v>20528.026394222648</v>
      </c>
      <c r="E989" s="17">
        <v>29050.683324187226</v>
      </c>
    </row>
    <row r="990" spans="2:5" x14ac:dyDescent="0.25">
      <c r="B990" s="15">
        <v>987</v>
      </c>
      <c r="C990" s="20">
        <v>35487.146310156109</v>
      </c>
      <c r="D990" s="20">
        <v>35487.146310156109</v>
      </c>
      <c r="E990" s="17">
        <v>62674.833255779246</v>
      </c>
    </row>
    <row r="991" spans="2:5" x14ac:dyDescent="0.25">
      <c r="B991" s="15">
        <v>988</v>
      </c>
      <c r="C991" s="20">
        <v>39289.741579358277</v>
      </c>
      <c r="D991" s="20">
        <v>39289.741579358277</v>
      </c>
      <c r="E991" s="17">
        <v>32164.418736277723</v>
      </c>
    </row>
    <row r="992" spans="2:5" x14ac:dyDescent="0.25">
      <c r="B992" s="15">
        <v>989</v>
      </c>
      <c r="C992" s="20">
        <v>20996.785448434035</v>
      </c>
      <c r="D992" s="20">
        <v>20996.785448434035</v>
      </c>
      <c r="E992" s="17">
        <v>9103.8961563493558</v>
      </c>
    </row>
    <row r="993" spans="2:5" x14ac:dyDescent="0.25">
      <c r="B993" s="15">
        <v>990</v>
      </c>
      <c r="C993" s="20">
        <v>28811.198504664622</v>
      </c>
      <c r="D993" s="20">
        <v>28811.198504664622</v>
      </c>
      <c r="E993" s="17">
        <v>37508.163094323405</v>
      </c>
    </row>
    <row r="994" spans="2:5" x14ac:dyDescent="0.25">
      <c r="B994" s="15">
        <v>991</v>
      </c>
      <c r="C994" s="20">
        <v>42240.833290722047</v>
      </c>
      <c r="D994" s="20">
        <v>42240.833290722047</v>
      </c>
      <c r="E994" s="17">
        <v>14244.26587663411</v>
      </c>
    </row>
    <row r="995" spans="2:5" x14ac:dyDescent="0.25">
      <c r="B995" s="15">
        <v>992</v>
      </c>
      <c r="C995" s="20">
        <v>32969.252755574293</v>
      </c>
      <c r="D995" s="20">
        <v>32969.252755574293</v>
      </c>
      <c r="E995" s="17">
        <v>39764.578737074138</v>
      </c>
    </row>
    <row r="996" spans="2:5" x14ac:dyDescent="0.25">
      <c r="B996" s="15">
        <v>993</v>
      </c>
      <c r="C996" s="20">
        <v>25326.006301820071</v>
      </c>
      <c r="D996" s="20">
        <v>25326.006301820071</v>
      </c>
      <c r="E996" s="17">
        <v>31871.73026322939</v>
      </c>
    </row>
    <row r="997" spans="2:5" x14ac:dyDescent="0.25">
      <c r="B997" s="15">
        <v>994</v>
      </c>
      <c r="C997" s="20">
        <v>32437.404855598441</v>
      </c>
      <c r="D997" s="20">
        <v>32437.404855598441</v>
      </c>
      <c r="E997" s="17">
        <v>43133.052198244353</v>
      </c>
    </row>
    <row r="998" spans="2:5" x14ac:dyDescent="0.25">
      <c r="B998" s="15">
        <v>995</v>
      </c>
      <c r="C998" s="20">
        <v>21142.107460445834</v>
      </c>
      <c r="D998" s="20">
        <v>21142.107460445834</v>
      </c>
      <c r="E998" s="17">
        <v>43304.521200228708</v>
      </c>
    </row>
    <row r="999" spans="2:5" x14ac:dyDescent="0.25">
      <c r="B999" s="15">
        <v>996</v>
      </c>
      <c r="C999" s="20">
        <v>19037.558544142321</v>
      </c>
      <c r="D999" s="20">
        <v>19037.558544142321</v>
      </c>
      <c r="E999" s="17">
        <v>57761.408188082743</v>
      </c>
    </row>
    <row r="1000" spans="2:5" x14ac:dyDescent="0.25">
      <c r="B1000" s="15">
        <v>997</v>
      </c>
      <c r="C1000" s="20">
        <v>29309.702472055469</v>
      </c>
      <c r="D1000" s="20">
        <v>29309.702472055469</v>
      </c>
      <c r="E1000" s="17">
        <v>35353.995278795126</v>
      </c>
    </row>
    <row r="1001" spans="2:5" x14ac:dyDescent="0.25">
      <c r="B1001" s="15">
        <v>998</v>
      </c>
      <c r="C1001" s="20">
        <v>40138.158691517485</v>
      </c>
      <c r="D1001" s="20">
        <v>40138.158691517485</v>
      </c>
      <c r="E1001" s="17">
        <v>71660.393319408642</v>
      </c>
    </row>
    <row r="1002" spans="2:5" x14ac:dyDescent="0.25">
      <c r="B1002" s="15">
        <v>999</v>
      </c>
      <c r="C1002" s="20">
        <v>26910.805552141661</v>
      </c>
      <c r="D1002" s="20">
        <v>26910.805552141661</v>
      </c>
      <c r="E1002" s="17">
        <v>36097.473791584824</v>
      </c>
    </row>
    <row r="1003" spans="2:5" x14ac:dyDescent="0.25">
      <c r="B1003" s="15">
        <v>1000</v>
      </c>
      <c r="C1003" s="20">
        <v>32481.645191654832</v>
      </c>
      <c r="D1003" s="20">
        <v>32481.645191654832</v>
      </c>
      <c r="E1003" s="17">
        <v>20696.377719276254</v>
      </c>
    </row>
    <row r="1004" spans="2:5" x14ac:dyDescent="0.25">
      <c r="B1004" s="15">
        <v>1001</v>
      </c>
      <c r="C1004" s="20">
        <v>22843.863978021673</v>
      </c>
      <c r="D1004" s="20">
        <v>22843.863978021673</v>
      </c>
      <c r="E1004" s="17">
        <v>73261.458324566425</v>
      </c>
    </row>
    <row r="1005" spans="2:5" x14ac:dyDescent="0.25">
      <c r="B1005" s="15">
        <v>1002</v>
      </c>
      <c r="C1005" s="20">
        <v>46335.422781973204</v>
      </c>
      <c r="D1005" s="20">
        <v>46335.422781973204</v>
      </c>
      <c r="E1005" s="17">
        <v>18742.493742502989</v>
      </c>
    </row>
    <row r="1006" spans="2:5" x14ac:dyDescent="0.25">
      <c r="B1006" s="15">
        <v>1003</v>
      </c>
      <c r="C1006" s="20">
        <v>31797.92744607792</v>
      </c>
      <c r="D1006" s="20">
        <v>31797.92744607792</v>
      </c>
      <c r="E1006" s="17">
        <v>41118.119877848338</v>
      </c>
    </row>
    <row r="1007" spans="2:5" x14ac:dyDescent="0.25">
      <c r="B1007" s="15">
        <v>1004</v>
      </c>
      <c r="C1007" s="20">
        <v>54996.150040279463</v>
      </c>
      <c r="D1007" s="20">
        <v>54996.150040279463</v>
      </c>
      <c r="E1007" s="17">
        <v>34671.773315752354</v>
      </c>
    </row>
    <row r="1008" spans="2:5" x14ac:dyDescent="0.25">
      <c r="B1008" s="15">
        <v>1005</v>
      </c>
      <c r="C1008" s="20">
        <v>29885.868845211677</v>
      </c>
      <c r="D1008" s="20">
        <v>29885.868845211677</v>
      </c>
      <c r="E1008" s="17">
        <v>20092.274769790412</v>
      </c>
    </row>
    <row r="1009" spans="2:5" x14ac:dyDescent="0.25">
      <c r="B1009" s="15">
        <v>1006</v>
      </c>
      <c r="C1009" s="20">
        <v>49986.35031850513</v>
      </c>
      <c r="D1009" s="20">
        <v>49986.35031850513</v>
      </c>
      <c r="E1009" s="17">
        <v>58664.171397782397</v>
      </c>
    </row>
    <row r="1010" spans="2:5" x14ac:dyDescent="0.25">
      <c r="B1010" s="15">
        <v>1007</v>
      </c>
      <c r="C1010" s="20">
        <v>31059.810131337857</v>
      </c>
      <c r="D1010" s="20">
        <v>31059.810131337857</v>
      </c>
      <c r="E1010" s="17">
        <v>37360.981707701794</v>
      </c>
    </row>
    <row r="1011" spans="2:5" x14ac:dyDescent="0.25">
      <c r="B1011" s="15">
        <v>1008</v>
      </c>
      <c r="C1011" s="20">
        <v>28173.989278500168</v>
      </c>
      <c r="D1011" s="20">
        <v>28173.989278500168</v>
      </c>
      <c r="E1011" s="17">
        <v>17426.815942446621</v>
      </c>
    </row>
    <row r="1012" spans="2:5" x14ac:dyDescent="0.25">
      <c r="B1012" s="15">
        <v>1009</v>
      </c>
      <c r="C1012" s="20">
        <v>30585.36270763872</v>
      </c>
      <c r="D1012" s="20">
        <v>30585.36270763872</v>
      </c>
      <c r="E1012" s="17">
        <v>26247.486234280106</v>
      </c>
    </row>
    <row r="1013" spans="2:5" x14ac:dyDescent="0.25">
      <c r="B1013" s="15">
        <v>1010</v>
      </c>
      <c r="C1013" s="20">
        <v>49453.212486887205</v>
      </c>
      <c r="D1013" s="20">
        <v>49453.212486887205</v>
      </c>
      <c r="E1013" s="17">
        <v>35614.311060244123</v>
      </c>
    </row>
    <row r="1014" spans="2:5" x14ac:dyDescent="0.25">
      <c r="B1014" s="15">
        <v>1011</v>
      </c>
      <c r="C1014" s="20">
        <v>33646.787161971806</v>
      </c>
      <c r="D1014" s="20">
        <v>33646.787161971806</v>
      </c>
      <c r="E1014" s="17">
        <v>22059.157767906236</v>
      </c>
    </row>
    <row r="1015" spans="2:5" x14ac:dyDescent="0.25">
      <c r="B1015" s="15">
        <v>1012</v>
      </c>
      <c r="C1015" s="20">
        <v>50792.194415156555</v>
      </c>
      <c r="D1015" s="20">
        <v>50792.194415156555</v>
      </c>
      <c r="E1015" s="17">
        <v>38240.290616001104</v>
      </c>
    </row>
    <row r="1016" spans="2:5" x14ac:dyDescent="0.25">
      <c r="B1016" s="15">
        <v>1013</v>
      </c>
      <c r="C1016" s="20">
        <v>32034.159709516771</v>
      </c>
      <c r="D1016" s="20">
        <v>32034.159709516771</v>
      </c>
      <c r="E1016" s="17">
        <v>33474.500869620046</v>
      </c>
    </row>
    <row r="1017" spans="2:5" x14ac:dyDescent="0.25">
      <c r="B1017" s="15">
        <v>1014</v>
      </c>
      <c r="C1017" s="20">
        <v>21514.574596492286</v>
      </c>
      <c r="D1017" s="20">
        <v>21514.574596492286</v>
      </c>
      <c r="E1017" s="17">
        <v>72443.327393671541</v>
      </c>
    </row>
    <row r="1018" spans="2:5" x14ac:dyDescent="0.25">
      <c r="B1018" s="15">
        <v>1015</v>
      </c>
      <c r="C1018" s="20">
        <v>40667.466510320774</v>
      </c>
      <c r="D1018" s="20">
        <v>40667.466510320774</v>
      </c>
      <c r="E1018" s="17">
        <v>40118.578521446281</v>
      </c>
    </row>
    <row r="1019" spans="2:5" x14ac:dyDescent="0.25">
      <c r="B1019" s="15">
        <v>1016</v>
      </c>
      <c r="C1019" s="20">
        <v>36215.018789907561</v>
      </c>
      <c r="D1019" s="20">
        <v>36215.018789907561</v>
      </c>
      <c r="E1019" s="17">
        <v>45436.676310520932</v>
      </c>
    </row>
    <row r="1020" spans="2:5" x14ac:dyDescent="0.25">
      <c r="B1020" s="15">
        <v>1017</v>
      </c>
      <c r="C1020" s="20">
        <v>30903.561147418481</v>
      </c>
      <c r="D1020" s="20">
        <v>30903.561147418481</v>
      </c>
      <c r="E1020" s="17">
        <v>25101.032290703781</v>
      </c>
    </row>
    <row r="1021" spans="2:5" x14ac:dyDescent="0.25">
      <c r="B1021" s="15">
        <v>1018</v>
      </c>
      <c r="C1021" s="20">
        <v>24776.119956063907</v>
      </c>
      <c r="D1021" s="20">
        <v>24776.119956063907</v>
      </c>
      <c r="E1021" s="17">
        <v>23040.866196324765</v>
      </c>
    </row>
    <row r="1022" spans="2:5" x14ac:dyDescent="0.25">
      <c r="B1022" s="15">
        <v>1019</v>
      </c>
      <c r="C1022" s="20">
        <v>27725.768472586984</v>
      </c>
      <c r="D1022" s="20">
        <v>27725.768472586984</v>
      </c>
      <c r="E1022" s="17">
        <v>40143.256201980344</v>
      </c>
    </row>
    <row r="1023" spans="2:5" x14ac:dyDescent="0.25">
      <c r="B1023" s="15">
        <v>1020</v>
      </c>
      <c r="C1023" s="20">
        <v>34683.091001290581</v>
      </c>
      <c r="D1023" s="20">
        <v>34683.091001290581</v>
      </c>
      <c r="E1023" s="17">
        <v>63691.834671872632</v>
      </c>
    </row>
    <row r="1024" spans="2:5" x14ac:dyDescent="0.25">
      <c r="B1024" s="15">
        <v>1021</v>
      </c>
      <c r="C1024" s="20">
        <v>16393.886042968665</v>
      </c>
      <c r="D1024" s="20">
        <v>16393.886042968665</v>
      </c>
      <c r="E1024" s="17">
        <v>58497.505624187208</v>
      </c>
    </row>
    <row r="1025" spans="2:5" x14ac:dyDescent="0.25">
      <c r="B1025" s="15">
        <v>1022</v>
      </c>
      <c r="C1025" s="20">
        <v>27389.446654312025</v>
      </c>
      <c r="D1025" s="20">
        <v>27389.446654312025</v>
      </c>
      <c r="E1025" s="17">
        <v>47323.732058772221</v>
      </c>
    </row>
    <row r="1026" spans="2:5" x14ac:dyDescent="0.25">
      <c r="B1026" s="15">
        <v>1023</v>
      </c>
      <c r="C1026" s="20">
        <v>39165.669883352253</v>
      </c>
      <c r="D1026" s="20">
        <v>39165.669883352253</v>
      </c>
      <c r="E1026" s="17">
        <v>46048.259566118577</v>
      </c>
    </row>
    <row r="1027" spans="2:5" x14ac:dyDescent="0.25">
      <c r="B1027" s="15">
        <v>1024</v>
      </c>
      <c r="C1027" s="20">
        <v>22078.749339109032</v>
      </c>
      <c r="D1027" s="20">
        <v>22078.749339109032</v>
      </c>
      <c r="E1027" s="17">
        <v>18665.985958101079</v>
      </c>
    </row>
    <row r="1028" spans="2:5" x14ac:dyDescent="0.25">
      <c r="B1028" s="15">
        <v>1025</v>
      </c>
      <c r="C1028" s="20">
        <v>28067.911702971876</v>
      </c>
      <c r="D1028" s="20">
        <v>28067.911702971876</v>
      </c>
      <c r="E1028" s="17">
        <v>37275.444562960052</v>
      </c>
    </row>
    <row r="1029" spans="2:5" x14ac:dyDescent="0.25">
      <c r="B1029" s="15">
        <v>1026</v>
      </c>
      <c r="C1029" s="20">
        <v>23811.483941560018</v>
      </c>
      <c r="D1029" s="20">
        <v>23811.483941560018</v>
      </c>
      <c r="E1029" s="17">
        <v>22668.983648487218</v>
      </c>
    </row>
    <row r="1030" spans="2:5" x14ac:dyDescent="0.25">
      <c r="B1030" s="15">
        <v>1027</v>
      </c>
      <c r="C1030" s="20">
        <v>30841.528977017333</v>
      </c>
      <c r="D1030" s="20">
        <v>30841.528977017333</v>
      </c>
      <c r="E1030" s="17">
        <v>29769.694481365808</v>
      </c>
    </row>
    <row r="1031" spans="2:5" x14ac:dyDescent="0.25">
      <c r="B1031" s="15">
        <v>1028</v>
      </c>
      <c r="C1031" s="20">
        <v>40825.036528800512</v>
      </c>
      <c r="D1031" s="20">
        <v>40825.036528800512</v>
      </c>
      <c r="E1031" s="17">
        <v>39364.627744879355</v>
      </c>
    </row>
    <row r="1032" spans="2:5" x14ac:dyDescent="0.25">
      <c r="B1032" s="15">
        <v>1029</v>
      </c>
      <c r="C1032" s="20">
        <v>30966.984396203203</v>
      </c>
      <c r="D1032" s="20">
        <v>30966.984396203203</v>
      </c>
      <c r="E1032" s="17">
        <v>32233.891732059692</v>
      </c>
    </row>
    <row r="1033" spans="2:5" x14ac:dyDescent="0.25">
      <c r="B1033" s="15">
        <v>1030</v>
      </c>
      <c r="C1033" s="20">
        <v>24731.091542988535</v>
      </c>
      <c r="D1033" s="20">
        <v>24731.091542988535</v>
      </c>
      <c r="E1033" s="17">
        <v>33805.756703979503</v>
      </c>
    </row>
    <row r="1034" spans="2:5" x14ac:dyDescent="0.25">
      <c r="B1034" s="15">
        <v>1031</v>
      </c>
      <c r="C1034" s="20">
        <v>74204.585563267785</v>
      </c>
      <c r="D1034" s="20">
        <v>74204.585563267785</v>
      </c>
      <c r="E1034" s="17">
        <v>38781.083163181858</v>
      </c>
    </row>
    <row r="1035" spans="2:5" x14ac:dyDescent="0.25">
      <c r="B1035" s="15">
        <v>1032</v>
      </c>
      <c r="C1035" s="20">
        <v>26521.917149023138</v>
      </c>
      <c r="D1035" s="20">
        <v>26521.917149023138</v>
      </c>
      <c r="E1035" s="17">
        <v>35836.061892049467</v>
      </c>
    </row>
    <row r="1036" spans="2:5" x14ac:dyDescent="0.25">
      <c r="B1036" s="15">
        <v>1033</v>
      </c>
      <c r="C1036" s="20">
        <v>49624.473826261383</v>
      </c>
      <c r="D1036" s="20">
        <v>49624.473826261383</v>
      </c>
      <c r="E1036" s="17">
        <v>30899.683824268275</v>
      </c>
    </row>
    <row r="1037" spans="2:5" x14ac:dyDescent="0.25">
      <c r="B1037" s="15">
        <v>1034</v>
      </c>
      <c r="C1037" s="20">
        <v>17431.084246025679</v>
      </c>
      <c r="D1037" s="20">
        <v>17431.084246025679</v>
      </c>
      <c r="E1037" s="17">
        <v>57020.636374862996</v>
      </c>
    </row>
    <row r="1038" spans="2:5" x14ac:dyDescent="0.25">
      <c r="B1038" s="15">
        <v>1035</v>
      </c>
      <c r="C1038" s="20">
        <v>23115.964474377182</v>
      </c>
      <c r="D1038" s="20">
        <v>23115.964474377182</v>
      </c>
      <c r="E1038" s="17">
        <v>33822.547106293503</v>
      </c>
    </row>
    <row r="1039" spans="2:5" x14ac:dyDescent="0.25">
      <c r="B1039" s="15">
        <v>1036</v>
      </c>
      <c r="C1039" s="20">
        <v>25856.234131406574</v>
      </c>
      <c r="D1039" s="20">
        <v>25856.234131406574</v>
      </c>
      <c r="E1039" s="17">
        <v>39316.907402577628</v>
      </c>
    </row>
    <row r="1040" spans="2:5" x14ac:dyDescent="0.25">
      <c r="B1040" s="15">
        <v>1037</v>
      </c>
      <c r="C1040" s="20">
        <v>18235.265354935884</v>
      </c>
      <c r="D1040" s="20">
        <v>18235.265354935884</v>
      </c>
      <c r="E1040" s="17">
        <v>26163.215915371402</v>
      </c>
    </row>
    <row r="1041" spans="2:5" x14ac:dyDescent="0.25">
      <c r="B1041" s="15">
        <v>1038</v>
      </c>
      <c r="C1041" s="20">
        <v>41766.032762786235</v>
      </c>
      <c r="D1041" s="20">
        <v>41766.032762786235</v>
      </c>
      <c r="E1041" s="17">
        <v>30480.142817543761</v>
      </c>
    </row>
    <row r="1042" spans="2:5" x14ac:dyDescent="0.25">
      <c r="B1042" s="15">
        <v>1039</v>
      </c>
      <c r="C1042" s="20">
        <v>28103.852598587921</v>
      </c>
      <c r="D1042" s="20">
        <v>28103.852598587921</v>
      </c>
      <c r="E1042" s="17">
        <v>93438.604977451847</v>
      </c>
    </row>
    <row r="1043" spans="2:5" x14ac:dyDescent="0.25">
      <c r="B1043" s="15">
        <v>1040</v>
      </c>
      <c r="C1043" s="20">
        <v>43228.210883712956</v>
      </c>
      <c r="D1043" s="20">
        <v>43228.210883712956</v>
      </c>
      <c r="E1043" s="17">
        <v>40021.261490599158</v>
      </c>
    </row>
    <row r="1044" spans="2:5" x14ac:dyDescent="0.25">
      <c r="B1044" s="15">
        <v>1041</v>
      </c>
      <c r="C1044" s="20">
        <v>25140.410170954237</v>
      </c>
      <c r="D1044" s="20">
        <v>25140.410170954237</v>
      </c>
      <c r="E1044" s="17">
        <v>20387.806956627999</v>
      </c>
    </row>
    <row r="1045" spans="2:5" x14ac:dyDescent="0.25">
      <c r="B1045" s="15">
        <v>1042</v>
      </c>
      <c r="C1045" s="20">
        <v>65638.907495236228</v>
      </c>
      <c r="D1045" s="20">
        <v>65638.907495236228</v>
      </c>
      <c r="E1045" s="17">
        <v>32194.387577762867</v>
      </c>
    </row>
    <row r="1046" spans="2:5" x14ac:dyDescent="0.25">
      <c r="B1046" s="15">
        <v>1043</v>
      </c>
      <c r="C1046" s="20">
        <v>53667.53928085279</v>
      </c>
      <c r="D1046" s="20">
        <v>53667.53928085279</v>
      </c>
      <c r="E1046" s="17">
        <v>21472.499107213545</v>
      </c>
    </row>
    <row r="1047" spans="2:5" x14ac:dyDescent="0.25">
      <c r="B1047" s="15">
        <v>1044</v>
      </c>
      <c r="C1047" s="20">
        <v>37267.449735202725</v>
      </c>
      <c r="D1047" s="20">
        <v>37267.449735202725</v>
      </c>
      <c r="E1047" s="17">
        <v>29097.627504914675</v>
      </c>
    </row>
    <row r="1048" spans="2:5" x14ac:dyDescent="0.25">
      <c r="B1048" s="15">
        <v>1045</v>
      </c>
      <c r="C1048" s="20">
        <v>35792.624844348858</v>
      </c>
      <c r="D1048" s="20">
        <v>35792.624844348858</v>
      </c>
      <c r="E1048" s="17">
        <v>29085.600093808975</v>
      </c>
    </row>
    <row r="1049" spans="2:5" x14ac:dyDescent="0.25">
      <c r="B1049" s="15">
        <v>1046</v>
      </c>
      <c r="C1049" s="20">
        <v>50384.53248386614</v>
      </c>
      <c r="D1049" s="20">
        <v>50384.53248386614</v>
      </c>
      <c r="E1049" s="17">
        <v>52727.747500356323</v>
      </c>
    </row>
    <row r="1050" spans="2:5" x14ac:dyDescent="0.25">
      <c r="B1050" s="15">
        <v>1047</v>
      </c>
      <c r="C1050" s="20">
        <v>32129.350581443934</v>
      </c>
      <c r="D1050" s="20">
        <v>32129.350581443934</v>
      </c>
      <c r="E1050" s="17">
        <v>23449.754054420344</v>
      </c>
    </row>
    <row r="1051" spans="2:5" x14ac:dyDescent="0.25">
      <c r="B1051" s="15">
        <v>1048</v>
      </c>
      <c r="C1051" s="20">
        <v>37758.495064406408</v>
      </c>
      <c r="D1051" s="20">
        <v>37758.495064406408</v>
      </c>
      <c r="E1051" s="17">
        <v>28063.232778487552</v>
      </c>
    </row>
    <row r="1052" spans="2:5" x14ac:dyDescent="0.25">
      <c r="B1052" s="15">
        <v>1049</v>
      </c>
      <c r="C1052" s="20">
        <v>24193.850962314242</v>
      </c>
      <c r="D1052" s="20">
        <v>24193.850962314242</v>
      </c>
      <c r="E1052" s="17">
        <v>47321.251875773989</v>
      </c>
    </row>
    <row r="1053" spans="2:5" x14ac:dyDescent="0.25">
      <c r="B1053" s="15">
        <v>1050</v>
      </c>
      <c r="C1053" s="20">
        <v>38615.495978962026</v>
      </c>
      <c r="D1053" s="20">
        <v>38615.495978962026</v>
      </c>
      <c r="E1053" s="17">
        <v>36321.050158486316</v>
      </c>
    </row>
    <row r="1054" spans="2:5" x14ac:dyDescent="0.25">
      <c r="B1054" s="15">
        <v>1051</v>
      </c>
      <c r="C1054" s="20">
        <v>27444.804543401624</v>
      </c>
      <c r="D1054" s="20">
        <v>27444.804543401624</v>
      </c>
      <c r="E1054" s="17">
        <v>42783.175961126421</v>
      </c>
    </row>
    <row r="1055" spans="2:5" x14ac:dyDescent="0.25">
      <c r="B1055" s="15">
        <v>1052</v>
      </c>
      <c r="C1055" s="20">
        <v>41440.103391813165</v>
      </c>
      <c r="D1055" s="20">
        <v>41440.103391813165</v>
      </c>
      <c r="E1055" s="17">
        <v>34578.508537204296</v>
      </c>
    </row>
    <row r="1056" spans="2:5" x14ac:dyDescent="0.25">
      <c r="B1056" s="15">
        <v>1053</v>
      </c>
      <c r="C1056" s="20">
        <v>23733.543600350076</v>
      </c>
      <c r="D1056" s="20">
        <v>23733.543600350076</v>
      </c>
      <c r="E1056" s="17">
        <v>35364.083629997818</v>
      </c>
    </row>
    <row r="1057" spans="2:5" x14ac:dyDescent="0.25">
      <c r="B1057" s="15">
        <v>1054</v>
      </c>
      <c r="C1057" s="20">
        <v>18017.224409218874</v>
      </c>
      <c r="D1057" s="20">
        <v>18017.224409218874</v>
      </c>
      <c r="E1057" s="17">
        <v>89688.399273529096</v>
      </c>
    </row>
    <row r="1058" spans="2:5" x14ac:dyDescent="0.25">
      <c r="B1058" s="15">
        <v>1055</v>
      </c>
      <c r="C1058" s="20">
        <v>56561.138445734614</v>
      </c>
      <c r="D1058" s="20">
        <v>56561.138445734614</v>
      </c>
      <c r="E1058" s="17">
        <v>29245.259358066029</v>
      </c>
    </row>
    <row r="1059" spans="2:5" x14ac:dyDescent="0.25">
      <c r="B1059" s="15">
        <v>1056</v>
      </c>
      <c r="C1059" s="20">
        <v>22502.643717410192</v>
      </c>
      <c r="D1059" s="20">
        <v>22502.643717410192</v>
      </c>
      <c r="E1059" s="17">
        <v>32911.338433807068</v>
      </c>
    </row>
    <row r="1060" spans="2:5" x14ac:dyDescent="0.25">
      <c r="B1060" s="15">
        <v>1057</v>
      </c>
      <c r="C1060" s="20">
        <v>21926.770646342284</v>
      </c>
      <c r="D1060" s="20">
        <v>21926.770646342284</v>
      </c>
      <c r="E1060" s="17">
        <v>57543.236896675364</v>
      </c>
    </row>
    <row r="1061" spans="2:5" x14ac:dyDescent="0.25">
      <c r="B1061" s="15">
        <v>1058</v>
      </c>
      <c r="C1061" s="20">
        <v>24380.515044852567</v>
      </c>
      <c r="D1061" s="20">
        <v>24380.515044852567</v>
      </c>
      <c r="E1061" s="17">
        <v>21217.308867439133</v>
      </c>
    </row>
    <row r="1062" spans="2:5" x14ac:dyDescent="0.25">
      <c r="B1062" s="15">
        <v>1059</v>
      </c>
      <c r="C1062" s="20">
        <v>36422.059588464661</v>
      </c>
      <c r="D1062" s="20">
        <v>36422.059588464661</v>
      </c>
      <c r="E1062" s="17">
        <v>29717.500447162409</v>
      </c>
    </row>
    <row r="1063" spans="2:5" x14ac:dyDescent="0.25">
      <c r="B1063" s="15">
        <v>1060</v>
      </c>
      <c r="C1063" s="20">
        <v>21280.02921577893</v>
      </c>
      <c r="D1063" s="20">
        <v>21280.02921577893</v>
      </c>
      <c r="E1063" s="17">
        <v>31613.267388460376</v>
      </c>
    </row>
    <row r="1064" spans="2:5" x14ac:dyDescent="0.25">
      <c r="B1064" s="15">
        <v>1061</v>
      </c>
      <c r="C1064" s="20">
        <v>45390.711099185937</v>
      </c>
      <c r="D1064" s="20">
        <v>45390.711099185937</v>
      </c>
      <c r="E1064" s="17">
        <v>19484.705443874042</v>
      </c>
    </row>
    <row r="1065" spans="2:5" x14ac:dyDescent="0.25">
      <c r="B1065" s="15">
        <v>1062</v>
      </c>
      <c r="C1065" s="20">
        <v>27681.852179315418</v>
      </c>
      <c r="D1065" s="20">
        <v>27681.852179315418</v>
      </c>
      <c r="E1065" s="17">
        <v>40616.575757185652</v>
      </c>
    </row>
    <row r="1066" spans="2:5" x14ac:dyDescent="0.25">
      <c r="B1066" s="15">
        <v>1063</v>
      </c>
      <c r="C1066" s="20">
        <v>39359.706004793421</v>
      </c>
      <c r="D1066" s="20">
        <v>39359.706004793421</v>
      </c>
      <c r="E1066" s="17">
        <v>17842.219571685026</v>
      </c>
    </row>
    <row r="1067" spans="2:5" x14ac:dyDescent="0.25">
      <c r="B1067" s="15">
        <v>1064</v>
      </c>
      <c r="C1067" s="20">
        <v>50111.762941320994</v>
      </c>
      <c r="D1067" s="20">
        <v>50111.762941320994</v>
      </c>
      <c r="E1067" s="17">
        <v>38421.903452332583</v>
      </c>
    </row>
    <row r="1068" spans="2:5" x14ac:dyDescent="0.25">
      <c r="B1068" s="15">
        <v>1065</v>
      </c>
      <c r="C1068" s="20">
        <v>34997.250288041396</v>
      </c>
      <c r="D1068" s="20">
        <v>34997.250288041396</v>
      </c>
      <c r="E1068" s="17">
        <v>40253.981038924023</v>
      </c>
    </row>
    <row r="1069" spans="2:5" x14ac:dyDescent="0.25">
      <c r="B1069" s="15">
        <v>1066</v>
      </c>
      <c r="C1069" s="20">
        <v>70880.014639851855</v>
      </c>
      <c r="D1069" s="20">
        <v>70880.014639851855</v>
      </c>
      <c r="E1069" s="17">
        <v>43905.17770644353</v>
      </c>
    </row>
    <row r="1070" spans="2:5" x14ac:dyDescent="0.25">
      <c r="B1070" s="15">
        <v>1067</v>
      </c>
      <c r="C1070" s="20">
        <v>49974.166145814277</v>
      </c>
      <c r="D1070" s="20">
        <v>49974.166145814277</v>
      </c>
      <c r="E1070" s="17">
        <v>36592.616661611537</v>
      </c>
    </row>
    <row r="1071" spans="2:5" x14ac:dyDescent="0.25">
      <c r="B1071" s="15">
        <v>1068</v>
      </c>
      <c r="C1071" s="20">
        <v>52720.488551752576</v>
      </c>
      <c r="D1071" s="20">
        <v>52720.488551752576</v>
      </c>
      <c r="E1071" s="17">
        <v>38685.927661219386</v>
      </c>
    </row>
    <row r="1072" spans="2:5" x14ac:dyDescent="0.25">
      <c r="B1072" s="15">
        <v>1069</v>
      </c>
      <c r="C1072" s="20">
        <v>29575.64033599327</v>
      </c>
      <c r="D1072" s="20">
        <v>29575.64033599327</v>
      </c>
      <c r="E1072" s="17">
        <v>31427.553273840775</v>
      </c>
    </row>
    <row r="1073" spans="2:5" x14ac:dyDescent="0.25">
      <c r="B1073" s="15">
        <v>1070</v>
      </c>
      <c r="C1073" s="20">
        <v>44539.091416221177</v>
      </c>
      <c r="D1073" s="20">
        <v>44539.091416221177</v>
      </c>
      <c r="E1073" s="17">
        <v>46529.459129338655</v>
      </c>
    </row>
    <row r="1074" spans="2:5" x14ac:dyDescent="0.25">
      <c r="B1074" s="15">
        <v>1071</v>
      </c>
      <c r="C1074" s="20">
        <v>22132.922818741496</v>
      </c>
      <c r="D1074" s="20">
        <v>22132.922818741496</v>
      </c>
      <c r="E1074" s="17">
        <v>12729.82163566642</v>
      </c>
    </row>
    <row r="1075" spans="2:5" x14ac:dyDescent="0.25">
      <c r="B1075" s="15">
        <v>1072</v>
      </c>
      <c r="C1075" s="20">
        <v>40663.780476630243</v>
      </c>
      <c r="D1075" s="20">
        <v>40663.780476630243</v>
      </c>
      <c r="E1075" s="17">
        <v>41243.643295525937</v>
      </c>
    </row>
    <row r="1076" spans="2:5" x14ac:dyDescent="0.25">
      <c r="B1076" s="15">
        <v>1073</v>
      </c>
      <c r="C1076" s="20">
        <v>29134.867826957881</v>
      </c>
      <c r="D1076" s="20">
        <v>29134.867826957881</v>
      </c>
      <c r="E1076" s="17">
        <v>21311.437811164167</v>
      </c>
    </row>
    <row r="1077" spans="2:5" x14ac:dyDescent="0.25">
      <c r="B1077" s="15">
        <v>1074</v>
      </c>
      <c r="C1077" s="20">
        <v>26326.70475084642</v>
      </c>
      <c r="D1077" s="20">
        <v>26326.70475084642</v>
      </c>
      <c r="E1077" s="17">
        <v>58054.458572834366</v>
      </c>
    </row>
    <row r="1078" spans="2:5" x14ac:dyDescent="0.25">
      <c r="B1078" s="15">
        <v>1075</v>
      </c>
      <c r="C1078" s="20">
        <v>26891.538387450979</v>
      </c>
      <c r="D1078" s="20">
        <v>26891.538387450979</v>
      </c>
      <c r="E1078" s="17">
        <v>36947.892575050311</v>
      </c>
    </row>
    <row r="1079" spans="2:5" x14ac:dyDescent="0.25">
      <c r="B1079" s="15">
        <v>1076</v>
      </c>
      <c r="C1079" s="20">
        <v>35952.583297459612</v>
      </c>
      <c r="D1079" s="20">
        <v>35952.583297459612</v>
      </c>
      <c r="E1079" s="17">
        <v>37336.215096468877</v>
      </c>
    </row>
    <row r="1080" spans="2:5" x14ac:dyDescent="0.25">
      <c r="B1080" s="15">
        <v>1077</v>
      </c>
      <c r="C1080" s="20">
        <v>25778.056875359249</v>
      </c>
      <c r="D1080" s="20">
        <v>25778.056875359249</v>
      </c>
      <c r="E1080" s="17">
        <v>35749.155007428279</v>
      </c>
    </row>
    <row r="1081" spans="2:5" x14ac:dyDescent="0.25">
      <c r="B1081" s="15">
        <v>1078</v>
      </c>
      <c r="C1081" s="20">
        <v>32464.67934332657</v>
      </c>
      <c r="D1081" s="20">
        <v>32464.67934332657</v>
      </c>
      <c r="E1081" s="17">
        <v>40310.919758893979</v>
      </c>
    </row>
    <row r="1082" spans="2:5" x14ac:dyDescent="0.25">
      <c r="B1082" s="15">
        <v>1079</v>
      </c>
      <c r="C1082" s="20">
        <v>45880.18451610997</v>
      </c>
      <c r="D1082" s="20">
        <v>45880.18451610997</v>
      </c>
      <c r="E1082" s="17">
        <v>34241.409458674701</v>
      </c>
    </row>
    <row r="1083" spans="2:5" x14ac:dyDescent="0.25">
      <c r="B1083" s="15">
        <v>1080</v>
      </c>
      <c r="C1083" s="20">
        <v>52197.747646600663</v>
      </c>
      <c r="D1083" s="20">
        <v>52197.747646600663</v>
      </c>
      <c r="E1083" s="17">
        <v>47765.33282630155</v>
      </c>
    </row>
    <row r="1084" spans="2:5" x14ac:dyDescent="0.25">
      <c r="B1084" s="15">
        <v>1081</v>
      </c>
      <c r="C1084" s="20">
        <v>21832.994910996673</v>
      </c>
      <c r="D1084" s="20">
        <v>21832.994910996673</v>
      </c>
      <c r="E1084" s="17">
        <v>18362.975355801849</v>
      </c>
    </row>
    <row r="1085" spans="2:5" x14ac:dyDescent="0.25">
      <c r="B1085" s="15">
        <v>1082</v>
      </c>
      <c r="C1085" s="20">
        <v>38407.38423756374</v>
      </c>
      <c r="D1085" s="20">
        <v>38407.38423756374</v>
      </c>
      <c r="E1085" s="17">
        <v>27803.448850310695</v>
      </c>
    </row>
    <row r="1086" spans="2:5" x14ac:dyDescent="0.25">
      <c r="B1086" s="15">
        <v>1083</v>
      </c>
      <c r="C1086" s="20">
        <v>43027.131370776042</v>
      </c>
      <c r="D1086" s="20">
        <v>43027.131370776042</v>
      </c>
      <c r="E1086" s="17">
        <v>56684.124777578356</v>
      </c>
    </row>
    <row r="1087" spans="2:5" x14ac:dyDescent="0.25">
      <c r="B1087" s="15">
        <v>1084</v>
      </c>
      <c r="C1087" s="20">
        <v>25780.235342766915</v>
      </c>
      <c r="D1087" s="20">
        <v>25780.235342766915</v>
      </c>
      <c r="E1087" s="17">
        <v>37756.681569597342</v>
      </c>
    </row>
    <row r="1088" spans="2:5" x14ac:dyDescent="0.25">
      <c r="B1088" s="15">
        <v>1085</v>
      </c>
      <c r="C1088" s="20">
        <v>19986.240272432173</v>
      </c>
      <c r="D1088" s="20">
        <v>19986.240272432173</v>
      </c>
      <c r="E1088" s="17">
        <v>43871.016108056618</v>
      </c>
    </row>
    <row r="1089" spans="2:5" x14ac:dyDescent="0.25">
      <c r="B1089" s="15">
        <v>1086</v>
      </c>
      <c r="C1089" s="20">
        <v>21364.608719705655</v>
      </c>
      <c r="D1089" s="20">
        <v>21364.608719705655</v>
      </c>
      <c r="E1089" s="17">
        <v>45198.170832761294</v>
      </c>
    </row>
    <row r="1090" spans="2:5" x14ac:dyDescent="0.25">
      <c r="B1090" s="15">
        <v>1087</v>
      </c>
      <c r="C1090" s="20">
        <v>48437.368350457196</v>
      </c>
      <c r="D1090" s="20">
        <v>48437.368350457196</v>
      </c>
      <c r="E1090" s="17">
        <v>13417.787537316464</v>
      </c>
    </row>
    <row r="1091" spans="2:5" x14ac:dyDescent="0.25">
      <c r="B1091" s="15">
        <v>1088</v>
      </c>
      <c r="C1091" s="20">
        <v>39838.892653169773</v>
      </c>
      <c r="D1091" s="20">
        <v>39838.892653169773</v>
      </c>
      <c r="E1091" s="17">
        <v>18008.207341920268</v>
      </c>
    </row>
    <row r="1092" spans="2:5" x14ac:dyDescent="0.25">
      <c r="B1092" s="15">
        <v>1089</v>
      </c>
      <c r="C1092" s="20">
        <v>53950.989429383037</v>
      </c>
      <c r="D1092" s="20">
        <v>53950.989429383037</v>
      </c>
      <c r="E1092" s="17">
        <v>51817.446665199925</v>
      </c>
    </row>
    <row r="1093" spans="2:5" x14ac:dyDescent="0.25">
      <c r="B1093" s="15">
        <v>1090</v>
      </c>
      <c r="C1093" s="20">
        <v>68290.043288532208</v>
      </c>
      <c r="D1093" s="20">
        <v>68290.043288532208</v>
      </c>
      <c r="E1093" s="17">
        <v>36539.403755314284</v>
      </c>
    </row>
    <row r="1094" spans="2:5" x14ac:dyDescent="0.25">
      <c r="B1094" s="15">
        <v>1091</v>
      </c>
      <c r="C1094" s="20">
        <v>34924.163815430125</v>
      </c>
      <c r="D1094" s="20">
        <v>34924.163815430125</v>
      </c>
      <c r="E1094" s="17">
        <v>36097.174165373988</v>
      </c>
    </row>
    <row r="1095" spans="2:5" x14ac:dyDescent="0.25">
      <c r="B1095" s="15">
        <v>1092</v>
      </c>
      <c r="C1095" s="20">
        <v>24989.004118980676</v>
      </c>
      <c r="D1095" s="20">
        <v>24989.004118980676</v>
      </c>
      <c r="E1095" s="17">
        <v>86258.17352578447</v>
      </c>
    </row>
    <row r="1096" spans="2:5" x14ac:dyDescent="0.25">
      <c r="B1096" s="15">
        <v>1093</v>
      </c>
      <c r="C1096" s="20">
        <v>40512.627822367533</v>
      </c>
      <c r="D1096" s="20">
        <v>40512.627822367533</v>
      </c>
      <c r="E1096" s="17">
        <v>41210.483311433527</v>
      </c>
    </row>
    <row r="1097" spans="2:5" x14ac:dyDescent="0.25">
      <c r="B1097" s="15">
        <v>1094</v>
      </c>
      <c r="C1097" s="20">
        <v>39226.353953942453</v>
      </c>
      <c r="D1097" s="20">
        <v>39226.353953942453</v>
      </c>
      <c r="E1097" s="17">
        <v>24603.98320521347</v>
      </c>
    </row>
    <row r="1098" spans="2:5" x14ac:dyDescent="0.25">
      <c r="B1098" s="15">
        <v>1095</v>
      </c>
      <c r="C1098" s="20">
        <v>26155.130050246724</v>
      </c>
      <c r="D1098" s="20">
        <v>26155.130050246724</v>
      </c>
      <c r="E1098" s="17">
        <v>59545.819451067466</v>
      </c>
    </row>
    <row r="1099" spans="2:5" x14ac:dyDescent="0.25">
      <c r="B1099" s="15">
        <v>1096</v>
      </c>
      <c r="C1099" s="20">
        <v>28203.084451435552</v>
      </c>
      <c r="D1099" s="20">
        <v>28203.084451435552</v>
      </c>
      <c r="E1099" s="17">
        <v>14792.083803090072</v>
      </c>
    </row>
    <row r="1100" spans="2:5" x14ac:dyDescent="0.25">
      <c r="B1100" s="15">
        <v>1097</v>
      </c>
      <c r="C1100" s="20">
        <v>25797.490730607722</v>
      </c>
      <c r="D1100" s="20">
        <v>25797.490730607722</v>
      </c>
      <c r="E1100" s="17">
        <v>70966.418218439692</v>
      </c>
    </row>
    <row r="1101" spans="2:5" x14ac:dyDescent="0.25">
      <c r="B1101" s="15">
        <v>1098</v>
      </c>
      <c r="C1101" s="20">
        <v>32938.818041608894</v>
      </c>
      <c r="D1101" s="20">
        <v>32938.818041608894</v>
      </c>
      <c r="E1101" s="17">
        <v>40625.880805596847</v>
      </c>
    </row>
    <row r="1102" spans="2:5" x14ac:dyDescent="0.25">
      <c r="B1102" s="15">
        <v>1099</v>
      </c>
      <c r="C1102" s="20">
        <v>31977.00319905307</v>
      </c>
      <c r="D1102" s="20">
        <v>31977.00319905307</v>
      </c>
      <c r="E1102" s="17">
        <v>10559.546317433755</v>
      </c>
    </row>
    <row r="1103" spans="2:5" x14ac:dyDescent="0.25">
      <c r="B1103" s="15">
        <v>1100</v>
      </c>
      <c r="C1103" s="20">
        <v>55870.070182235984</v>
      </c>
      <c r="D1103" s="20">
        <v>55870.070182235984</v>
      </c>
      <c r="E1103" s="17">
        <v>61552.152882692193</v>
      </c>
    </row>
    <row r="1104" spans="2:5" x14ac:dyDescent="0.25">
      <c r="B1104" s="15">
        <v>1101</v>
      </c>
      <c r="C1104" s="20">
        <v>28277.308840957965</v>
      </c>
      <c r="D1104" s="20">
        <v>28277.308840957965</v>
      </c>
      <c r="E1104" s="17">
        <v>61009.070767837526</v>
      </c>
    </row>
    <row r="1105" spans="2:5" x14ac:dyDescent="0.25">
      <c r="B1105" s="15">
        <v>1102</v>
      </c>
      <c r="C1105" s="20">
        <v>26013.796286176916</v>
      </c>
      <c r="D1105" s="20">
        <v>26013.796286176916</v>
      </c>
      <c r="E1105" s="17">
        <v>48740.458387154271</v>
      </c>
    </row>
    <row r="1106" spans="2:5" x14ac:dyDescent="0.25">
      <c r="B1106" s="15">
        <v>1103</v>
      </c>
      <c r="C1106" s="20">
        <v>40205.827330369597</v>
      </c>
      <c r="D1106" s="20">
        <v>40205.827330369597</v>
      </c>
      <c r="E1106" s="17">
        <v>40320.151507126873</v>
      </c>
    </row>
    <row r="1107" spans="2:5" x14ac:dyDescent="0.25">
      <c r="B1107" s="15">
        <v>1104</v>
      </c>
      <c r="C1107" s="20">
        <v>30986.437881800048</v>
      </c>
      <c r="D1107" s="20">
        <v>30986.437881800048</v>
      </c>
      <c r="E1107" s="17">
        <v>11741.942976920758</v>
      </c>
    </row>
    <row r="1108" spans="2:5" x14ac:dyDescent="0.25">
      <c r="B1108" s="15">
        <v>1105</v>
      </c>
      <c r="C1108" s="20">
        <v>44842.087768652586</v>
      </c>
      <c r="D1108" s="20">
        <v>44842.087768652586</v>
      </c>
      <c r="E1108" s="17">
        <v>48572.501788433488</v>
      </c>
    </row>
    <row r="1109" spans="2:5" x14ac:dyDescent="0.25">
      <c r="B1109" s="15">
        <v>1106</v>
      </c>
      <c r="C1109" s="20">
        <v>18040.167852169085</v>
      </c>
      <c r="D1109" s="20">
        <v>18040.167852169085</v>
      </c>
      <c r="E1109" s="17">
        <v>99509.136882278661</v>
      </c>
    </row>
    <row r="1110" spans="2:5" x14ac:dyDescent="0.25">
      <c r="B1110" s="15">
        <v>1107</v>
      </c>
      <c r="C1110" s="20">
        <v>21278.702748841071</v>
      </c>
      <c r="D1110" s="20">
        <v>21278.702748841071</v>
      </c>
      <c r="E1110" s="17">
        <v>53264.526880852434</v>
      </c>
    </row>
    <row r="1111" spans="2:5" x14ac:dyDescent="0.25">
      <c r="B1111" s="15">
        <v>1108</v>
      </c>
      <c r="C1111" s="20">
        <v>39425.224424816013</v>
      </c>
      <c r="D1111" s="20">
        <v>39425.224424816013</v>
      </c>
      <c r="E1111" s="17">
        <v>21024.089186233527</v>
      </c>
    </row>
    <row r="1112" spans="2:5" x14ac:dyDescent="0.25">
      <c r="B1112" s="15">
        <v>1109</v>
      </c>
      <c r="C1112" s="20">
        <v>26664.838450872896</v>
      </c>
      <c r="D1112" s="20">
        <v>26664.838450872896</v>
      </c>
      <c r="E1112" s="17">
        <v>53524.81673454956</v>
      </c>
    </row>
    <row r="1113" spans="2:5" x14ac:dyDescent="0.25">
      <c r="B1113" s="15">
        <v>1110</v>
      </c>
      <c r="C1113" s="20">
        <v>37703.09614249615</v>
      </c>
      <c r="D1113" s="20">
        <v>37703.09614249615</v>
      </c>
      <c r="E1113" s="17">
        <v>35607.931377229492</v>
      </c>
    </row>
    <row r="1114" spans="2:5" x14ac:dyDescent="0.25">
      <c r="B1114" s="15">
        <v>1111</v>
      </c>
      <c r="C1114" s="20">
        <v>29312.186004164305</v>
      </c>
      <c r="D1114" s="20">
        <v>29312.186004164305</v>
      </c>
      <c r="E1114" s="17">
        <v>40011.72363693943</v>
      </c>
    </row>
    <row r="1115" spans="2:5" x14ac:dyDescent="0.25">
      <c r="B1115" s="15">
        <v>1112</v>
      </c>
      <c r="C1115" s="20">
        <v>50634.742669137493</v>
      </c>
      <c r="D1115" s="20">
        <v>50634.742669137493</v>
      </c>
      <c r="E1115" s="17">
        <v>17266.301614038875</v>
      </c>
    </row>
    <row r="1116" spans="2:5" x14ac:dyDescent="0.25">
      <c r="B1116" s="15">
        <v>1113</v>
      </c>
      <c r="C1116" s="20">
        <v>41787.56309979537</v>
      </c>
      <c r="D1116" s="20">
        <v>41787.56309979537</v>
      </c>
      <c r="E1116" s="17">
        <v>58037.328336707775</v>
      </c>
    </row>
    <row r="1117" spans="2:5" x14ac:dyDescent="0.25">
      <c r="B1117" s="15">
        <v>1114</v>
      </c>
      <c r="C1117" s="20">
        <v>35369.086577333794</v>
      </c>
      <c r="D1117" s="20">
        <v>35369.086577333794</v>
      </c>
      <c r="E1117" s="17">
        <v>71302.466837856977</v>
      </c>
    </row>
    <row r="1118" spans="2:5" x14ac:dyDescent="0.25">
      <c r="B1118" s="15">
        <v>1115</v>
      </c>
      <c r="C1118" s="20">
        <v>29431.06461194461</v>
      </c>
      <c r="D1118" s="20">
        <v>29431.06461194461</v>
      </c>
      <c r="E1118" s="17">
        <v>26068.744513092228</v>
      </c>
    </row>
    <row r="1119" spans="2:5" x14ac:dyDescent="0.25">
      <c r="B1119" s="15">
        <v>1116</v>
      </c>
      <c r="C1119" s="20">
        <v>37321.866191403795</v>
      </c>
      <c r="D1119" s="20">
        <v>37321.866191403795</v>
      </c>
      <c r="E1119" s="17">
        <v>14865.361084802502</v>
      </c>
    </row>
    <row r="1120" spans="2:5" x14ac:dyDescent="0.25">
      <c r="B1120" s="15">
        <v>1117</v>
      </c>
      <c r="C1120" s="20">
        <v>33917.39393274481</v>
      </c>
      <c r="D1120" s="20">
        <v>33917.39393274481</v>
      </c>
      <c r="E1120" s="17">
        <v>12043.854293101223</v>
      </c>
    </row>
    <row r="1121" spans="2:5" x14ac:dyDescent="0.25">
      <c r="B1121" s="15">
        <v>1118</v>
      </c>
      <c r="C1121" s="20">
        <v>32569.911143141926</v>
      </c>
      <c r="D1121" s="20">
        <v>32569.911143141926</v>
      </c>
      <c r="E1121" s="17">
        <v>43444.295688988481</v>
      </c>
    </row>
    <row r="1122" spans="2:5" x14ac:dyDescent="0.25">
      <c r="B1122" s="15">
        <v>1119</v>
      </c>
      <c r="C1122" s="20">
        <v>39136.444404189759</v>
      </c>
      <c r="D1122" s="20">
        <v>39136.444404189759</v>
      </c>
      <c r="E1122" s="17">
        <v>27953.427125463728</v>
      </c>
    </row>
    <row r="1123" spans="2:5" x14ac:dyDescent="0.25">
      <c r="B1123" s="15">
        <v>1120</v>
      </c>
      <c r="C1123" s="20">
        <v>44008.768238560959</v>
      </c>
      <c r="D1123" s="20">
        <v>44008.768238560959</v>
      </c>
      <c r="E1123" s="17">
        <v>28153.509864087602</v>
      </c>
    </row>
    <row r="1124" spans="2:5" x14ac:dyDescent="0.25">
      <c r="B1124" s="15">
        <v>1121</v>
      </c>
      <c r="C1124" s="20">
        <v>36060.700970428239</v>
      </c>
      <c r="D1124" s="20">
        <v>36060.700970428239</v>
      </c>
      <c r="E1124" s="17">
        <v>13542.81727802483</v>
      </c>
    </row>
    <row r="1125" spans="2:5" x14ac:dyDescent="0.25">
      <c r="B1125" s="15">
        <v>1122</v>
      </c>
      <c r="C1125" s="20">
        <v>42023.777388622955</v>
      </c>
      <c r="D1125" s="20">
        <v>42023.777388622955</v>
      </c>
      <c r="E1125" s="17">
        <v>70224.472388957991</v>
      </c>
    </row>
    <row r="1126" spans="2:5" x14ac:dyDescent="0.25">
      <c r="B1126" s="15">
        <v>1123</v>
      </c>
      <c r="C1126" s="20">
        <v>30064.376877821451</v>
      </c>
      <c r="D1126" s="20">
        <v>30064.376877821451</v>
      </c>
      <c r="E1126" s="17">
        <v>21520.65682400225</v>
      </c>
    </row>
    <row r="1127" spans="2:5" x14ac:dyDescent="0.25">
      <c r="B1127" s="15">
        <v>1124</v>
      </c>
      <c r="C1127" s="20">
        <v>26807.793663124565</v>
      </c>
      <c r="D1127" s="20">
        <v>26807.793663124565</v>
      </c>
      <c r="E1127" s="17">
        <v>50069.26369864463</v>
      </c>
    </row>
    <row r="1128" spans="2:5" x14ac:dyDescent="0.25">
      <c r="B1128" s="15">
        <v>1125</v>
      </c>
      <c r="C1128" s="20">
        <v>28573.8354045372</v>
      </c>
      <c r="D1128" s="20">
        <v>28573.8354045372</v>
      </c>
      <c r="E1128" s="17">
        <v>43306.785513755465</v>
      </c>
    </row>
    <row r="1129" spans="2:5" x14ac:dyDescent="0.25">
      <c r="B1129" s="15">
        <v>1126</v>
      </c>
      <c r="C1129" s="20">
        <v>30988.501092740469</v>
      </c>
      <c r="D1129" s="20">
        <v>30988.501092740469</v>
      </c>
      <c r="E1129" s="17">
        <v>33007.156834133333</v>
      </c>
    </row>
    <row r="1130" spans="2:5" x14ac:dyDescent="0.25">
      <c r="B1130" s="15">
        <v>1127</v>
      </c>
      <c r="C1130" s="20">
        <v>12912.662555651816</v>
      </c>
      <c r="D1130" s="20">
        <v>12912.662555651816</v>
      </c>
      <c r="E1130" s="17">
        <v>57301.836143747329</v>
      </c>
    </row>
    <row r="1131" spans="2:5" x14ac:dyDescent="0.25">
      <c r="B1131" s="15">
        <v>1128</v>
      </c>
      <c r="C1131" s="20">
        <v>30541.905737472476</v>
      </c>
      <c r="D1131" s="20">
        <v>30541.905737472476</v>
      </c>
      <c r="E1131" s="17">
        <v>37321.94414107535</v>
      </c>
    </row>
    <row r="1132" spans="2:5" x14ac:dyDescent="0.25">
      <c r="B1132" s="15">
        <v>1129</v>
      </c>
      <c r="C1132" s="20">
        <v>30835.169232505166</v>
      </c>
      <c r="D1132" s="20">
        <v>30835.169232505166</v>
      </c>
      <c r="E1132" s="17">
        <v>40756.324085196029</v>
      </c>
    </row>
    <row r="1133" spans="2:5" x14ac:dyDescent="0.25">
      <c r="B1133" s="15">
        <v>1130</v>
      </c>
      <c r="C1133" s="20">
        <v>31354.319623369851</v>
      </c>
      <c r="D1133" s="20">
        <v>31354.319623369851</v>
      </c>
      <c r="E1133" s="17">
        <v>69717.771905192159</v>
      </c>
    </row>
    <row r="1134" spans="2:5" x14ac:dyDescent="0.25">
      <c r="B1134" s="15">
        <v>1131</v>
      </c>
      <c r="C1134" s="20">
        <v>34519.776923083184</v>
      </c>
      <c r="D1134" s="20">
        <v>34519.776923083184</v>
      </c>
      <c r="E1134" s="17">
        <v>24847.160451317188</v>
      </c>
    </row>
    <row r="1135" spans="2:5" x14ac:dyDescent="0.25">
      <c r="B1135" s="15">
        <v>1132</v>
      </c>
      <c r="C1135" s="20">
        <v>29452.799437737493</v>
      </c>
      <c r="D1135" s="20">
        <v>29452.799437737493</v>
      </c>
      <c r="E1135" s="17">
        <v>35037.83081574252</v>
      </c>
    </row>
    <row r="1136" spans="2:5" x14ac:dyDescent="0.25">
      <c r="B1136" s="15">
        <v>1133</v>
      </c>
      <c r="C1136" s="20">
        <v>40037.938597793698</v>
      </c>
      <c r="D1136" s="20">
        <v>40037.938597793698</v>
      </c>
      <c r="E1136" s="17">
        <v>18213.561630984714</v>
      </c>
    </row>
    <row r="1137" spans="2:5" x14ac:dyDescent="0.25">
      <c r="B1137" s="15">
        <v>1134</v>
      </c>
      <c r="C1137" s="20">
        <v>25648.923173589665</v>
      </c>
      <c r="D1137" s="20">
        <v>25648.923173589665</v>
      </c>
      <c r="E1137" s="17">
        <v>67886.426811598678</v>
      </c>
    </row>
    <row r="1138" spans="2:5" x14ac:dyDescent="0.25">
      <c r="B1138" s="15">
        <v>1135</v>
      </c>
      <c r="C1138" s="20">
        <v>37665.262804047547</v>
      </c>
      <c r="D1138" s="20">
        <v>37665.262804047547</v>
      </c>
      <c r="E1138" s="17">
        <v>34509.899116923589</v>
      </c>
    </row>
    <row r="1139" spans="2:5" x14ac:dyDescent="0.25">
      <c r="B1139" s="15">
        <v>1136</v>
      </c>
      <c r="C1139" s="20">
        <v>35780.604645991072</v>
      </c>
      <c r="D1139" s="20">
        <v>35780.604645991072</v>
      </c>
      <c r="E1139" s="17">
        <v>28615.193390650136</v>
      </c>
    </row>
    <row r="1140" spans="2:5" x14ac:dyDescent="0.25">
      <c r="B1140" s="15">
        <v>1137</v>
      </c>
      <c r="C1140" s="20">
        <v>50212.087284640773</v>
      </c>
      <c r="D1140" s="20">
        <v>50212.087284640773</v>
      </c>
      <c r="E1140" s="17">
        <v>61950.128844299179</v>
      </c>
    </row>
    <row r="1141" spans="2:5" x14ac:dyDescent="0.25">
      <c r="B1141" s="15">
        <v>1138</v>
      </c>
      <c r="C1141" s="20">
        <v>49467.744550677708</v>
      </c>
      <c r="D1141" s="20">
        <v>49467.744550677708</v>
      </c>
      <c r="E1141" s="17">
        <v>76554.282775221815</v>
      </c>
    </row>
    <row r="1142" spans="2:5" x14ac:dyDescent="0.25">
      <c r="B1142" s="15">
        <v>1139</v>
      </c>
      <c r="C1142" s="20">
        <v>41766.381963437059</v>
      </c>
      <c r="D1142" s="20">
        <v>41766.381963437059</v>
      </c>
      <c r="E1142" s="17">
        <v>30786.056840832785</v>
      </c>
    </row>
    <row r="1143" spans="2:5" x14ac:dyDescent="0.25">
      <c r="B1143" s="15">
        <v>1140</v>
      </c>
      <c r="C1143" s="20">
        <v>63128.123114971888</v>
      </c>
      <c r="D1143" s="20">
        <v>63128.123114971888</v>
      </c>
      <c r="E1143" s="17">
        <v>54141.292244195472</v>
      </c>
    </row>
    <row r="1144" spans="2:5" x14ac:dyDescent="0.25">
      <c r="B1144" s="15">
        <v>1141</v>
      </c>
      <c r="C1144" s="20">
        <v>18940.208569199203</v>
      </c>
      <c r="D1144" s="20">
        <v>18940.208569199203</v>
      </c>
      <c r="E1144" s="17">
        <v>18911.96186409354</v>
      </c>
    </row>
    <row r="1145" spans="2:5" x14ac:dyDescent="0.25">
      <c r="B1145" s="15">
        <v>1142</v>
      </c>
      <c r="C1145" s="20">
        <v>38242.013757884684</v>
      </c>
      <c r="D1145" s="20">
        <v>38242.013757884684</v>
      </c>
      <c r="E1145" s="17">
        <v>31315.735159876782</v>
      </c>
    </row>
    <row r="1146" spans="2:5" x14ac:dyDescent="0.25">
      <c r="B1146" s="15">
        <v>1143</v>
      </c>
      <c r="C1146" s="20">
        <v>25213.122470283637</v>
      </c>
      <c r="D1146" s="20">
        <v>25213.122470283637</v>
      </c>
      <c r="E1146" s="17">
        <v>38608.068171769075</v>
      </c>
    </row>
    <row r="1147" spans="2:5" x14ac:dyDescent="0.25">
      <c r="B1147" s="15">
        <v>1144</v>
      </c>
      <c r="C1147" s="20">
        <v>22976.552174018885</v>
      </c>
      <c r="D1147" s="20">
        <v>22976.552174018885</v>
      </c>
      <c r="E1147" s="17">
        <v>66681.626086816701</v>
      </c>
    </row>
    <row r="1148" spans="2:5" x14ac:dyDescent="0.25">
      <c r="B1148" s="15">
        <v>1145</v>
      </c>
      <c r="C1148" s="20">
        <v>38481.057392119226</v>
      </c>
      <c r="D1148" s="20">
        <v>38481.057392119226</v>
      </c>
      <c r="E1148" s="17">
        <v>19330.544285675678</v>
      </c>
    </row>
    <row r="1149" spans="2:5" x14ac:dyDescent="0.25">
      <c r="B1149" s="15">
        <v>1146</v>
      </c>
      <c r="C1149" s="20">
        <v>30353.206457551627</v>
      </c>
      <c r="D1149" s="20">
        <v>30353.206457551627</v>
      </c>
      <c r="E1149" s="17">
        <v>64461.538292733196</v>
      </c>
    </row>
    <row r="1150" spans="2:5" x14ac:dyDescent="0.25">
      <c r="B1150" s="15">
        <v>1147</v>
      </c>
      <c r="C1150" s="20">
        <v>32238.573688373508</v>
      </c>
      <c r="D1150" s="20">
        <v>32238.573688373508</v>
      </c>
      <c r="E1150" s="17">
        <v>37134.628783787266</v>
      </c>
    </row>
    <row r="1151" spans="2:5" x14ac:dyDescent="0.25">
      <c r="B1151" s="15">
        <v>1148</v>
      </c>
      <c r="C1151" s="20">
        <v>22816.223315012725</v>
      </c>
      <c r="D1151" s="20">
        <v>22816.223315012725</v>
      </c>
      <c r="E1151" s="17">
        <v>17770.224150169564</v>
      </c>
    </row>
    <row r="1152" spans="2:5" x14ac:dyDescent="0.25">
      <c r="B1152" s="15">
        <v>1149</v>
      </c>
      <c r="C1152" s="20">
        <v>32087.85953059058</v>
      </c>
      <c r="D1152" s="20">
        <v>32087.85953059058</v>
      </c>
      <c r="E1152" s="17">
        <v>38910.841869201249</v>
      </c>
    </row>
    <row r="1153" spans="2:5" x14ac:dyDescent="0.25">
      <c r="B1153" s="15">
        <v>1150</v>
      </c>
      <c r="C1153" s="20">
        <v>31714.58589023833</v>
      </c>
      <c r="D1153" s="20">
        <v>31714.58589023833</v>
      </c>
      <c r="E1153" s="17">
        <v>46381.242626782157</v>
      </c>
    </row>
    <row r="1154" spans="2:5" x14ac:dyDescent="0.25">
      <c r="B1154" s="15">
        <v>1151</v>
      </c>
      <c r="C1154" s="20">
        <v>21068.99264180916</v>
      </c>
      <c r="D1154" s="20">
        <v>21068.99264180916</v>
      </c>
      <c r="E1154" s="17">
        <v>59898.716160452735</v>
      </c>
    </row>
    <row r="1155" spans="2:5" x14ac:dyDescent="0.25">
      <c r="B1155" s="15">
        <v>1152</v>
      </c>
      <c r="C1155" s="20">
        <v>64719.156651115649</v>
      </c>
      <c r="D1155" s="20">
        <v>64719.156651115649</v>
      </c>
      <c r="E1155" s="17">
        <v>48862.784874245233</v>
      </c>
    </row>
    <row r="1156" spans="2:5" x14ac:dyDescent="0.25">
      <c r="B1156" s="15">
        <v>1153</v>
      </c>
      <c r="C1156" s="20">
        <v>30667.061758007283</v>
      </c>
      <c r="D1156" s="20">
        <v>30667.061758007283</v>
      </c>
      <c r="E1156" s="17">
        <v>39664.606884457477</v>
      </c>
    </row>
    <row r="1157" spans="2:5" x14ac:dyDescent="0.25">
      <c r="B1157" s="15">
        <v>1154</v>
      </c>
      <c r="C1157" s="20">
        <v>51009.297098602037</v>
      </c>
      <c r="D1157" s="20">
        <v>51009.297098602037</v>
      </c>
      <c r="E1157" s="17">
        <v>34903.256472991052</v>
      </c>
    </row>
    <row r="1158" spans="2:5" x14ac:dyDescent="0.25">
      <c r="B1158" s="15">
        <v>1155</v>
      </c>
      <c r="C1158" s="20">
        <v>29682.847402713593</v>
      </c>
      <c r="D1158" s="20">
        <v>29682.847402713593</v>
      </c>
      <c r="E1158" s="17">
        <v>25790.70801887977</v>
      </c>
    </row>
    <row r="1159" spans="2:5" x14ac:dyDescent="0.25">
      <c r="B1159" s="15">
        <v>1156</v>
      </c>
      <c r="C1159" s="20">
        <v>40665.651798654188</v>
      </c>
      <c r="D1159" s="20">
        <v>40665.651798654188</v>
      </c>
      <c r="E1159" s="17">
        <v>53737.003185738264</v>
      </c>
    </row>
    <row r="1160" spans="2:5" x14ac:dyDescent="0.25">
      <c r="B1160" s="15">
        <v>1157</v>
      </c>
      <c r="C1160" s="20">
        <v>28264.967792554635</v>
      </c>
      <c r="D1160" s="20">
        <v>28264.967792554635</v>
      </c>
      <c r="E1160" s="17">
        <v>25720.124404139682</v>
      </c>
    </row>
    <row r="1161" spans="2:5" x14ac:dyDescent="0.25">
      <c r="B1161" s="15">
        <v>1158</v>
      </c>
      <c r="C1161" s="20">
        <v>28748.454198836356</v>
      </c>
      <c r="D1161" s="20">
        <v>28748.454198836356</v>
      </c>
      <c r="E1161" s="17">
        <v>23549.573881631903</v>
      </c>
    </row>
    <row r="1162" spans="2:5" x14ac:dyDescent="0.25">
      <c r="B1162" s="15">
        <v>1159</v>
      </c>
      <c r="C1162" s="20">
        <v>25989.472100310533</v>
      </c>
      <c r="D1162" s="20">
        <v>25989.472100310533</v>
      </c>
      <c r="E1162" s="17">
        <v>35969.849525386315</v>
      </c>
    </row>
    <row r="1163" spans="2:5" x14ac:dyDescent="0.25">
      <c r="B1163" s="15">
        <v>1160</v>
      </c>
      <c r="C1163" s="20">
        <v>19886.819504817478</v>
      </c>
      <c r="D1163" s="20">
        <v>19886.819504817478</v>
      </c>
      <c r="E1163" s="17">
        <v>88135.949614341924</v>
      </c>
    </row>
    <row r="1164" spans="2:5" x14ac:dyDescent="0.25">
      <c r="B1164" s="15">
        <v>1161</v>
      </c>
      <c r="C1164" s="20">
        <v>52319.245557466886</v>
      </c>
      <c r="D1164" s="20">
        <v>52319.245557466886</v>
      </c>
      <c r="E1164" s="17">
        <v>45024.483384388121</v>
      </c>
    </row>
    <row r="1165" spans="2:5" x14ac:dyDescent="0.25">
      <c r="B1165" s="15">
        <v>1162</v>
      </c>
      <c r="C1165" s="20">
        <v>34464.517195240267</v>
      </c>
      <c r="D1165" s="20">
        <v>34464.517195240267</v>
      </c>
      <c r="E1165" s="17">
        <v>45001.271138654134</v>
      </c>
    </row>
    <row r="1166" spans="2:5" x14ac:dyDescent="0.25">
      <c r="B1166" s="15">
        <v>1163</v>
      </c>
      <c r="C1166" s="20">
        <v>27378.432012985213</v>
      </c>
      <c r="D1166" s="20">
        <v>27378.432012985213</v>
      </c>
      <c r="E1166" s="17">
        <v>17910.248529389766</v>
      </c>
    </row>
    <row r="1167" spans="2:5" x14ac:dyDescent="0.25">
      <c r="B1167" s="15">
        <v>1164</v>
      </c>
      <c r="C1167" s="20">
        <v>24651.096436321011</v>
      </c>
      <c r="D1167" s="20">
        <v>24651.096436321011</v>
      </c>
      <c r="E1167" s="17">
        <v>26633.566265146306</v>
      </c>
    </row>
    <row r="1168" spans="2:5" x14ac:dyDescent="0.25">
      <c r="B1168" s="15">
        <v>1165</v>
      </c>
      <c r="C1168" s="20">
        <v>34039.565136716432</v>
      </c>
      <c r="D1168" s="20">
        <v>34039.565136716432</v>
      </c>
      <c r="E1168" s="17">
        <v>59424.742681056458</v>
      </c>
    </row>
    <row r="1169" spans="2:5" x14ac:dyDescent="0.25">
      <c r="B1169" s="15">
        <v>1166</v>
      </c>
      <c r="C1169" s="20">
        <v>46338.760839096125</v>
      </c>
      <c r="D1169" s="20">
        <v>46338.760839096125</v>
      </c>
      <c r="E1169" s="17">
        <v>31689.248106336447</v>
      </c>
    </row>
    <row r="1170" spans="2:5" x14ac:dyDescent="0.25">
      <c r="B1170" s="15">
        <v>1167</v>
      </c>
      <c r="C1170" s="20">
        <v>38847.901263161315</v>
      </c>
      <c r="D1170" s="20">
        <v>38847.901263161315</v>
      </c>
      <c r="E1170" s="17">
        <v>23323.707376241757</v>
      </c>
    </row>
    <row r="1171" spans="2:5" x14ac:dyDescent="0.25">
      <c r="B1171" s="15">
        <v>1168</v>
      </c>
      <c r="C1171" s="20">
        <v>28030.728513326125</v>
      </c>
      <c r="D1171" s="20">
        <v>28030.728513326125</v>
      </c>
      <c r="E1171" s="17">
        <v>28589.213253358925</v>
      </c>
    </row>
    <row r="1172" spans="2:5" x14ac:dyDescent="0.25">
      <c r="B1172" s="15">
        <v>1169</v>
      </c>
      <c r="C1172" s="20">
        <v>43862.751342384283</v>
      </c>
      <c r="D1172" s="20">
        <v>43862.751342384283</v>
      </c>
      <c r="E1172" s="17">
        <v>38373.067423902088</v>
      </c>
    </row>
    <row r="1173" spans="2:5" x14ac:dyDescent="0.25">
      <c r="B1173" s="15">
        <v>1170</v>
      </c>
      <c r="C1173" s="20">
        <v>37686.421853720334</v>
      </c>
      <c r="D1173" s="20">
        <v>37686.421853720334</v>
      </c>
      <c r="E1173" s="17">
        <v>37831.217598271061</v>
      </c>
    </row>
    <row r="1174" spans="2:5" x14ac:dyDescent="0.25">
      <c r="B1174" s="15">
        <v>1171</v>
      </c>
      <c r="C1174" s="20">
        <v>28891.190911681966</v>
      </c>
      <c r="D1174" s="20">
        <v>28891.190911681966</v>
      </c>
      <c r="E1174" s="17">
        <v>50498.352797606894</v>
      </c>
    </row>
    <row r="1175" spans="2:5" x14ac:dyDescent="0.25">
      <c r="B1175" s="15">
        <v>1172</v>
      </c>
      <c r="C1175" s="20">
        <v>32707.526515938374</v>
      </c>
      <c r="D1175" s="20">
        <v>32707.526515938374</v>
      </c>
      <c r="E1175" s="17">
        <v>33675.912768044196</v>
      </c>
    </row>
    <row r="1176" spans="2:5" x14ac:dyDescent="0.25">
      <c r="B1176" s="15">
        <v>1173</v>
      </c>
      <c r="C1176" s="20">
        <v>68995.073125199444</v>
      </c>
      <c r="D1176" s="20">
        <v>68995.073125199444</v>
      </c>
      <c r="E1176" s="17">
        <v>35771.575250186557</v>
      </c>
    </row>
    <row r="1177" spans="2:5" x14ac:dyDescent="0.25">
      <c r="B1177" s="15">
        <v>1174</v>
      </c>
      <c r="C1177" s="20">
        <v>33620.505463090703</v>
      </c>
      <c r="D1177" s="20">
        <v>33620.505463090703</v>
      </c>
      <c r="E1177" s="17">
        <v>24753.870848893494</v>
      </c>
    </row>
    <row r="1178" spans="2:5" x14ac:dyDescent="0.25">
      <c r="B1178" s="15">
        <v>1175</v>
      </c>
      <c r="C1178" s="20">
        <v>22446.615806340036</v>
      </c>
      <c r="D1178" s="20">
        <v>22446.615806340036</v>
      </c>
      <c r="E1178" s="17">
        <v>3750.7412270907521</v>
      </c>
    </row>
    <row r="1179" spans="2:5" x14ac:dyDescent="0.25">
      <c r="B1179" s="15">
        <v>1176</v>
      </c>
      <c r="C1179" s="20">
        <v>32406.192062508835</v>
      </c>
      <c r="D1179" s="20">
        <v>32406.192062508835</v>
      </c>
      <c r="E1179" s="17">
        <v>27880.517238825825</v>
      </c>
    </row>
    <row r="1180" spans="2:5" x14ac:dyDescent="0.25">
      <c r="B1180" s="15">
        <v>1177</v>
      </c>
      <c r="C1180" s="20">
        <v>19947.992896418324</v>
      </c>
      <c r="D1180" s="20">
        <v>19947.992896418324</v>
      </c>
      <c r="E1180" s="17">
        <v>48229.922029251335</v>
      </c>
    </row>
    <row r="1181" spans="2:5" x14ac:dyDescent="0.25">
      <c r="B1181" s="15">
        <v>1178</v>
      </c>
      <c r="C1181" s="20">
        <v>28900.277217055016</v>
      </c>
      <c r="D1181" s="20">
        <v>28900.277217055016</v>
      </c>
      <c r="E1181" s="17">
        <v>18461.894938360841</v>
      </c>
    </row>
    <row r="1182" spans="2:5" x14ac:dyDescent="0.25">
      <c r="B1182" s="15">
        <v>1179</v>
      </c>
      <c r="C1182" s="20">
        <v>24329.526489165251</v>
      </c>
      <c r="D1182" s="20">
        <v>24329.526489165251</v>
      </c>
      <c r="E1182" s="17">
        <v>46080.032761997434</v>
      </c>
    </row>
    <row r="1183" spans="2:5" x14ac:dyDescent="0.25">
      <c r="B1183" s="15">
        <v>1180</v>
      </c>
      <c r="C1183" s="20">
        <v>30240.197245461619</v>
      </c>
      <c r="D1183" s="20">
        <v>30240.197245461619</v>
      </c>
      <c r="E1183" s="17">
        <v>38896.171338404129</v>
      </c>
    </row>
    <row r="1184" spans="2:5" x14ac:dyDescent="0.25">
      <c r="B1184" s="15">
        <v>1181</v>
      </c>
      <c r="C1184" s="20">
        <v>37609.83692219876</v>
      </c>
      <c r="D1184" s="20">
        <v>37609.83692219876</v>
      </c>
      <c r="E1184" s="17">
        <v>76477.508863835843</v>
      </c>
    </row>
    <row r="1185" spans="2:5" x14ac:dyDescent="0.25">
      <c r="B1185" s="15">
        <v>1182</v>
      </c>
      <c r="C1185" s="20">
        <v>28175.583615729705</v>
      </c>
      <c r="D1185" s="20">
        <v>28175.583615729705</v>
      </c>
      <c r="E1185" s="17">
        <v>24430.652250118954</v>
      </c>
    </row>
    <row r="1186" spans="2:5" x14ac:dyDescent="0.25">
      <c r="B1186" s="15">
        <v>1183</v>
      </c>
      <c r="C1186" s="20">
        <v>21071.371039724498</v>
      </c>
      <c r="D1186" s="20">
        <v>21071.371039724498</v>
      </c>
      <c r="E1186" s="17">
        <v>26531.952678909747</v>
      </c>
    </row>
    <row r="1187" spans="2:5" x14ac:dyDescent="0.25">
      <c r="B1187" s="15">
        <v>1184</v>
      </c>
      <c r="C1187" s="20">
        <v>21390.153873846357</v>
      </c>
      <c r="D1187" s="20">
        <v>21390.153873846357</v>
      </c>
      <c r="E1187" s="17">
        <v>32139.511114934758</v>
      </c>
    </row>
    <row r="1188" spans="2:5" x14ac:dyDescent="0.25">
      <c r="B1188" s="15">
        <v>1185</v>
      </c>
      <c r="C1188" s="20">
        <v>21202.353934607727</v>
      </c>
      <c r="D1188" s="20">
        <v>21202.353934607727</v>
      </c>
      <c r="E1188" s="17">
        <v>41131.305463159915</v>
      </c>
    </row>
    <row r="1189" spans="2:5" x14ac:dyDescent="0.25">
      <c r="B1189" s="15">
        <v>1186</v>
      </c>
      <c r="C1189" s="20">
        <v>24075.979802002763</v>
      </c>
      <c r="D1189" s="20">
        <v>24075.979802002763</v>
      </c>
      <c r="E1189" s="17">
        <v>61187.39015025043</v>
      </c>
    </row>
    <row r="1190" spans="2:5" x14ac:dyDescent="0.25">
      <c r="B1190" s="15">
        <v>1187</v>
      </c>
      <c r="C1190" s="20">
        <v>24010.041529097663</v>
      </c>
      <c r="D1190" s="20">
        <v>24010.041529097663</v>
      </c>
      <c r="E1190" s="17">
        <v>11880.249382132766</v>
      </c>
    </row>
    <row r="1191" spans="2:5" x14ac:dyDescent="0.25">
      <c r="B1191" s="15">
        <v>1188</v>
      </c>
      <c r="C1191" s="20">
        <v>33001.61764509698</v>
      </c>
      <c r="D1191" s="20">
        <v>33001.61764509698</v>
      </c>
      <c r="E1191" s="17">
        <v>30586.19051744735</v>
      </c>
    </row>
    <row r="1192" spans="2:5" x14ac:dyDescent="0.25">
      <c r="B1192" s="15">
        <v>1189</v>
      </c>
      <c r="C1192" s="20">
        <v>43085.793471719167</v>
      </c>
      <c r="D1192" s="20">
        <v>43085.793471719167</v>
      </c>
      <c r="E1192" s="17">
        <v>42118.400501283788</v>
      </c>
    </row>
    <row r="1193" spans="2:5" x14ac:dyDescent="0.25">
      <c r="B1193" s="15">
        <v>1190</v>
      </c>
      <c r="C1193" s="20">
        <v>51460.610726273015</v>
      </c>
      <c r="D1193" s="20">
        <v>51460.610726273015</v>
      </c>
      <c r="E1193" s="17">
        <v>36213.796440055245</v>
      </c>
    </row>
    <row r="1194" spans="2:5" x14ac:dyDescent="0.25">
      <c r="B1194" s="15">
        <v>1191</v>
      </c>
      <c r="C1194" s="20">
        <v>44197.45553193213</v>
      </c>
      <c r="D1194" s="20">
        <v>44197.45553193213</v>
      </c>
      <c r="E1194" s="17">
        <v>39889.094721673951</v>
      </c>
    </row>
    <row r="1195" spans="2:5" x14ac:dyDescent="0.25">
      <c r="B1195" s="15">
        <v>1192</v>
      </c>
      <c r="C1195" s="20">
        <v>20340.764374048496</v>
      </c>
      <c r="D1195" s="20">
        <v>20340.764374048496</v>
      </c>
      <c r="E1195" s="17">
        <v>43210.264816941679</v>
      </c>
    </row>
    <row r="1196" spans="2:5" x14ac:dyDescent="0.25">
      <c r="B1196" s="15">
        <v>1193</v>
      </c>
      <c r="C1196" s="20">
        <v>27067.712285310776</v>
      </c>
      <c r="D1196" s="20">
        <v>27067.712285310776</v>
      </c>
      <c r="E1196" s="17">
        <v>28125.890393884849</v>
      </c>
    </row>
    <row r="1197" spans="2:5" x14ac:dyDescent="0.25">
      <c r="B1197" s="15">
        <v>1194</v>
      </c>
      <c r="C1197" s="20">
        <v>38027.234832629336</v>
      </c>
      <c r="D1197" s="20">
        <v>38027.234832629336</v>
      </c>
      <c r="E1197" s="17">
        <v>30647.283275995807</v>
      </c>
    </row>
    <row r="1198" spans="2:5" x14ac:dyDescent="0.25">
      <c r="B1198" s="15">
        <v>1195</v>
      </c>
      <c r="C1198" s="20">
        <v>25937.080856967503</v>
      </c>
      <c r="D1198" s="20">
        <v>25937.080856967503</v>
      </c>
      <c r="E1198" s="17">
        <v>10109.050716839827</v>
      </c>
    </row>
    <row r="1199" spans="2:5" x14ac:dyDescent="0.25">
      <c r="B1199" s="15">
        <v>1196</v>
      </c>
      <c r="C1199" s="20">
        <v>34137.979647203931</v>
      </c>
      <c r="D1199" s="20">
        <v>34137.979647203931</v>
      </c>
      <c r="E1199" s="17">
        <v>50626.437222292443</v>
      </c>
    </row>
    <row r="1200" spans="2:5" x14ac:dyDescent="0.25">
      <c r="B1200" s="15">
        <v>1197</v>
      </c>
      <c r="C1200" s="20">
        <v>40289.993381848741</v>
      </c>
      <c r="D1200" s="20">
        <v>40289.993381848741</v>
      </c>
      <c r="E1200" s="17">
        <v>27511.109725178481</v>
      </c>
    </row>
    <row r="1201" spans="2:5" x14ac:dyDescent="0.25">
      <c r="B1201" s="15">
        <v>1198</v>
      </c>
      <c r="C1201" s="20">
        <v>44953.967696474712</v>
      </c>
      <c r="D1201" s="20">
        <v>44953.967696474712</v>
      </c>
      <c r="E1201" s="17">
        <v>25266.233601739594</v>
      </c>
    </row>
    <row r="1202" spans="2:5" x14ac:dyDescent="0.25">
      <c r="B1202" s="15">
        <v>1199</v>
      </c>
      <c r="C1202" s="20">
        <v>37007.907164617172</v>
      </c>
      <c r="D1202" s="20">
        <v>37007.907164617172</v>
      </c>
      <c r="E1202" s="17">
        <v>62667.910836777955</v>
      </c>
    </row>
    <row r="1203" spans="2:5" x14ac:dyDescent="0.25">
      <c r="B1203" s="15">
        <v>1200</v>
      </c>
      <c r="C1203" s="20">
        <v>30647.127629623239</v>
      </c>
      <c r="D1203" s="20">
        <v>30647.127629623239</v>
      </c>
      <c r="E1203" s="17">
        <v>39889.923791358226</v>
      </c>
    </row>
    <row r="1204" spans="2:5" x14ac:dyDescent="0.25">
      <c r="B1204" s="15">
        <v>1201</v>
      </c>
      <c r="C1204" s="20">
        <v>40868.134023956663</v>
      </c>
      <c r="D1204" s="20">
        <v>40868.134023956663</v>
      </c>
      <c r="E1204" s="17">
        <v>40064.912280395154</v>
      </c>
    </row>
    <row r="1205" spans="2:5" x14ac:dyDescent="0.25">
      <c r="B1205" s="15">
        <v>1202</v>
      </c>
      <c r="C1205" s="20">
        <v>37418.651503946923</v>
      </c>
      <c r="D1205" s="20">
        <v>37418.651503946923</v>
      </c>
      <c r="E1205" s="17">
        <v>41845.506358025268</v>
      </c>
    </row>
    <row r="1206" spans="2:5" x14ac:dyDescent="0.25">
      <c r="B1206" s="15">
        <v>1203</v>
      </c>
      <c r="C1206" s="20">
        <v>40737.908204561922</v>
      </c>
      <c r="D1206" s="20">
        <v>40737.908204561922</v>
      </c>
      <c r="E1206" s="17">
        <v>29067.749175412537</v>
      </c>
    </row>
    <row r="1207" spans="2:5" x14ac:dyDescent="0.25">
      <c r="B1207" s="15">
        <v>1204</v>
      </c>
      <c r="C1207" s="20">
        <v>52853.741733902069</v>
      </c>
      <c r="D1207" s="20">
        <v>52853.741733902069</v>
      </c>
      <c r="E1207" s="17">
        <v>40819.776990981234</v>
      </c>
    </row>
    <row r="1208" spans="2:5" x14ac:dyDescent="0.25">
      <c r="B1208" s="15">
        <v>1205</v>
      </c>
      <c r="C1208" s="20">
        <v>43579.764033232059</v>
      </c>
      <c r="D1208" s="20">
        <v>43579.764033232059</v>
      </c>
      <c r="E1208" s="17">
        <v>33468.779882886971</v>
      </c>
    </row>
    <row r="1209" spans="2:5" x14ac:dyDescent="0.25">
      <c r="B1209" s="15">
        <v>1206</v>
      </c>
      <c r="C1209" s="20">
        <v>30927.276280948015</v>
      </c>
      <c r="D1209" s="20">
        <v>30927.276280948015</v>
      </c>
      <c r="E1209" s="17">
        <v>26547.643320490766</v>
      </c>
    </row>
    <row r="1210" spans="2:5" x14ac:dyDescent="0.25">
      <c r="B1210" s="15">
        <v>1207</v>
      </c>
      <c r="C1210" s="20">
        <v>19256.059983748408</v>
      </c>
      <c r="D1210" s="20">
        <v>19256.059983748408</v>
      </c>
      <c r="E1210" s="17">
        <v>40043.382426876211</v>
      </c>
    </row>
    <row r="1211" spans="2:5" x14ac:dyDescent="0.25">
      <c r="B1211" s="15">
        <v>1208</v>
      </c>
      <c r="C1211" s="20">
        <v>29584.793474461494</v>
      </c>
      <c r="D1211" s="20">
        <v>29584.793474461494</v>
      </c>
      <c r="E1211" s="17">
        <v>24313.896435958137</v>
      </c>
    </row>
    <row r="1212" spans="2:5" x14ac:dyDescent="0.25">
      <c r="B1212" s="15">
        <v>1209</v>
      </c>
      <c r="C1212" s="20">
        <v>47840.439665187449</v>
      </c>
      <c r="D1212" s="20">
        <v>47840.439665187449</v>
      </c>
      <c r="E1212" s="17">
        <v>29741.610904422385</v>
      </c>
    </row>
    <row r="1213" spans="2:5" x14ac:dyDescent="0.25">
      <c r="B1213" s="15">
        <v>1210</v>
      </c>
      <c r="C1213" s="20">
        <v>26193.309203823308</v>
      </c>
      <c r="D1213" s="20">
        <v>26193.309203823308</v>
      </c>
      <c r="E1213" s="17">
        <v>36747.750713051566</v>
      </c>
    </row>
    <row r="1214" spans="2:5" x14ac:dyDescent="0.25">
      <c r="B1214" s="15">
        <v>1211</v>
      </c>
      <c r="C1214" s="20">
        <v>16312.285988604321</v>
      </c>
      <c r="D1214" s="20">
        <v>16312.285988604321</v>
      </c>
      <c r="E1214" s="17">
        <v>36432.888211611658</v>
      </c>
    </row>
    <row r="1215" spans="2:5" x14ac:dyDescent="0.25">
      <c r="B1215" s="15">
        <v>1212</v>
      </c>
      <c r="C1215" s="20">
        <v>35018.477816905972</v>
      </c>
      <c r="D1215" s="20">
        <v>35018.477816905972</v>
      </c>
      <c r="E1215" s="17">
        <v>35467.062842537329</v>
      </c>
    </row>
    <row r="1216" spans="2:5" x14ac:dyDescent="0.25">
      <c r="B1216" s="15">
        <v>1213</v>
      </c>
      <c r="C1216" s="20">
        <v>42167.884186797892</v>
      </c>
      <c r="D1216" s="20">
        <v>42167.884186797892</v>
      </c>
      <c r="E1216" s="17">
        <v>51764.31759397628</v>
      </c>
    </row>
    <row r="1217" spans="2:5" x14ac:dyDescent="0.25">
      <c r="B1217" s="15">
        <v>1214</v>
      </c>
      <c r="C1217" s="20">
        <v>22367.711428285118</v>
      </c>
      <c r="D1217" s="20">
        <v>22367.711428285118</v>
      </c>
      <c r="E1217" s="17">
        <v>39458.511883657018</v>
      </c>
    </row>
    <row r="1218" spans="2:5" x14ac:dyDescent="0.25">
      <c r="B1218" s="15">
        <v>1215</v>
      </c>
      <c r="C1218" s="20">
        <v>29997.508531344178</v>
      </c>
      <c r="D1218" s="20">
        <v>29997.508531344178</v>
      </c>
      <c r="E1218" s="17">
        <v>38472.918381289994</v>
      </c>
    </row>
    <row r="1219" spans="2:5" x14ac:dyDescent="0.25">
      <c r="B1219" s="15">
        <v>1216</v>
      </c>
      <c r="C1219" s="20">
        <v>30737.568534851394</v>
      </c>
      <c r="D1219" s="20">
        <v>30737.568534851394</v>
      </c>
      <c r="E1219" s="17">
        <v>36834.105465005821</v>
      </c>
    </row>
    <row r="1220" spans="2:5" x14ac:dyDescent="0.25">
      <c r="B1220" s="15">
        <v>1217</v>
      </c>
      <c r="C1220" s="20">
        <v>23811.502210058596</v>
      </c>
      <c r="D1220" s="20">
        <v>23811.502210058596</v>
      </c>
      <c r="E1220" s="17">
        <v>53237.228300270755</v>
      </c>
    </row>
    <row r="1221" spans="2:5" x14ac:dyDescent="0.25">
      <c r="B1221" s="15">
        <v>1218</v>
      </c>
      <c r="C1221" s="20">
        <v>48196.02284292382</v>
      </c>
      <c r="D1221" s="20">
        <v>48196.02284292382</v>
      </c>
      <c r="E1221" s="17">
        <v>37707.198174550103</v>
      </c>
    </row>
    <row r="1222" spans="2:5" x14ac:dyDescent="0.25">
      <c r="B1222" s="15">
        <v>1219</v>
      </c>
      <c r="C1222" s="20">
        <v>24903.745542224249</v>
      </c>
      <c r="D1222" s="20">
        <v>24903.745542224249</v>
      </c>
      <c r="E1222" s="17">
        <v>93702.137787117943</v>
      </c>
    </row>
    <row r="1223" spans="2:5" x14ac:dyDescent="0.25">
      <c r="B1223" s="15">
        <v>1220</v>
      </c>
      <c r="C1223" s="20">
        <v>38700.998779285401</v>
      </c>
      <c r="D1223" s="20">
        <v>38700.998779285401</v>
      </c>
      <c r="E1223" s="17">
        <v>25843.234045954683</v>
      </c>
    </row>
    <row r="1224" spans="2:5" x14ac:dyDescent="0.25">
      <c r="B1224" s="15">
        <v>1221</v>
      </c>
      <c r="C1224" s="20">
        <v>28189.42739996297</v>
      </c>
      <c r="D1224" s="20">
        <v>28189.42739996297</v>
      </c>
      <c r="E1224" s="17">
        <v>29381.712923971641</v>
      </c>
    </row>
    <row r="1225" spans="2:5" x14ac:dyDescent="0.25">
      <c r="B1225" s="15">
        <v>1222</v>
      </c>
      <c r="C1225" s="20">
        <v>44680.141036739427</v>
      </c>
      <c r="D1225" s="20">
        <v>44680.141036739427</v>
      </c>
      <c r="E1225" s="17">
        <v>36009.882307602893</v>
      </c>
    </row>
    <row r="1226" spans="2:5" x14ac:dyDescent="0.25">
      <c r="B1226" s="15">
        <v>1223</v>
      </c>
      <c r="C1226" s="20">
        <v>28326.15810126346</v>
      </c>
      <c r="D1226" s="20">
        <v>28326.15810126346</v>
      </c>
      <c r="E1226" s="17">
        <v>40696.304483591084</v>
      </c>
    </row>
    <row r="1227" spans="2:5" x14ac:dyDescent="0.25">
      <c r="B1227" s="15">
        <v>1224</v>
      </c>
      <c r="C1227" s="20">
        <v>20665.02930394957</v>
      </c>
      <c r="D1227" s="20">
        <v>20665.02930394957</v>
      </c>
      <c r="E1227" s="17">
        <v>34628.738593854083</v>
      </c>
    </row>
    <row r="1228" spans="2:5" x14ac:dyDescent="0.25">
      <c r="B1228" s="15">
        <v>1225</v>
      </c>
      <c r="C1228" s="20">
        <v>52364.802092149919</v>
      </c>
      <c r="D1228" s="20">
        <v>52364.802092149919</v>
      </c>
      <c r="E1228" s="17">
        <v>37337.544136042736</v>
      </c>
    </row>
    <row r="1229" spans="2:5" x14ac:dyDescent="0.25">
      <c r="B1229" s="15">
        <v>1226</v>
      </c>
      <c r="C1229" s="20">
        <v>19899.291662512162</v>
      </c>
      <c r="D1229" s="20">
        <v>19899.291662512162</v>
      </c>
      <c r="E1229" s="17">
        <v>56877.676046944449</v>
      </c>
    </row>
    <row r="1230" spans="2:5" x14ac:dyDescent="0.25">
      <c r="B1230" s="15">
        <v>1227</v>
      </c>
      <c r="C1230" s="20">
        <v>39107.15374421639</v>
      </c>
      <c r="D1230" s="20">
        <v>39107.15374421639</v>
      </c>
      <c r="E1230" s="17">
        <v>48302.149919922726</v>
      </c>
    </row>
    <row r="1231" spans="2:5" x14ac:dyDescent="0.25">
      <c r="B1231" s="15">
        <v>1228</v>
      </c>
      <c r="C1231" s="20">
        <v>46032.354429107443</v>
      </c>
      <c r="D1231" s="20">
        <v>46032.354429107443</v>
      </c>
      <c r="E1231" s="17">
        <v>50758.77839845953</v>
      </c>
    </row>
    <row r="1232" spans="2:5" x14ac:dyDescent="0.25">
      <c r="B1232" s="15">
        <v>1229</v>
      </c>
      <c r="C1232" s="20">
        <v>39828.236602467754</v>
      </c>
      <c r="D1232" s="20">
        <v>39828.236602467754</v>
      </c>
      <c r="E1232" s="17">
        <v>36298.622769970512</v>
      </c>
    </row>
    <row r="1233" spans="2:5" x14ac:dyDescent="0.25">
      <c r="B1233" s="15">
        <v>1230</v>
      </c>
      <c r="C1233" s="20">
        <v>24549.532250004217</v>
      </c>
      <c r="D1233" s="20">
        <v>24549.532250004217</v>
      </c>
      <c r="E1233" s="17">
        <v>58960.82111376433</v>
      </c>
    </row>
    <row r="1234" spans="2:5" x14ac:dyDescent="0.25">
      <c r="B1234" s="15">
        <v>1231</v>
      </c>
      <c r="C1234" s="20">
        <v>40928.595580721871</v>
      </c>
      <c r="D1234" s="20">
        <v>40928.595580721871</v>
      </c>
      <c r="E1234" s="17">
        <v>38226.785918205431</v>
      </c>
    </row>
    <row r="1235" spans="2:5" x14ac:dyDescent="0.25">
      <c r="B1235" s="15">
        <v>1232</v>
      </c>
      <c r="C1235" s="20">
        <v>39737.622805302963</v>
      </c>
      <c r="D1235" s="20">
        <v>39737.622805302963</v>
      </c>
      <c r="E1235" s="17">
        <v>11466.281297086145</v>
      </c>
    </row>
    <row r="1236" spans="2:5" x14ac:dyDescent="0.25">
      <c r="B1236" s="15">
        <v>1233</v>
      </c>
      <c r="C1236" s="20">
        <v>81354.479108287065</v>
      </c>
      <c r="D1236" s="20">
        <v>81354.479108287065</v>
      </c>
      <c r="E1236" s="17">
        <v>40838.187433444968</v>
      </c>
    </row>
    <row r="1237" spans="2:5" x14ac:dyDescent="0.25">
      <c r="B1237" s="15">
        <v>1234</v>
      </c>
      <c r="C1237" s="20">
        <v>26428.02486156976</v>
      </c>
      <c r="D1237" s="20">
        <v>26428.02486156976</v>
      </c>
      <c r="E1237" s="17">
        <v>39931.286534538216</v>
      </c>
    </row>
    <row r="1238" spans="2:5" x14ac:dyDescent="0.25">
      <c r="B1238" s="15">
        <v>1235</v>
      </c>
      <c r="C1238" s="20">
        <v>25919.873939289355</v>
      </c>
      <c r="D1238" s="20">
        <v>25919.873939289355</v>
      </c>
      <c r="E1238" s="17">
        <v>43106.121038922167</v>
      </c>
    </row>
    <row r="1239" spans="2:5" x14ac:dyDescent="0.25">
      <c r="B1239" s="15">
        <v>1236</v>
      </c>
      <c r="C1239" s="20">
        <v>23954.509233194975</v>
      </c>
      <c r="D1239" s="20">
        <v>23954.509233194975</v>
      </c>
      <c r="E1239" s="17">
        <v>49856.820956640608</v>
      </c>
    </row>
    <row r="1240" spans="2:5" x14ac:dyDescent="0.25">
      <c r="B1240" s="15">
        <v>1237</v>
      </c>
      <c r="C1240" s="20">
        <v>24967.16625570348</v>
      </c>
      <c r="D1240" s="20">
        <v>24967.16625570348</v>
      </c>
      <c r="E1240" s="17">
        <v>62698.606183668075</v>
      </c>
    </row>
    <row r="1241" spans="2:5" x14ac:dyDescent="0.25">
      <c r="B1241" s="15">
        <v>1238</v>
      </c>
      <c r="C1241" s="20">
        <v>15966.150646922137</v>
      </c>
      <c r="D1241" s="20">
        <v>15966.150646922137</v>
      </c>
      <c r="E1241" s="17">
        <v>34637.080055690931</v>
      </c>
    </row>
    <row r="1242" spans="2:5" x14ac:dyDescent="0.25">
      <c r="B1242" s="15">
        <v>1239</v>
      </c>
      <c r="C1242" s="20">
        <v>31078.055630026996</v>
      </c>
      <c r="D1242" s="20">
        <v>31078.055630026996</v>
      </c>
      <c r="E1242" s="17">
        <v>80023.039669445541</v>
      </c>
    </row>
    <row r="1243" spans="2:5" x14ac:dyDescent="0.25">
      <c r="B1243" s="15">
        <v>1240</v>
      </c>
      <c r="C1243" s="20">
        <v>31193.832547538281</v>
      </c>
      <c r="D1243" s="20">
        <v>31193.832547538281</v>
      </c>
      <c r="E1243" s="17">
        <v>53626.457070859215</v>
      </c>
    </row>
    <row r="1244" spans="2:5" x14ac:dyDescent="0.25">
      <c r="B1244" s="15">
        <v>1241</v>
      </c>
      <c r="C1244" s="20">
        <v>27420.062919669534</v>
      </c>
      <c r="D1244" s="20">
        <v>27420.062919669534</v>
      </c>
      <c r="E1244" s="17">
        <v>63026.099050646757</v>
      </c>
    </row>
    <row r="1245" spans="2:5" x14ac:dyDescent="0.25">
      <c r="B1245" s="15">
        <v>1242</v>
      </c>
      <c r="C1245" s="20">
        <v>43747.839449725521</v>
      </c>
      <c r="D1245" s="20">
        <v>43747.839449725521</v>
      </c>
      <c r="E1245" s="17">
        <v>37861.647742930101</v>
      </c>
    </row>
    <row r="1246" spans="2:5" x14ac:dyDescent="0.25">
      <c r="B1246" s="15">
        <v>1243</v>
      </c>
      <c r="C1246" s="20">
        <v>34875.086919088142</v>
      </c>
      <c r="D1246" s="20">
        <v>34875.086919088142</v>
      </c>
      <c r="E1246" s="17">
        <v>68671.142270019831</v>
      </c>
    </row>
    <row r="1247" spans="2:5" x14ac:dyDescent="0.25">
      <c r="B1247" s="15">
        <v>1244</v>
      </c>
      <c r="C1247" s="20">
        <v>39271.117431387618</v>
      </c>
      <c r="D1247" s="20">
        <v>39271.117431387618</v>
      </c>
      <c r="E1247" s="17">
        <v>26490.487114451589</v>
      </c>
    </row>
    <row r="1248" spans="2:5" x14ac:dyDescent="0.25">
      <c r="B1248" s="15">
        <v>1245</v>
      </c>
      <c r="C1248" s="20">
        <v>31273.978653125534</v>
      </c>
      <c r="D1248" s="20">
        <v>31273.978653125534</v>
      </c>
      <c r="E1248" s="17">
        <v>47160.1093430685</v>
      </c>
    </row>
    <row r="1249" spans="2:5" x14ac:dyDescent="0.25">
      <c r="B1249" s="15">
        <v>1246</v>
      </c>
      <c r="C1249" s="20">
        <v>23855.132616983039</v>
      </c>
      <c r="D1249" s="20">
        <v>23855.132616983039</v>
      </c>
      <c r="E1249" s="17">
        <v>5183.8201803130096</v>
      </c>
    </row>
    <row r="1250" spans="2:5" x14ac:dyDescent="0.25">
      <c r="B1250" s="15">
        <v>1247</v>
      </c>
      <c r="C1250" s="20">
        <v>36377.857922640658</v>
      </c>
      <c r="D1250" s="20">
        <v>36377.857922640658</v>
      </c>
      <c r="E1250" s="17">
        <v>28733.066205847877</v>
      </c>
    </row>
    <row r="1251" spans="2:5" x14ac:dyDescent="0.25">
      <c r="B1251" s="15">
        <v>1248</v>
      </c>
      <c r="C1251" s="20">
        <v>26864.273442566064</v>
      </c>
      <c r="D1251" s="20">
        <v>26864.273442566064</v>
      </c>
      <c r="E1251" s="17">
        <v>23783.116879780755</v>
      </c>
    </row>
    <row r="1252" spans="2:5" x14ac:dyDescent="0.25">
      <c r="B1252" s="15">
        <v>1249</v>
      </c>
      <c r="C1252" s="20">
        <v>32046.013116166312</v>
      </c>
      <c r="D1252" s="20">
        <v>32046.013116166312</v>
      </c>
      <c r="E1252" s="17">
        <v>32772.313529645828</v>
      </c>
    </row>
    <row r="1253" spans="2:5" x14ac:dyDescent="0.25">
      <c r="B1253" s="15">
        <v>1250</v>
      </c>
      <c r="C1253" s="20">
        <v>30536.24479718056</v>
      </c>
      <c r="D1253" s="20">
        <v>30536.24479718056</v>
      </c>
      <c r="E1253" s="17">
        <v>25319.351198096978</v>
      </c>
    </row>
    <row r="1254" spans="2:5" x14ac:dyDescent="0.25">
      <c r="B1254" s="15">
        <v>1251</v>
      </c>
      <c r="C1254" s="20">
        <v>23625.941125900747</v>
      </c>
      <c r="D1254" s="20">
        <v>23625.941125900747</v>
      </c>
      <c r="E1254" s="17">
        <v>34041.404125793844</v>
      </c>
    </row>
    <row r="1255" spans="2:5" x14ac:dyDescent="0.25">
      <c r="B1255" s="15">
        <v>1252</v>
      </c>
      <c r="C1255" s="20">
        <v>24192.577431914717</v>
      </c>
      <c r="D1255" s="20">
        <v>24192.577431914717</v>
      </c>
      <c r="E1255" s="17">
        <v>33217.117950887681</v>
      </c>
    </row>
    <row r="1256" spans="2:5" x14ac:dyDescent="0.25">
      <c r="B1256" s="15">
        <v>1253</v>
      </c>
      <c r="C1256" s="20">
        <v>43073.188513594061</v>
      </c>
      <c r="D1256" s="20">
        <v>43073.188513594061</v>
      </c>
      <c r="E1256" s="17">
        <v>38520.253683185496</v>
      </c>
    </row>
    <row r="1257" spans="2:5" x14ac:dyDescent="0.25">
      <c r="B1257" s="15">
        <v>1254</v>
      </c>
      <c r="C1257" s="20">
        <v>36270.276953940651</v>
      </c>
      <c r="D1257" s="20">
        <v>36270.276953940651</v>
      </c>
      <c r="E1257" s="17">
        <v>18602.08752100635</v>
      </c>
    </row>
    <row r="1258" spans="2:5" x14ac:dyDescent="0.25">
      <c r="B1258" s="15">
        <v>1255</v>
      </c>
      <c r="C1258" s="20">
        <v>57819.474667723305</v>
      </c>
      <c r="D1258" s="20">
        <v>57819.474667723305</v>
      </c>
      <c r="E1258" s="17">
        <v>28200.029991693191</v>
      </c>
    </row>
    <row r="1259" spans="2:5" x14ac:dyDescent="0.25">
      <c r="B1259" s="15">
        <v>1256</v>
      </c>
      <c r="C1259" s="20">
        <v>29753.542971148141</v>
      </c>
      <c r="D1259" s="20">
        <v>29753.542971148141</v>
      </c>
      <c r="E1259" s="17">
        <v>40419.456576647732</v>
      </c>
    </row>
    <row r="1260" spans="2:5" x14ac:dyDescent="0.25">
      <c r="B1260" s="15">
        <v>1257</v>
      </c>
      <c r="C1260" s="20">
        <v>41890.718758698466</v>
      </c>
      <c r="D1260" s="20">
        <v>41890.718758698466</v>
      </c>
      <c r="E1260" s="17">
        <v>58345.162261114223</v>
      </c>
    </row>
    <row r="1261" spans="2:5" x14ac:dyDescent="0.25">
      <c r="B1261" s="15">
        <v>1258</v>
      </c>
      <c r="C1261" s="20">
        <v>39806.569209478985</v>
      </c>
      <c r="D1261" s="20">
        <v>39806.569209478985</v>
      </c>
      <c r="E1261" s="17">
        <v>37792.636788971155</v>
      </c>
    </row>
    <row r="1262" spans="2:5" x14ac:dyDescent="0.25">
      <c r="B1262" s="15">
        <v>1259</v>
      </c>
      <c r="C1262" s="20">
        <v>41978.382865938722</v>
      </c>
      <c r="D1262" s="20">
        <v>41978.382865938722</v>
      </c>
      <c r="E1262" s="17">
        <v>13205.439637618087</v>
      </c>
    </row>
    <row r="1263" spans="2:5" x14ac:dyDescent="0.25">
      <c r="B1263" s="15">
        <v>1260</v>
      </c>
      <c r="C1263" s="20">
        <v>35690.610201758507</v>
      </c>
      <c r="D1263" s="20">
        <v>35690.610201758507</v>
      </c>
      <c r="E1263" s="17">
        <v>41260.89542671333</v>
      </c>
    </row>
    <row r="1264" spans="2:5" x14ac:dyDescent="0.25">
      <c r="B1264" s="15">
        <v>1261</v>
      </c>
      <c r="C1264" s="20">
        <v>40632.958835215264</v>
      </c>
      <c r="D1264" s="20">
        <v>40632.958835215264</v>
      </c>
      <c r="E1264" s="17">
        <v>14450.725747821003</v>
      </c>
    </row>
    <row r="1265" spans="2:5" x14ac:dyDescent="0.25">
      <c r="B1265" s="15">
        <v>1262</v>
      </c>
      <c r="C1265" s="20">
        <v>37049.685836624245</v>
      </c>
      <c r="D1265" s="20">
        <v>37049.685836624245</v>
      </c>
      <c r="E1265" s="17">
        <v>29556.841137257114</v>
      </c>
    </row>
    <row r="1266" spans="2:5" x14ac:dyDescent="0.25">
      <c r="B1266" s="15">
        <v>1263</v>
      </c>
      <c r="C1266" s="20">
        <v>18662.526238431437</v>
      </c>
      <c r="D1266" s="20">
        <v>18662.526238431437</v>
      </c>
      <c r="E1266" s="17">
        <v>24158.053518080782</v>
      </c>
    </row>
    <row r="1267" spans="2:5" x14ac:dyDescent="0.25">
      <c r="B1267" s="15">
        <v>1264</v>
      </c>
      <c r="C1267" s="20">
        <v>33227.662546682048</v>
      </c>
      <c r="D1267" s="20">
        <v>33227.662546682048</v>
      </c>
      <c r="E1267" s="17">
        <v>33964.884984629331</v>
      </c>
    </row>
    <row r="1268" spans="2:5" x14ac:dyDescent="0.25">
      <c r="B1268" s="15">
        <v>1265</v>
      </c>
      <c r="C1268" s="20">
        <v>29735.783855625217</v>
      </c>
      <c r="D1268" s="20">
        <v>29735.783855625217</v>
      </c>
      <c r="E1268" s="17">
        <v>64523.87157599855</v>
      </c>
    </row>
    <row r="1269" spans="2:5" x14ac:dyDescent="0.25">
      <c r="B1269" s="15">
        <v>1266</v>
      </c>
      <c r="C1269" s="20">
        <v>28040.648631576551</v>
      </c>
      <c r="D1269" s="20">
        <v>28040.648631576551</v>
      </c>
      <c r="E1269" s="17">
        <v>38607.180848519056</v>
      </c>
    </row>
    <row r="1270" spans="2:5" x14ac:dyDescent="0.25">
      <c r="B1270" s="15">
        <v>1267</v>
      </c>
      <c r="C1270" s="20">
        <v>15353.013712341881</v>
      </c>
      <c r="D1270" s="20">
        <v>15353.013712341881</v>
      </c>
      <c r="E1270" s="17">
        <v>45788.126098752895</v>
      </c>
    </row>
    <row r="1271" spans="2:5" x14ac:dyDescent="0.25">
      <c r="B1271" s="15">
        <v>1268</v>
      </c>
      <c r="C1271" s="20">
        <v>56902.335545446127</v>
      </c>
      <c r="D1271" s="20">
        <v>56902.335545446127</v>
      </c>
      <c r="E1271" s="17">
        <v>42351.218366979214</v>
      </c>
    </row>
    <row r="1272" spans="2:5" x14ac:dyDescent="0.25">
      <c r="B1272" s="15">
        <v>1269</v>
      </c>
      <c r="C1272" s="20">
        <v>55526.399554489501</v>
      </c>
      <c r="D1272" s="20">
        <v>55526.399554489501</v>
      </c>
      <c r="E1272" s="17">
        <v>36279.965607695114</v>
      </c>
    </row>
    <row r="1273" spans="2:5" x14ac:dyDescent="0.25">
      <c r="B1273" s="15">
        <v>1270</v>
      </c>
      <c r="C1273" s="20">
        <v>15165.212639440204</v>
      </c>
      <c r="D1273" s="20">
        <v>15165.212639440204</v>
      </c>
      <c r="E1273" s="17">
        <v>35852.584635795247</v>
      </c>
    </row>
    <row r="1274" spans="2:5" x14ac:dyDescent="0.25">
      <c r="B1274" s="15">
        <v>1271</v>
      </c>
      <c r="C1274" s="20">
        <v>20472.837056837016</v>
      </c>
      <c r="D1274" s="20">
        <v>20472.837056837016</v>
      </c>
      <c r="E1274" s="17">
        <v>152203.61206492296</v>
      </c>
    </row>
    <row r="1275" spans="2:5" x14ac:dyDescent="0.25">
      <c r="B1275" s="15">
        <v>1272</v>
      </c>
      <c r="C1275" s="20">
        <v>38900.351216844429</v>
      </c>
      <c r="D1275" s="20">
        <v>38900.351216844429</v>
      </c>
      <c r="E1275" s="17">
        <v>43285.791406088203</v>
      </c>
    </row>
    <row r="1276" spans="2:5" x14ac:dyDescent="0.25">
      <c r="B1276" s="15">
        <v>1273</v>
      </c>
      <c r="C1276" s="20">
        <v>30757.060820715429</v>
      </c>
      <c r="D1276" s="20">
        <v>30757.060820715429</v>
      </c>
      <c r="E1276" s="17">
        <v>54305.816398634241</v>
      </c>
    </row>
    <row r="1277" spans="2:5" x14ac:dyDescent="0.25">
      <c r="B1277" s="15">
        <v>1274</v>
      </c>
      <c r="C1277" s="20">
        <v>25625.87118097609</v>
      </c>
      <c r="D1277" s="20">
        <v>25625.87118097609</v>
      </c>
      <c r="E1277" s="17">
        <v>35743.659337102865</v>
      </c>
    </row>
    <row r="1278" spans="2:5" x14ac:dyDescent="0.25">
      <c r="B1278" s="15">
        <v>1275</v>
      </c>
      <c r="C1278" s="20">
        <v>39366.319232327216</v>
      </c>
      <c r="D1278" s="20">
        <v>39366.319232327216</v>
      </c>
      <c r="E1278" s="17">
        <v>50289.251098659646</v>
      </c>
    </row>
    <row r="1279" spans="2:5" x14ac:dyDescent="0.25">
      <c r="B1279" s="15">
        <v>1276</v>
      </c>
      <c r="C1279" s="20">
        <v>15327.304036876452</v>
      </c>
      <c r="D1279" s="20">
        <v>15327.304036876452</v>
      </c>
      <c r="E1279" s="17">
        <v>27848.67123429053</v>
      </c>
    </row>
    <row r="1280" spans="2:5" x14ac:dyDescent="0.25">
      <c r="B1280" s="15">
        <v>1277</v>
      </c>
      <c r="C1280" s="20">
        <v>39424.515613698604</v>
      </c>
      <c r="D1280" s="20">
        <v>39424.515613698604</v>
      </c>
      <c r="E1280" s="17">
        <v>32693.876724613627</v>
      </c>
    </row>
    <row r="1281" spans="2:5" x14ac:dyDescent="0.25">
      <c r="B1281" s="15">
        <v>1278</v>
      </c>
      <c r="C1281" s="20">
        <v>35379.667899855573</v>
      </c>
      <c r="D1281" s="20">
        <v>35379.667899855573</v>
      </c>
      <c r="E1281" s="17">
        <v>47095.499053203552</v>
      </c>
    </row>
    <row r="1282" spans="2:5" x14ac:dyDescent="0.25">
      <c r="B1282" s="15">
        <v>1279</v>
      </c>
      <c r="C1282" s="20">
        <v>29581.308815408793</v>
      </c>
      <c r="D1282" s="20">
        <v>29581.308815408793</v>
      </c>
      <c r="E1282" s="17">
        <v>36341.871334905729</v>
      </c>
    </row>
    <row r="1283" spans="2:5" x14ac:dyDescent="0.25">
      <c r="B1283" s="15">
        <v>1280</v>
      </c>
      <c r="C1283" s="20">
        <v>31033.464801972812</v>
      </c>
      <c r="D1283" s="20">
        <v>31033.464801972812</v>
      </c>
      <c r="E1283" s="17">
        <v>17655.598993518266</v>
      </c>
    </row>
    <row r="1284" spans="2:5" x14ac:dyDescent="0.25">
      <c r="B1284" s="15">
        <v>1281</v>
      </c>
      <c r="C1284" s="20">
        <v>24859.624721730397</v>
      </c>
      <c r="D1284" s="20">
        <v>24859.624721730397</v>
      </c>
      <c r="E1284" s="17">
        <v>30046.45218422468</v>
      </c>
    </row>
    <row r="1285" spans="2:5" x14ac:dyDescent="0.25">
      <c r="B1285" s="15">
        <v>1282</v>
      </c>
      <c r="C1285" s="20">
        <v>19075.394945859687</v>
      </c>
      <c r="D1285" s="20">
        <v>19075.394945859687</v>
      </c>
      <c r="E1285" s="17">
        <v>22035.028924764938</v>
      </c>
    </row>
    <row r="1286" spans="2:5" x14ac:dyDescent="0.25">
      <c r="B1286" s="15">
        <v>1283</v>
      </c>
      <c r="C1286" s="20">
        <v>29746.610594927148</v>
      </c>
      <c r="D1286" s="20">
        <v>29746.610594927148</v>
      </c>
      <c r="E1286" s="17">
        <v>29660.228849466814</v>
      </c>
    </row>
    <row r="1287" spans="2:5" x14ac:dyDescent="0.25">
      <c r="B1287" s="15">
        <v>1284</v>
      </c>
      <c r="C1287" s="20">
        <v>28399.776156441807</v>
      </c>
      <c r="D1287" s="20">
        <v>28399.776156441807</v>
      </c>
      <c r="E1287" s="17">
        <v>65261.803971359419</v>
      </c>
    </row>
    <row r="1288" spans="2:5" x14ac:dyDescent="0.25">
      <c r="B1288" s="15">
        <v>1285</v>
      </c>
      <c r="C1288" s="20">
        <v>18927.76226992605</v>
      </c>
      <c r="D1288" s="20">
        <v>18927.76226992605</v>
      </c>
      <c r="E1288" s="17">
        <v>25920.506614983395</v>
      </c>
    </row>
    <row r="1289" spans="2:5" x14ac:dyDescent="0.25">
      <c r="B1289" s="15">
        <v>1286</v>
      </c>
      <c r="C1289" s="20">
        <v>31087.344040427346</v>
      </c>
      <c r="D1289" s="20">
        <v>31087.344040427346</v>
      </c>
      <c r="E1289" s="17">
        <v>35466.475264424909</v>
      </c>
    </row>
    <row r="1290" spans="2:5" x14ac:dyDescent="0.25">
      <c r="B1290" s="15">
        <v>1287</v>
      </c>
      <c r="C1290" s="20">
        <v>47645.455337042644</v>
      </c>
      <c r="D1290" s="20">
        <v>47645.455337042644</v>
      </c>
      <c r="E1290" s="17">
        <v>111374.93359253967</v>
      </c>
    </row>
    <row r="1291" spans="2:5" x14ac:dyDescent="0.25">
      <c r="B1291" s="15">
        <v>1288</v>
      </c>
      <c r="C1291" s="20">
        <v>57041.361961286304</v>
      </c>
      <c r="D1291" s="20">
        <v>57041.361961286304</v>
      </c>
      <c r="E1291" s="17">
        <v>46772.555585638736</v>
      </c>
    </row>
    <row r="1292" spans="2:5" x14ac:dyDescent="0.25">
      <c r="B1292" s="15">
        <v>1289</v>
      </c>
      <c r="C1292" s="20">
        <v>43880.100192653081</v>
      </c>
      <c r="D1292" s="20">
        <v>43880.100192653081</v>
      </c>
      <c r="E1292" s="17">
        <v>74172.129299876688</v>
      </c>
    </row>
    <row r="1293" spans="2:5" x14ac:dyDescent="0.25">
      <c r="B1293" s="15">
        <v>1290</v>
      </c>
      <c r="C1293" s="20">
        <v>32136.366335011291</v>
      </c>
      <c r="D1293" s="20">
        <v>32136.366335011291</v>
      </c>
      <c r="E1293" s="17">
        <v>34600.667835131033</v>
      </c>
    </row>
    <row r="1294" spans="2:5" x14ac:dyDescent="0.25">
      <c r="B1294" s="15">
        <v>1291</v>
      </c>
      <c r="C1294" s="20">
        <v>29664.493936901261</v>
      </c>
      <c r="D1294" s="20">
        <v>29664.493936901261</v>
      </c>
      <c r="E1294" s="17">
        <v>23036.028302959236</v>
      </c>
    </row>
    <row r="1295" spans="2:5" x14ac:dyDescent="0.25">
      <c r="B1295" s="15">
        <v>1292</v>
      </c>
      <c r="C1295" s="20">
        <v>20081.277367231607</v>
      </c>
      <c r="D1295" s="20">
        <v>20081.277367231607</v>
      </c>
      <c r="E1295" s="17">
        <v>39995.550659372275</v>
      </c>
    </row>
    <row r="1296" spans="2:5" x14ac:dyDescent="0.25">
      <c r="B1296" s="15">
        <v>1293</v>
      </c>
      <c r="C1296" s="20">
        <v>47205.247421212836</v>
      </c>
      <c r="D1296" s="20">
        <v>47205.247421212836</v>
      </c>
      <c r="E1296" s="17">
        <v>74204.901152520775</v>
      </c>
    </row>
    <row r="1297" spans="2:5" x14ac:dyDescent="0.25">
      <c r="B1297" s="15">
        <v>1294</v>
      </c>
      <c r="C1297" s="20">
        <v>13617.491201941793</v>
      </c>
      <c r="D1297" s="20">
        <v>13617.491201941793</v>
      </c>
      <c r="E1297" s="17">
        <v>32823.805772782056</v>
      </c>
    </row>
    <row r="1298" spans="2:5" x14ac:dyDescent="0.25">
      <c r="B1298" s="15">
        <v>1295</v>
      </c>
      <c r="C1298" s="20">
        <v>25307.927993004607</v>
      </c>
      <c r="D1298" s="20">
        <v>25307.927993004607</v>
      </c>
      <c r="E1298" s="17">
        <v>22480.512394578142</v>
      </c>
    </row>
    <row r="1299" spans="2:5" x14ac:dyDescent="0.25">
      <c r="B1299" s="15">
        <v>1296</v>
      </c>
      <c r="C1299" s="20">
        <v>29187.578268502701</v>
      </c>
      <c r="D1299" s="20">
        <v>29187.578268502701</v>
      </c>
      <c r="E1299" s="17">
        <v>84851.239323741043</v>
      </c>
    </row>
    <row r="1300" spans="2:5" x14ac:dyDescent="0.25">
      <c r="B1300" s="15">
        <v>1297</v>
      </c>
      <c r="C1300" s="20">
        <v>35444.452309109147</v>
      </c>
      <c r="D1300" s="20">
        <v>35444.452309109147</v>
      </c>
      <c r="E1300" s="17">
        <v>30375.49735773306</v>
      </c>
    </row>
    <row r="1301" spans="2:5" x14ac:dyDescent="0.25">
      <c r="B1301" s="15">
        <v>1298</v>
      </c>
      <c r="C1301" s="20">
        <v>32760.826498886654</v>
      </c>
      <c r="D1301" s="20">
        <v>32760.826498886654</v>
      </c>
      <c r="E1301" s="17">
        <v>40233.729162589123</v>
      </c>
    </row>
    <row r="1302" spans="2:5" x14ac:dyDescent="0.25">
      <c r="B1302" s="15">
        <v>1299</v>
      </c>
      <c r="C1302" s="20">
        <v>22653.750338080259</v>
      </c>
      <c r="D1302" s="20">
        <v>22653.750338080259</v>
      </c>
      <c r="E1302" s="17">
        <v>35854.927674219376</v>
      </c>
    </row>
    <row r="1303" spans="2:5" x14ac:dyDescent="0.25">
      <c r="B1303" s="15">
        <v>1300</v>
      </c>
      <c r="C1303" s="20">
        <v>51625.567072445665</v>
      </c>
      <c r="D1303" s="20">
        <v>51625.567072445665</v>
      </c>
      <c r="E1303" s="17">
        <v>32901.039957637789</v>
      </c>
    </row>
    <row r="1304" spans="2:5" x14ac:dyDescent="0.25">
      <c r="B1304" s="15">
        <v>1301</v>
      </c>
      <c r="C1304" s="20">
        <v>37300.853045659795</v>
      </c>
      <c r="D1304" s="20">
        <v>37300.853045659795</v>
      </c>
      <c r="E1304" s="17">
        <v>47143.828647110204</v>
      </c>
    </row>
    <row r="1305" spans="2:5" x14ac:dyDescent="0.25">
      <c r="B1305" s="15">
        <v>1302</v>
      </c>
      <c r="C1305" s="20">
        <v>37453.638019820704</v>
      </c>
      <c r="D1305" s="20">
        <v>37453.638019820704</v>
      </c>
      <c r="E1305" s="17">
        <v>55478.383041710877</v>
      </c>
    </row>
    <row r="1306" spans="2:5" x14ac:dyDescent="0.25">
      <c r="B1306" s="15">
        <v>1303</v>
      </c>
      <c r="C1306" s="20">
        <v>37854.267230850899</v>
      </c>
      <c r="D1306" s="20">
        <v>37854.267230850899</v>
      </c>
      <c r="E1306" s="17">
        <v>68128.358436475639</v>
      </c>
    </row>
    <row r="1307" spans="2:5" x14ac:dyDescent="0.25">
      <c r="B1307" s="15">
        <v>1304</v>
      </c>
      <c r="C1307" s="20">
        <v>25869.591646814628</v>
      </c>
      <c r="D1307" s="20">
        <v>25869.591646814628</v>
      </c>
      <c r="E1307" s="17">
        <v>39744.686243824857</v>
      </c>
    </row>
    <row r="1308" spans="2:5" x14ac:dyDescent="0.25">
      <c r="B1308" s="15">
        <v>1305</v>
      </c>
      <c r="C1308" s="20">
        <v>35300.113656701797</v>
      </c>
      <c r="D1308" s="20">
        <v>35300.113656701797</v>
      </c>
      <c r="E1308" s="17">
        <v>20582.479909286554</v>
      </c>
    </row>
    <row r="1309" spans="2:5" x14ac:dyDescent="0.25">
      <c r="B1309" s="15">
        <v>1306</v>
      </c>
      <c r="C1309" s="20">
        <v>47035.69607584209</v>
      </c>
      <c r="D1309" s="20">
        <v>47035.69607584209</v>
      </c>
      <c r="E1309" s="17">
        <v>34060.554635693559</v>
      </c>
    </row>
    <row r="1310" spans="2:5" x14ac:dyDescent="0.25">
      <c r="B1310" s="15">
        <v>1307</v>
      </c>
      <c r="C1310" s="20">
        <v>26196.624761299703</v>
      </c>
      <c r="D1310" s="20">
        <v>26196.624761299703</v>
      </c>
      <c r="E1310" s="17">
        <v>30521.666297760647</v>
      </c>
    </row>
    <row r="1311" spans="2:5" x14ac:dyDescent="0.25">
      <c r="B1311" s="15">
        <v>1308</v>
      </c>
      <c r="C1311" s="20">
        <v>38473.031180761624</v>
      </c>
      <c r="D1311" s="20">
        <v>38473.031180761624</v>
      </c>
      <c r="E1311" s="17">
        <v>37108.014954879101</v>
      </c>
    </row>
    <row r="1312" spans="2:5" x14ac:dyDescent="0.25">
      <c r="B1312" s="15">
        <v>1309</v>
      </c>
      <c r="C1312" s="20">
        <v>22744.869078672855</v>
      </c>
      <c r="D1312" s="20">
        <v>22744.869078672855</v>
      </c>
      <c r="E1312" s="17">
        <v>13681.682613634581</v>
      </c>
    </row>
    <row r="1313" spans="2:5" x14ac:dyDescent="0.25">
      <c r="B1313" s="15">
        <v>1310</v>
      </c>
      <c r="C1313" s="20">
        <v>44058.553729454383</v>
      </c>
      <c r="D1313" s="20">
        <v>44058.553729454383</v>
      </c>
      <c r="E1313" s="17">
        <v>65566.081492462225</v>
      </c>
    </row>
    <row r="1314" spans="2:5" x14ac:dyDescent="0.25">
      <c r="B1314" s="15">
        <v>1311</v>
      </c>
      <c r="C1314" s="20">
        <v>40986.015520941161</v>
      </c>
      <c r="D1314" s="20">
        <v>40986.015520941161</v>
      </c>
      <c r="E1314" s="17">
        <v>72591.872886023455</v>
      </c>
    </row>
    <row r="1315" spans="2:5" x14ac:dyDescent="0.25">
      <c r="B1315" s="15">
        <v>1312</v>
      </c>
      <c r="C1315" s="20">
        <v>18879.881956952835</v>
      </c>
      <c r="D1315" s="20">
        <v>18879.881956952835</v>
      </c>
      <c r="E1315" s="17">
        <v>57522.822267831965</v>
      </c>
    </row>
    <row r="1316" spans="2:5" x14ac:dyDescent="0.25">
      <c r="B1316" s="15">
        <v>1313</v>
      </c>
      <c r="C1316" s="20">
        <v>43545.667574329716</v>
      </c>
      <c r="D1316" s="20">
        <v>43545.667574329716</v>
      </c>
      <c r="E1316" s="17">
        <v>42288.276906764135</v>
      </c>
    </row>
    <row r="1317" spans="2:5" x14ac:dyDescent="0.25">
      <c r="B1317" s="15">
        <v>1314</v>
      </c>
      <c r="C1317" s="20">
        <v>42305.582423051193</v>
      </c>
      <c r="D1317" s="20">
        <v>42305.582423051193</v>
      </c>
      <c r="E1317" s="17">
        <v>33220.688957282553</v>
      </c>
    </row>
    <row r="1318" spans="2:5" x14ac:dyDescent="0.25">
      <c r="B1318" s="15">
        <v>1315</v>
      </c>
      <c r="C1318" s="20">
        <v>41124.74927071172</v>
      </c>
      <c r="D1318" s="20">
        <v>41124.74927071172</v>
      </c>
      <c r="E1318" s="17">
        <v>38963.317062106624</v>
      </c>
    </row>
    <row r="1319" spans="2:5" x14ac:dyDescent="0.25">
      <c r="B1319" s="15">
        <v>1316</v>
      </c>
      <c r="C1319" s="20">
        <v>42821.794757573858</v>
      </c>
      <c r="D1319" s="20">
        <v>42821.794757573858</v>
      </c>
      <c r="E1319" s="17">
        <v>51583.663392158305</v>
      </c>
    </row>
    <row r="1320" spans="2:5" x14ac:dyDescent="0.25">
      <c r="B1320" s="15">
        <v>1317</v>
      </c>
      <c r="C1320" s="20">
        <v>40905.616402823216</v>
      </c>
      <c r="D1320" s="20">
        <v>40905.616402823216</v>
      </c>
      <c r="E1320" s="17">
        <v>31359.216866693019</v>
      </c>
    </row>
    <row r="1321" spans="2:5" x14ac:dyDescent="0.25">
      <c r="B1321" s="15">
        <v>1318</v>
      </c>
      <c r="C1321" s="20">
        <v>34758.238101067938</v>
      </c>
      <c r="D1321" s="20">
        <v>34758.238101067938</v>
      </c>
      <c r="E1321" s="17">
        <v>63447.689351911329</v>
      </c>
    </row>
    <row r="1322" spans="2:5" x14ac:dyDescent="0.25">
      <c r="B1322" s="15">
        <v>1319</v>
      </c>
      <c r="C1322" s="20">
        <v>27073.85797563547</v>
      </c>
      <c r="D1322" s="20">
        <v>27073.85797563547</v>
      </c>
      <c r="E1322" s="17">
        <v>29399.235498180798</v>
      </c>
    </row>
    <row r="1323" spans="2:5" x14ac:dyDescent="0.25">
      <c r="B1323" s="15">
        <v>1320</v>
      </c>
      <c r="C1323" s="20">
        <v>26795.483514727643</v>
      </c>
      <c r="D1323" s="20">
        <v>26795.483514727643</v>
      </c>
      <c r="E1323" s="17">
        <v>45518.622150273797</v>
      </c>
    </row>
    <row r="1324" spans="2:5" x14ac:dyDescent="0.25">
      <c r="B1324" s="15">
        <v>1321</v>
      </c>
      <c r="C1324" s="20">
        <v>20220.447717658211</v>
      </c>
      <c r="D1324" s="20">
        <v>20220.447717658211</v>
      </c>
      <c r="E1324" s="17">
        <v>79199.143631149374</v>
      </c>
    </row>
    <row r="1325" spans="2:5" x14ac:dyDescent="0.25">
      <c r="B1325" s="15">
        <v>1322</v>
      </c>
      <c r="C1325" s="20">
        <v>27047.203914185666</v>
      </c>
      <c r="D1325" s="20">
        <v>27047.203914185666</v>
      </c>
      <c r="E1325" s="17">
        <v>75717.570140883414</v>
      </c>
    </row>
    <row r="1326" spans="2:5" x14ac:dyDescent="0.25">
      <c r="B1326" s="15">
        <v>1323</v>
      </c>
      <c r="C1326" s="20">
        <v>52036.056374187938</v>
      </c>
      <c r="D1326" s="20">
        <v>52036.056374187938</v>
      </c>
      <c r="E1326" s="17">
        <v>43761.078150674526</v>
      </c>
    </row>
    <row r="1327" spans="2:5" x14ac:dyDescent="0.25">
      <c r="B1327" s="15">
        <v>1324</v>
      </c>
      <c r="C1327" s="20">
        <v>41465.462937466422</v>
      </c>
      <c r="D1327" s="20">
        <v>41465.462937466422</v>
      </c>
      <c r="E1327" s="17">
        <v>81730.205389878727</v>
      </c>
    </row>
    <row r="1328" spans="2:5" x14ac:dyDescent="0.25">
      <c r="B1328" s="15">
        <v>1325</v>
      </c>
      <c r="C1328" s="20">
        <v>36656.727980895332</v>
      </c>
      <c r="D1328" s="20">
        <v>36656.727980895332</v>
      </c>
      <c r="E1328" s="17">
        <v>32117.713890691732</v>
      </c>
    </row>
    <row r="1329" spans="2:5" x14ac:dyDescent="0.25">
      <c r="B1329" s="15">
        <v>1326</v>
      </c>
      <c r="C1329" s="20">
        <v>21518.520535867086</v>
      </c>
      <c r="D1329" s="20">
        <v>21518.520535867086</v>
      </c>
      <c r="E1329" s="17">
        <v>31168.923720764247</v>
      </c>
    </row>
    <row r="1330" spans="2:5" x14ac:dyDescent="0.25">
      <c r="B1330" s="15">
        <v>1327</v>
      </c>
      <c r="C1330" s="20">
        <v>45112.868235495545</v>
      </c>
      <c r="D1330" s="20">
        <v>45112.868235495545</v>
      </c>
      <c r="E1330" s="17">
        <v>33885.486966273638</v>
      </c>
    </row>
    <row r="1331" spans="2:5" x14ac:dyDescent="0.25">
      <c r="B1331" s="15">
        <v>1328</v>
      </c>
      <c r="C1331" s="20">
        <v>31583.423952941484</v>
      </c>
      <c r="D1331" s="20">
        <v>31583.423952941484</v>
      </c>
      <c r="E1331" s="17">
        <v>90009.522276647534</v>
      </c>
    </row>
    <row r="1332" spans="2:5" x14ac:dyDescent="0.25">
      <c r="B1332" s="15">
        <v>1329</v>
      </c>
      <c r="C1332" s="20">
        <v>30470.304661351744</v>
      </c>
      <c r="D1332" s="20">
        <v>30470.304661351744</v>
      </c>
      <c r="E1332" s="17">
        <v>30154.058004191629</v>
      </c>
    </row>
    <row r="1333" spans="2:5" x14ac:dyDescent="0.25">
      <c r="B1333" s="15">
        <v>1330</v>
      </c>
      <c r="C1333" s="20">
        <v>14838.550405470798</v>
      </c>
      <c r="D1333" s="20">
        <v>14838.550405470798</v>
      </c>
      <c r="E1333" s="17">
        <v>57176.29852604698</v>
      </c>
    </row>
    <row r="1334" spans="2:5" x14ac:dyDescent="0.25">
      <c r="B1334" s="15">
        <v>1331</v>
      </c>
      <c r="C1334" s="20">
        <v>32941.200277142118</v>
      </c>
      <c r="D1334" s="20">
        <v>32941.200277142118</v>
      </c>
      <c r="E1334" s="17">
        <v>41853.352881471437</v>
      </c>
    </row>
    <row r="1335" spans="2:5" x14ac:dyDescent="0.25">
      <c r="B1335" s="15">
        <v>1332</v>
      </c>
      <c r="C1335" s="20">
        <v>20077.073420363693</v>
      </c>
      <c r="D1335" s="20">
        <v>20077.073420363693</v>
      </c>
      <c r="E1335" s="17">
        <v>81228.837609979397</v>
      </c>
    </row>
    <row r="1336" spans="2:5" x14ac:dyDescent="0.25">
      <c r="B1336" s="15">
        <v>1333</v>
      </c>
      <c r="C1336" s="20">
        <v>33763.791868332119</v>
      </c>
      <c r="D1336" s="20">
        <v>33763.791868332119</v>
      </c>
      <c r="E1336" s="17">
        <v>51966.427286987077</v>
      </c>
    </row>
    <row r="1337" spans="2:5" x14ac:dyDescent="0.25">
      <c r="B1337" s="15">
        <v>1334</v>
      </c>
      <c r="C1337" s="20">
        <v>51736.680024016321</v>
      </c>
      <c r="D1337" s="20">
        <v>51736.680024016321</v>
      </c>
      <c r="E1337" s="17">
        <v>28844.945026369267</v>
      </c>
    </row>
    <row r="1338" spans="2:5" x14ac:dyDescent="0.25">
      <c r="B1338" s="15">
        <v>1335</v>
      </c>
      <c r="C1338" s="20">
        <v>29124.375532156155</v>
      </c>
      <c r="D1338" s="20">
        <v>29124.375532156155</v>
      </c>
      <c r="E1338" s="17">
        <v>73096.553481117109</v>
      </c>
    </row>
    <row r="1339" spans="2:5" x14ac:dyDescent="0.25">
      <c r="B1339" s="15">
        <v>1336</v>
      </c>
      <c r="C1339" s="20">
        <v>43188.179529257846</v>
      </c>
      <c r="D1339" s="20">
        <v>43188.179529257846</v>
      </c>
      <c r="E1339" s="17">
        <v>48154.432677253928</v>
      </c>
    </row>
    <row r="1340" spans="2:5" x14ac:dyDescent="0.25">
      <c r="B1340" s="15">
        <v>1337</v>
      </c>
      <c r="C1340" s="20">
        <v>18162.656656963089</v>
      </c>
      <c r="D1340" s="20">
        <v>18162.656656963089</v>
      </c>
      <c r="E1340" s="17">
        <v>33326.869255588972</v>
      </c>
    </row>
    <row r="1341" spans="2:5" x14ac:dyDescent="0.25">
      <c r="B1341" s="15">
        <v>1338</v>
      </c>
      <c r="C1341" s="20">
        <v>57698.964481508585</v>
      </c>
      <c r="D1341" s="20">
        <v>57698.964481508585</v>
      </c>
      <c r="E1341" s="17">
        <v>66144.637411520074</v>
      </c>
    </row>
    <row r="1342" spans="2:5" x14ac:dyDescent="0.25">
      <c r="B1342" s="15">
        <v>1339</v>
      </c>
      <c r="C1342" s="20">
        <v>36315.346496123442</v>
      </c>
      <c r="D1342" s="20">
        <v>36315.346496123442</v>
      </c>
      <c r="E1342" s="17">
        <v>38402.176089459288</v>
      </c>
    </row>
    <row r="1343" spans="2:5" x14ac:dyDescent="0.25">
      <c r="B1343" s="15">
        <v>1340</v>
      </c>
      <c r="C1343" s="20">
        <v>25725.756521309744</v>
      </c>
      <c r="D1343" s="20">
        <v>25725.756521309744</v>
      </c>
      <c r="E1343" s="17">
        <v>72721.610880864697</v>
      </c>
    </row>
    <row r="1344" spans="2:5" x14ac:dyDescent="0.25">
      <c r="B1344" s="15">
        <v>1341</v>
      </c>
      <c r="C1344" s="20">
        <v>28185.16116363939</v>
      </c>
      <c r="D1344" s="20">
        <v>28185.16116363939</v>
      </c>
      <c r="E1344" s="17">
        <v>39659.641748348709</v>
      </c>
    </row>
    <row r="1345" spans="2:5" x14ac:dyDescent="0.25">
      <c r="B1345" s="15">
        <v>1342</v>
      </c>
      <c r="C1345" s="20">
        <v>45755.814197538522</v>
      </c>
      <c r="D1345" s="20">
        <v>45755.814197538522</v>
      </c>
      <c r="E1345" s="17">
        <v>9265.9812761607427</v>
      </c>
    </row>
    <row r="1346" spans="2:5" x14ac:dyDescent="0.25">
      <c r="B1346" s="15">
        <v>1343</v>
      </c>
      <c r="C1346" s="20">
        <v>61041.010146907523</v>
      </c>
      <c r="D1346" s="20">
        <v>61041.010146907523</v>
      </c>
      <c r="E1346" s="17">
        <v>78997.044856582041</v>
      </c>
    </row>
    <row r="1347" spans="2:5" x14ac:dyDescent="0.25">
      <c r="B1347" s="15">
        <v>1344</v>
      </c>
      <c r="C1347" s="20">
        <v>44670.444104825954</v>
      </c>
      <c r="D1347" s="20">
        <v>44670.444104825954</v>
      </c>
      <c r="E1347" s="17">
        <v>90649.207635652812</v>
      </c>
    </row>
    <row r="1348" spans="2:5" x14ac:dyDescent="0.25">
      <c r="B1348" s="15">
        <v>1345</v>
      </c>
      <c r="C1348" s="20">
        <v>51165.667990343914</v>
      </c>
      <c r="D1348" s="20">
        <v>51165.667990343914</v>
      </c>
      <c r="E1348" s="17">
        <v>28568.58572296827</v>
      </c>
    </row>
    <row r="1349" spans="2:5" x14ac:dyDescent="0.25">
      <c r="B1349" s="15">
        <v>1346</v>
      </c>
      <c r="C1349" s="20">
        <v>50817.039268039371</v>
      </c>
      <c r="D1349" s="20">
        <v>50817.039268039371</v>
      </c>
      <c r="E1349" s="17">
        <v>2326.7497203464113</v>
      </c>
    </row>
    <row r="1350" spans="2:5" x14ac:dyDescent="0.25">
      <c r="B1350" s="15">
        <v>1347</v>
      </c>
      <c r="C1350" s="20">
        <v>31602.777737760411</v>
      </c>
      <c r="D1350" s="20">
        <v>31602.777737760411</v>
      </c>
      <c r="E1350" s="17">
        <v>31756.367129040511</v>
      </c>
    </row>
    <row r="1351" spans="2:5" x14ac:dyDescent="0.25">
      <c r="B1351" s="15">
        <v>1348</v>
      </c>
      <c r="C1351" s="20">
        <v>28885.736472536515</v>
      </c>
      <c r="D1351" s="20">
        <v>28885.736472536515</v>
      </c>
      <c r="E1351" s="17">
        <v>98051.270641128707</v>
      </c>
    </row>
    <row r="1352" spans="2:5" x14ac:dyDescent="0.25">
      <c r="B1352" s="15">
        <v>1349</v>
      </c>
      <c r="C1352" s="20">
        <v>32486.478011078976</v>
      </c>
      <c r="D1352" s="20">
        <v>32486.478011078976</v>
      </c>
      <c r="E1352" s="17">
        <v>22504.456414289758</v>
      </c>
    </row>
    <row r="1353" spans="2:5" x14ac:dyDescent="0.25">
      <c r="B1353" s="15">
        <v>1350</v>
      </c>
      <c r="C1353" s="20">
        <v>49158.908389878299</v>
      </c>
      <c r="D1353" s="20">
        <v>49158.908389878299</v>
      </c>
      <c r="E1353" s="17">
        <v>40392.641288542982</v>
      </c>
    </row>
    <row r="1354" spans="2:5" x14ac:dyDescent="0.25">
      <c r="B1354" s="15">
        <v>1351</v>
      </c>
      <c r="C1354" s="20">
        <v>38133.618772018934</v>
      </c>
      <c r="D1354" s="20">
        <v>38133.618772018934</v>
      </c>
      <c r="E1354" s="17">
        <v>27481.697264281389</v>
      </c>
    </row>
    <row r="1355" spans="2:5" x14ac:dyDescent="0.25">
      <c r="B1355" s="15">
        <v>1352</v>
      </c>
      <c r="C1355" s="20">
        <v>26023.856335965273</v>
      </c>
      <c r="D1355" s="20">
        <v>26023.856335965273</v>
      </c>
      <c r="E1355" s="17">
        <v>45455.668749805554</v>
      </c>
    </row>
    <row r="1356" spans="2:5" x14ac:dyDescent="0.25">
      <c r="B1356" s="15">
        <v>1353</v>
      </c>
      <c r="C1356" s="20">
        <v>31228.029246660113</v>
      </c>
      <c r="D1356" s="20">
        <v>31228.029246660113</v>
      </c>
      <c r="E1356" s="17">
        <v>34907.409944381179</v>
      </c>
    </row>
    <row r="1357" spans="2:5" x14ac:dyDescent="0.25">
      <c r="B1357" s="15">
        <v>1354</v>
      </c>
      <c r="C1357" s="20">
        <v>55748.188394144883</v>
      </c>
      <c r="D1357" s="20">
        <v>55748.188394144883</v>
      </c>
      <c r="E1357" s="17">
        <v>51998.543109031772</v>
      </c>
    </row>
    <row r="1358" spans="2:5" x14ac:dyDescent="0.25">
      <c r="B1358" s="15">
        <v>1355</v>
      </c>
      <c r="C1358" s="20">
        <v>36948.196837521296</v>
      </c>
      <c r="D1358" s="20">
        <v>36948.196837521296</v>
      </c>
      <c r="E1358" s="17">
        <v>51007.805274425205</v>
      </c>
    </row>
    <row r="1359" spans="2:5" x14ac:dyDescent="0.25">
      <c r="B1359" s="15">
        <v>1356</v>
      </c>
      <c r="C1359" s="20">
        <v>51283.901249527531</v>
      </c>
      <c r="D1359" s="20">
        <v>51283.901249527531</v>
      </c>
      <c r="E1359" s="17">
        <v>44618.479478314701</v>
      </c>
    </row>
    <row r="1360" spans="2:5" x14ac:dyDescent="0.25">
      <c r="B1360" s="15">
        <v>1357</v>
      </c>
      <c r="C1360" s="20">
        <v>27196.876466119331</v>
      </c>
      <c r="D1360" s="20">
        <v>27196.876466119331</v>
      </c>
      <c r="E1360" s="17">
        <v>43674.856303570516</v>
      </c>
    </row>
    <row r="1361" spans="2:5" x14ac:dyDescent="0.25">
      <c r="B1361" s="15">
        <v>1358</v>
      </c>
      <c r="C1361" s="20">
        <v>28455.367202678255</v>
      </c>
      <c r="D1361" s="20">
        <v>28455.367202678255</v>
      </c>
      <c r="E1361" s="17">
        <v>38473.657605905049</v>
      </c>
    </row>
    <row r="1362" spans="2:5" x14ac:dyDescent="0.25">
      <c r="B1362" s="15">
        <v>1359</v>
      </c>
      <c r="C1362" s="20">
        <v>32406.24434264897</v>
      </c>
      <c r="D1362" s="20">
        <v>32406.24434264897</v>
      </c>
      <c r="E1362" s="17">
        <v>12839.010656450246</v>
      </c>
    </row>
    <row r="1363" spans="2:5" x14ac:dyDescent="0.25">
      <c r="B1363" s="15">
        <v>1360</v>
      </c>
      <c r="C1363" s="20">
        <v>35506.298298840789</v>
      </c>
      <c r="D1363" s="20">
        <v>35506.298298840789</v>
      </c>
      <c r="E1363" s="17">
        <v>40368.540738928124</v>
      </c>
    </row>
    <row r="1364" spans="2:5" x14ac:dyDescent="0.25">
      <c r="B1364" s="15">
        <v>1361</v>
      </c>
      <c r="C1364" s="20">
        <v>21795.306107731274</v>
      </c>
      <c r="D1364" s="20">
        <v>21795.306107731274</v>
      </c>
      <c r="E1364" s="17">
        <v>15328.065689968204</v>
      </c>
    </row>
    <row r="1365" spans="2:5" x14ac:dyDescent="0.25">
      <c r="B1365" s="15">
        <v>1362</v>
      </c>
      <c r="C1365" s="20">
        <v>35762.446690434794</v>
      </c>
      <c r="D1365" s="20">
        <v>35762.446690434794</v>
      </c>
      <c r="E1365" s="17">
        <v>49325.52803792421</v>
      </c>
    </row>
    <row r="1366" spans="2:5" x14ac:dyDescent="0.25">
      <c r="B1366" s="15">
        <v>1363</v>
      </c>
      <c r="C1366" s="20">
        <v>27042.280318112389</v>
      </c>
      <c r="D1366" s="20">
        <v>27042.280318112389</v>
      </c>
      <c r="E1366" s="17">
        <v>46093.39578567999</v>
      </c>
    </row>
    <row r="1367" spans="2:5" x14ac:dyDescent="0.25">
      <c r="B1367" s="15">
        <v>1364</v>
      </c>
      <c r="C1367" s="20">
        <v>39313.358624126915</v>
      </c>
      <c r="D1367" s="20">
        <v>39313.358624126915</v>
      </c>
      <c r="E1367" s="17">
        <v>51828.266131379947</v>
      </c>
    </row>
    <row r="1368" spans="2:5" x14ac:dyDescent="0.25">
      <c r="B1368" s="15">
        <v>1365</v>
      </c>
      <c r="C1368" s="20">
        <v>31900.630408759145</v>
      </c>
      <c r="D1368" s="20">
        <v>31900.630408759145</v>
      </c>
      <c r="E1368" s="17">
        <v>28493.267822810783</v>
      </c>
    </row>
    <row r="1369" spans="2:5" x14ac:dyDescent="0.25">
      <c r="B1369" s="15">
        <v>1366</v>
      </c>
      <c r="C1369" s="20">
        <v>28069.507565907374</v>
      </c>
      <c r="D1369" s="20">
        <v>28069.507565907374</v>
      </c>
      <c r="E1369" s="17">
        <v>53684.987023575348</v>
      </c>
    </row>
    <row r="1370" spans="2:5" x14ac:dyDescent="0.25">
      <c r="B1370" s="15">
        <v>1367</v>
      </c>
      <c r="C1370" s="20">
        <v>28494.793876287898</v>
      </c>
      <c r="D1370" s="20">
        <v>28494.793876287898</v>
      </c>
      <c r="E1370" s="17">
        <v>12567.624104299532</v>
      </c>
    </row>
    <row r="1371" spans="2:5" x14ac:dyDescent="0.25">
      <c r="B1371" s="15">
        <v>1368</v>
      </c>
      <c r="C1371" s="20">
        <v>29244.757631075758</v>
      </c>
      <c r="D1371" s="20">
        <v>29244.757631075758</v>
      </c>
      <c r="E1371" s="17">
        <v>21926.302315730805</v>
      </c>
    </row>
    <row r="1372" spans="2:5" x14ac:dyDescent="0.25">
      <c r="B1372" s="15">
        <v>1369</v>
      </c>
      <c r="C1372" s="20">
        <v>33856.559072640135</v>
      </c>
      <c r="D1372" s="20">
        <v>33856.559072640135</v>
      </c>
      <c r="E1372" s="17">
        <v>44052.869429269791</v>
      </c>
    </row>
    <row r="1373" spans="2:5" x14ac:dyDescent="0.25">
      <c r="B1373" s="15">
        <v>1370</v>
      </c>
      <c r="C1373" s="20">
        <v>23404.96659073346</v>
      </c>
      <c r="D1373" s="20">
        <v>23404.96659073346</v>
      </c>
      <c r="E1373" s="17">
        <v>39061.110570848105</v>
      </c>
    </row>
    <row r="1374" spans="2:5" x14ac:dyDescent="0.25">
      <c r="B1374" s="15">
        <v>1371</v>
      </c>
      <c r="C1374" s="20">
        <v>46008.473806695598</v>
      </c>
      <c r="D1374" s="20">
        <v>46008.473806695598</v>
      </c>
      <c r="E1374" s="17">
        <v>38334.896571604004</v>
      </c>
    </row>
    <row r="1375" spans="2:5" x14ac:dyDescent="0.25">
      <c r="B1375" s="15">
        <v>1372</v>
      </c>
      <c r="C1375" s="20">
        <v>29281.036949960002</v>
      </c>
      <c r="D1375" s="20">
        <v>29281.036949960002</v>
      </c>
      <c r="E1375" s="17">
        <v>29796.701130063546</v>
      </c>
    </row>
    <row r="1376" spans="2:5" x14ac:dyDescent="0.25">
      <c r="B1376" s="15">
        <v>1373</v>
      </c>
      <c r="C1376" s="20">
        <v>40517.504428737469</v>
      </c>
      <c r="D1376" s="20">
        <v>40517.504428737469</v>
      </c>
      <c r="E1376" s="17">
        <v>36646.278080119824</v>
      </c>
    </row>
    <row r="1377" spans="2:5" x14ac:dyDescent="0.25">
      <c r="B1377" s="15">
        <v>1374</v>
      </c>
      <c r="C1377" s="20">
        <v>19323.152960733809</v>
      </c>
      <c r="D1377" s="20">
        <v>19323.152960733809</v>
      </c>
      <c r="E1377" s="17">
        <v>31528.420766180701</v>
      </c>
    </row>
    <row r="1378" spans="2:5" x14ac:dyDescent="0.25">
      <c r="B1378" s="15">
        <v>1375</v>
      </c>
      <c r="C1378" s="20">
        <v>40477.178096951233</v>
      </c>
      <c r="D1378" s="20">
        <v>40477.178096951233</v>
      </c>
      <c r="E1378" s="17">
        <v>48549.232370121295</v>
      </c>
    </row>
    <row r="1379" spans="2:5" x14ac:dyDescent="0.25">
      <c r="B1379" s="15">
        <v>1376</v>
      </c>
      <c r="C1379" s="20">
        <v>46261.617986760553</v>
      </c>
      <c r="D1379" s="20">
        <v>46261.617986760553</v>
      </c>
      <c r="E1379" s="17">
        <v>144045.65685687284</v>
      </c>
    </row>
    <row r="1380" spans="2:5" x14ac:dyDescent="0.25">
      <c r="B1380" s="15">
        <v>1377</v>
      </c>
      <c r="C1380" s="20">
        <v>40238.542550508733</v>
      </c>
      <c r="D1380" s="20">
        <v>40238.542550508733</v>
      </c>
      <c r="E1380" s="17">
        <v>47172.656759496727</v>
      </c>
    </row>
    <row r="1381" spans="2:5" x14ac:dyDescent="0.25">
      <c r="B1381" s="15">
        <v>1378</v>
      </c>
      <c r="C1381" s="20">
        <v>39550.213125193033</v>
      </c>
      <c r="D1381" s="20">
        <v>39550.213125193033</v>
      </c>
      <c r="E1381" s="17">
        <v>72198.285867349259</v>
      </c>
    </row>
    <row r="1382" spans="2:5" x14ac:dyDescent="0.25">
      <c r="B1382" s="15">
        <v>1379</v>
      </c>
      <c r="C1382" s="20">
        <v>37129.202632406508</v>
      </c>
      <c r="D1382" s="20">
        <v>37129.202632406508</v>
      </c>
      <c r="E1382" s="17">
        <v>31549.538897570612</v>
      </c>
    </row>
    <row r="1383" spans="2:5" x14ac:dyDescent="0.25">
      <c r="B1383" s="15">
        <v>1380</v>
      </c>
      <c r="C1383" s="20">
        <v>21450.64454802822</v>
      </c>
      <c r="D1383" s="20">
        <v>21450.64454802822</v>
      </c>
      <c r="E1383" s="17">
        <v>29261.051481993833</v>
      </c>
    </row>
    <row r="1384" spans="2:5" x14ac:dyDescent="0.25">
      <c r="B1384" s="15">
        <v>1381</v>
      </c>
      <c r="C1384" s="20">
        <v>42945.848184308612</v>
      </c>
      <c r="D1384" s="20">
        <v>42945.848184308612</v>
      </c>
      <c r="E1384" s="17">
        <v>31988.44675604648</v>
      </c>
    </row>
    <row r="1385" spans="2:5" x14ac:dyDescent="0.25">
      <c r="B1385" s="15">
        <v>1382</v>
      </c>
      <c r="C1385" s="20">
        <v>37951.271129099259</v>
      </c>
      <c r="D1385" s="20">
        <v>37951.271129099259</v>
      </c>
      <c r="E1385" s="17">
        <v>64635.175586419609</v>
      </c>
    </row>
    <row r="1386" spans="2:5" x14ac:dyDescent="0.25">
      <c r="B1386" s="15">
        <v>1383</v>
      </c>
      <c r="C1386" s="20">
        <v>23606.003613734261</v>
      </c>
      <c r="D1386" s="20">
        <v>23606.003613734261</v>
      </c>
      <c r="E1386" s="17">
        <v>25907.00504360089</v>
      </c>
    </row>
    <row r="1387" spans="2:5" x14ac:dyDescent="0.25">
      <c r="B1387" s="15">
        <v>1384</v>
      </c>
      <c r="C1387" s="20">
        <v>16033.906932071535</v>
      </c>
      <c r="D1387" s="20">
        <v>16033.906932071535</v>
      </c>
      <c r="E1387" s="17">
        <v>34824.779778471566</v>
      </c>
    </row>
    <row r="1388" spans="2:5" x14ac:dyDescent="0.25">
      <c r="B1388" s="15">
        <v>1385</v>
      </c>
      <c r="C1388" s="20">
        <v>13483.382456630156</v>
      </c>
      <c r="D1388" s="20">
        <v>13483.382456630156</v>
      </c>
      <c r="E1388" s="17">
        <v>40077.414491982825</v>
      </c>
    </row>
    <row r="1389" spans="2:5" x14ac:dyDescent="0.25">
      <c r="B1389" s="15">
        <v>1386</v>
      </c>
      <c r="C1389" s="20">
        <v>27895.725667849649</v>
      </c>
      <c r="D1389" s="20">
        <v>27895.725667849649</v>
      </c>
      <c r="E1389" s="17">
        <v>34012.821816151911</v>
      </c>
    </row>
    <row r="1390" spans="2:5" x14ac:dyDescent="0.25">
      <c r="B1390" s="15">
        <v>1387</v>
      </c>
      <c r="C1390" s="20">
        <v>45759.612171865228</v>
      </c>
      <c r="D1390" s="20">
        <v>45759.612171865228</v>
      </c>
      <c r="E1390" s="17">
        <v>28445.835753634834</v>
      </c>
    </row>
    <row r="1391" spans="2:5" x14ac:dyDescent="0.25">
      <c r="B1391" s="15">
        <v>1388</v>
      </c>
      <c r="C1391" s="20">
        <v>41965.316498648637</v>
      </c>
      <c r="D1391" s="20">
        <v>41965.316498648637</v>
      </c>
      <c r="E1391" s="17">
        <v>43458.463206115077</v>
      </c>
    </row>
    <row r="1392" spans="2:5" x14ac:dyDescent="0.25">
      <c r="B1392" s="15">
        <v>1389</v>
      </c>
      <c r="C1392" s="20">
        <v>24966.21726356283</v>
      </c>
      <c r="D1392" s="20">
        <v>24966.21726356283</v>
      </c>
      <c r="E1392" s="17">
        <v>35524.233653118448</v>
      </c>
    </row>
    <row r="1393" spans="2:5" x14ac:dyDescent="0.25">
      <c r="B1393" s="15">
        <v>1390</v>
      </c>
      <c r="C1393" s="20">
        <v>48228.823399338551</v>
      </c>
      <c r="D1393" s="20">
        <v>48228.823399338551</v>
      </c>
      <c r="E1393" s="17">
        <v>72145.49765743516</v>
      </c>
    </row>
    <row r="1394" spans="2:5" x14ac:dyDescent="0.25">
      <c r="B1394" s="15">
        <v>1391</v>
      </c>
      <c r="C1394" s="20">
        <v>35876.529312060527</v>
      </c>
      <c r="D1394" s="20">
        <v>35876.529312060527</v>
      </c>
      <c r="E1394" s="17">
        <v>90017.46563837862</v>
      </c>
    </row>
    <row r="1395" spans="2:5" x14ac:dyDescent="0.25">
      <c r="B1395" s="15">
        <v>1392</v>
      </c>
      <c r="C1395" s="20">
        <v>33647.204913996909</v>
      </c>
      <c r="D1395" s="20">
        <v>33647.204913996909</v>
      </c>
      <c r="E1395" s="17">
        <v>31893.133676497775</v>
      </c>
    </row>
    <row r="1396" spans="2:5" x14ac:dyDescent="0.25">
      <c r="B1396" s="15">
        <v>1393</v>
      </c>
      <c r="C1396" s="20">
        <v>31226.660811327973</v>
      </c>
      <c r="D1396" s="20">
        <v>31226.660811327973</v>
      </c>
      <c r="E1396" s="17">
        <v>37848.042273673258</v>
      </c>
    </row>
    <row r="1397" spans="2:5" x14ac:dyDescent="0.25">
      <c r="B1397" s="15">
        <v>1394</v>
      </c>
      <c r="C1397" s="20">
        <v>66083.940975396414</v>
      </c>
      <c r="D1397" s="20">
        <v>66083.940975396414</v>
      </c>
      <c r="E1397" s="17">
        <v>82617.159698669959</v>
      </c>
    </row>
    <row r="1398" spans="2:5" x14ac:dyDescent="0.25">
      <c r="B1398" s="15">
        <v>1395</v>
      </c>
      <c r="C1398" s="20">
        <v>36728.791003312384</v>
      </c>
      <c r="D1398" s="20">
        <v>36728.791003312384</v>
      </c>
      <c r="E1398" s="17">
        <v>40115.354790662241</v>
      </c>
    </row>
    <row r="1399" spans="2:5" x14ac:dyDescent="0.25">
      <c r="B1399" s="15">
        <v>1396</v>
      </c>
      <c r="C1399" s="20">
        <v>57857.447116187053</v>
      </c>
      <c r="D1399" s="20">
        <v>57857.447116187053</v>
      </c>
      <c r="E1399" s="17">
        <v>29568.327632123401</v>
      </c>
    </row>
    <row r="1400" spans="2:5" x14ac:dyDescent="0.25">
      <c r="B1400" s="15">
        <v>1397</v>
      </c>
      <c r="C1400" s="20">
        <v>33062.511416305337</v>
      </c>
      <c r="D1400" s="20">
        <v>33062.511416305337</v>
      </c>
      <c r="E1400" s="17">
        <v>30883.413848262451</v>
      </c>
    </row>
    <row r="1401" spans="2:5" x14ac:dyDescent="0.25">
      <c r="B1401" s="15">
        <v>1398</v>
      </c>
      <c r="C1401" s="20">
        <v>32678.194341793936</v>
      </c>
      <c r="D1401" s="20">
        <v>32678.194341793936</v>
      </c>
      <c r="E1401" s="17">
        <v>53278.662633022519</v>
      </c>
    </row>
    <row r="1402" spans="2:5" x14ac:dyDescent="0.25">
      <c r="B1402" s="15">
        <v>1399</v>
      </c>
      <c r="C1402" s="20">
        <v>48854.13105144522</v>
      </c>
      <c r="D1402" s="20">
        <v>48854.13105144522</v>
      </c>
      <c r="E1402" s="17">
        <v>47943.005196224476</v>
      </c>
    </row>
    <row r="1403" spans="2:5" x14ac:dyDescent="0.25">
      <c r="B1403" s="15">
        <v>1400</v>
      </c>
      <c r="C1403" s="20">
        <v>34952.484371227692</v>
      </c>
      <c r="D1403" s="20">
        <v>34952.484371227692</v>
      </c>
      <c r="E1403" s="17">
        <v>26758.546182335387</v>
      </c>
    </row>
    <row r="1404" spans="2:5" x14ac:dyDescent="0.25">
      <c r="B1404" s="15">
        <v>1401</v>
      </c>
      <c r="C1404" s="20">
        <v>32729.198336995247</v>
      </c>
      <c r="D1404" s="20">
        <v>32729.198336995247</v>
      </c>
      <c r="E1404" s="17">
        <v>16755.144826720814</v>
      </c>
    </row>
    <row r="1405" spans="2:5" x14ac:dyDescent="0.25">
      <c r="B1405" s="15">
        <v>1402</v>
      </c>
      <c r="C1405" s="20">
        <v>73157.328170364388</v>
      </c>
      <c r="D1405" s="20">
        <v>73157.328170364388</v>
      </c>
      <c r="E1405" s="17">
        <v>37881.297750819154</v>
      </c>
    </row>
    <row r="1406" spans="2:5" x14ac:dyDescent="0.25">
      <c r="B1406" s="15">
        <v>1403</v>
      </c>
      <c r="C1406" s="20">
        <v>31848.167874989143</v>
      </c>
      <c r="D1406" s="20">
        <v>31848.167874989143</v>
      </c>
      <c r="E1406" s="17">
        <v>15860.399036666291</v>
      </c>
    </row>
    <row r="1407" spans="2:5" x14ac:dyDescent="0.25">
      <c r="B1407" s="15">
        <v>1404</v>
      </c>
      <c r="C1407" s="20">
        <v>49591.655403772536</v>
      </c>
      <c r="D1407" s="20">
        <v>49591.655403772536</v>
      </c>
      <c r="E1407" s="17">
        <v>45570.361114394669</v>
      </c>
    </row>
    <row r="1408" spans="2:5" x14ac:dyDescent="0.25">
      <c r="B1408" s="15">
        <v>1405</v>
      </c>
      <c r="C1408" s="20">
        <v>31099.665255646614</v>
      </c>
      <c r="D1408" s="20">
        <v>31099.665255646614</v>
      </c>
      <c r="E1408" s="17">
        <v>42503.461057396213</v>
      </c>
    </row>
    <row r="1409" spans="2:5" x14ac:dyDescent="0.25">
      <c r="B1409" s="15">
        <v>1406</v>
      </c>
      <c r="C1409" s="20">
        <v>34337.287471985648</v>
      </c>
      <c r="D1409" s="20">
        <v>34337.287471985648</v>
      </c>
      <c r="E1409" s="17">
        <v>41881.386213404621</v>
      </c>
    </row>
    <row r="1410" spans="2:5" x14ac:dyDescent="0.25">
      <c r="B1410" s="15">
        <v>1407</v>
      </c>
      <c r="C1410" s="20">
        <v>57132.317289252453</v>
      </c>
      <c r="D1410" s="20">
        <v>57132.317289252453</v>
      </c>
      <c r="E1410" s="17">
        <v>49870.659248895892</v>
      </c>
    </row>
    <row r="1411" spans="2:5" x14ac:dyDescent="0.25">
      <c r="B1411" s="15">
        <v>1408</v>
      </c>
      <c r="C1411" s="20">
        <v>31288.601015178177</v>
      </c>
      <c r="D1411" s="20">
        <v>31288.601015178177</v>
      </c>
      <c r="E1411" s="17">
        <v>35814.929267547057</v>
      </c>
    </row>
    <row r="1412" spans="2:5" x14ac:dyDescent="0.25">
      <c r="B1412" s="15">
        <v>1409</v>
      </c>
      <c r="C1412" s="20">
        <v>26458.288828644934</v>
      </c>
      <c r="D1412" s="20">
        <v>26458.288828644934</v>
      </c>
      <c r="E1412" s="17">
        <v>35190.845896807426</v>
      </c>
    </row>
    <row r="1413" spans="2:5" x14ac:dyDescent="0.25">
      <c r="B1413" s="15">
        <v>1410</v>
      </c>
      <c r="C1413" s="20">
        <v>23330.544937614868</v>
      </c>
      <c r="D1413" s="20">
        <v>23330.544937614868</v>
      </c>
      <c r="E1413" s="17">
        <v>63642.277787685423</v>
      </c>
    </row>
    <row r="1414" spans="2:5" x14ac:dyDescent="0.25">
      <c r="B1414" s="15">
        <v>1411</v>
      </c>
      <c r="C1414" s="20">
        <v>35974.07816230235</v>
      </c>
      <c r="D1414" s="20">
        <v>35974.07816230235</v>
      </c>
      <c r="E1414" s="17">
        <v>37730.575274394228</v>
      </c>
    </row>
    <row r="1415" spans="2:5" x14ac:dyDescent="0.25">
      <c r="B1415" s="15">
        <v>1412</v>
      </c>
      <c r="C1415" s="20">
        <v>30864.492508222094</v>
      </c>
      <c r="D1415" s="20">
        <v>30864.492508222094</v>
      </c>
      <c r="E1415" s="17">
        <v>36153.360588362717</v>
      </c>
    </row>
    <row r="1416" spans="2:5" x14ac:dyDescent="0.25">
      <c r="B1416" s="15">
        <v>1413</v>
      </c>
      <c r="C1416" s="20">
        <v>36569.482816983036</v>
      </c>
      <c r="D1416" s="20">
        <v>36569.482816983036</v>
      </c>
      <c r="E1416" s="17">
        <v>31103.46671896823</v>
      </c>
    </row>
    <row r="1417" spans="2:5" x14ac:dyDescent="0.25">
      <c r="B1417" s="15">
        <v>1414</v>
      </c>
      <c r="C1417" s="20">
        <v>30026.677872069689</v>
      </c>
      <c r="D1417" s="20">
        <v>30026.677872069689</v>
      </c>
      <c r="E1417" s="17">
        <v>26440.338939609897</v>
      </c>
    </row>
    <row r="1418" spans="2:5" x14ac:dyDescent="0.25">
      <c r="B1418" s="15">
        <v>1415</v>
      </c>
      <c r="C1418" s="20">
        <v>34909.274320899858</v>
      </c>
      <c r="D1418" s="20">
        <v>34909.274320899858</v>
      </c>
      <c r="E1418" s="17">
        <v>64790.979622568666</v>
      </c>
    </row>
    <row r="1419" spans="2:5" x14ac:dyDescent="0.25">
      <c r="B1419" s="15">
        <v>1416</v>
      </c>
      <c r="C1419" s="20">
        <v>25628.627353701911</v>
      </c>
      <c r="D1419" s="20">
        <v>25628.627353701911</v>
      </c>
      <c r="E1419" s="17">
        <v>26953.722103414686</v>
      </c>
    </row>
    <row r="1420" spans="2:5" x14ac:dyDescent="0.25">
      <c r="B1420" s="15">
        <v>1417</v>
      </c>
      <c r="C1420" s="20">
        <v>28801.054712817291</v>
      </c>
      <c r="D1420" s="20">
        <v>28801.054712817291</v>
      </c>
      <c r="E1420" s="17">
        <v>70986.039226747002</v>
      </c>
    </row>
    <row r="1421" spans="2:5" x14ac:dyDescent="0.25">
      <c r="B1421" s="15">
        <v>1418</v>
      </c>
      <c r="C1421" s="20">
        <v>36882.108052802818</v>
      </c>
      <c r="D1421" s="20">
        <v>36882.108052802818</v>
      </c>
      <c r="E1421" s="17">
        <v>29804.68140609745</v>
      </c>
    </row>
    <row r="1422" spans="2:5" x14ac:dyDescent="0.25">
      <c r="B1422" s="15">
        <v>1419</v>
      </c>
      <c r="C1422" s="20">
        <v>47948.560118893642</v>
      </c>
      <c r="D1422" s="20">
        <v>47948.560118893642</v>
      </c>
      <c r="E1422" s="17">
        <v>96451.16031128983</v>
      </c>
    </row>
    <row r="1423" spans="2:5" x14ac:dyDescent="0.25">
      <c r="B1423" s="15">
        <v>1420</v>
      </c>
      <c r="C1423" s="20">
        <v>31162.285191707153</v>
      </c>
      <c r="D1423" s="20">
        <v>31162.285191707153</v>
      </c>
      <c r="E1423" s="17">
        <v>39712.810903647449</v>
      </c>
    </row>
    <row r="1424" spans="2:5" x14ac:dyDescent="0.25">
      <c r="B1424" s="15">
        <v>1421</v>
      </c>
      <c r="C1424" s="20">
        <v>45645.617039014563</v>
      </c>
      <c r="D1424" s="20">
        <v>45645.617039014563</v>
      </c>
      <c r="E1424" s="17">
        <v>21717.749568378531</v>
      </c>
    </row>
    <row r="1425" spans="2:5" x14ac:dyDescent="0.25">
      <c r="B1425" s="15">
        <v>1422</v>
      </c>
      <c r="C1425" s="20">
        <v>19573.751778170568</v>
      </c>
      <c r="D1425" s="20">
        <v>19573.751778170568</v>
      </c>
      <c r="E1425" s="17">
        <v>36893.572359954633</v>
      </c>
    </row>
    <row r="1426" spans="2:5" x14ac:dyDescent="0.25">
      <c r="B1426" s="15">
        <v>1423</v>
      </c>
      <c r="C1426" s="20">
        <v>28684.768760579776</v>
      </c>
      <c r="D1426" s="20">
        <v>28684.768760579776</v>
      </c>
      <c r="E1426" s="17">
        <v>45224.549685166719</v>
      </c>
    </row>
    <row r="1427" spans="2:5" x14ac:dyDescent="0.25">
      <c r="B1427" s="15">
        <v>1424</v>
      </c>
      <c r="C1427" s="20">
        <v>29966.523284547653</v>
      </c>
      <c r="D1427" s="20">
        <v>29966.523284547653</v>
      </c>
      <c r="E1427" s="17">
        <v>38536.408726480535</v>
      </c>
    </row>
    <row r="1428" spans="2:5" x14ac:dyDescent="0.25">
      <c r="B1428" s="15">
        <v>1425</v>
      </c>
      <c r="C1428" s="20">
        <v>42730.18237286948</v>
      </c>
      <c r="D1428" s="20">
        <v>42730.18237286948</v>
      </c>
      <c r="E1428" s="17">
        <v>54649.875039194689</v>
      </c>
    </row>
    <row r="1429" spans="2:5" x14ac:dyDescent="0.25">
      <c r="B1429" s="15">
        <v>1426</v>
      </c>
      <c r="C1429" s="20">
        <v>32044.018986318406</v>
      </c>
      <c r="D1429" s="20">
        <v>32044.018986318406</v>
      </c>
      <c r="E1429" s="17">
        <v>28220.297727548401</v>
      </c>
    </row>
    <row r="1430" spans="2:5" x14ac:dyDescent="0.25">
      <c r="B1430" s="15">
        <v>1427</v>
      </c>
      <c r="C1430" s="20">
        <v>37229.868285882461</v>
      </c>
      <c r="D1430" s="20">
        <v>37229.868285882461</v>
      </c>
      <c r="E1430" s="17">
        <v>20290.567622575305</v>
      </c>
    </row>
    <row r="1431" spans="2:5" x14ac:dyDescent="0.25">
      <c r="B1431" s="15">
        <v>1428</v>
      </c>
      <c r="C1431" s="20">
        <v>22773.629713964427</v>
      </c>
      <c r="D1431" s="20">
        <v>22773.629713964427</v>
      </c>
      <c r="E1431" s="17">
        <v>33767.191337226264</v>
      </c>
    </row>
    <row r="1432" spans="2:5" x14ac:dyDescent="0.25">
      <c r="B1432" s="15">
        <v>1429</v>
      </c>
      <c r="C1432" s="20">
        <v>39418.219463055801</v>
      </c>
      <c r="D1432" s="20">
        <v>39418.219463055801</v>
      </c>
      <c r="E1432" s="17">
        <v>78639.651549300528</v>
      </c>
    </row>
    <row r="1433" spans="2:5" x14ac:dyDescent="0.25">
      <c r="B1433" s="15">
        <v>1430</v>
      </c>
      <c r="C1433" s="20">
        <v>32599.058734299535</v>
      </c>
      <c r="D1433" s="20">
        <v>32599.058734299535</v>
      </c>
      <c r="E1433" s="17">
        <v>19196.91564425156</v>
      </c>
    </row>
    <row r="1434" spans="2:5" x14ac:dyDescent="0.25">
      <c r="B1434" s="15">
        <v>1431</v>
      </c>
      <c r="C1434" s="20">
        <v>33560.709801989731</v>
      </c>
      <c r="D1434" s="20">
        <v>33560.709801989731</v>
      </c>
      <c r="E1434" s="17">
        <v>39892.07871137718</v>
      </c>
    </row>
    <row r="1435" spans="2:5" x14ac:dyDescent="0.25">
      <c r="B1435" s="15">
        <v>1432</v>
      </c>
      <c r="C1435" s="20">
        <v>23066.683231469422</v>
      </c>
      <c r="D1435" s="20">
        <v>23066.683231469422</v>
      </c>
      <c r="E1435" s="17">
        <v>79167.306301180608</v>
      </c>
    </row>
    <row r="1436" spans="2:5" x14ac:dyDescent="0.25">
      <c r="B1436" s="15">
        <v>1433</v>
      </c>
      <c r="C1436" s="20">
        <v>33883.388355301999</v>
      </c>
      <c r="D1436" s="20">
        <v>33883.388355301999</v>
      </c>
      <c r="E1436" s="17">
        <v>56863.84335836611</v>
      </c>
    </row>
    <row r="1437" spans="2:5" x14ac:dyDescent="0.25">
      <c r="B1437" s="15">
        <v>1434</v>
      </c>
      <c r="C1437" s="20">
        <v>34411.24895281771</v>
      </c>
      <c r="D1437" s="20">
        <v>34411.24895281771</v>
      </c>
      <c r="E1437" s="17">
        <v>65200.155962920486</v>
      </c>
    </row>
    <row r="1438" spans="2:5" x14ac:dyDescent="0.25">
      <c r="B1438" s="15">
        <v>1435</v>
      </c>
      <c r="C1438" s="20">
        <v>24561.845019828419</v>
      </c>
      <c r="D1438" s="20">
        <v>24561.845019828419</v>
      </c>
      <c r="E1438" s="17">
        <v>32563.037995747716</v>
      </c>
    </row>
    <row r="1439" spans="2:5" x14ac:dyDescent="0.25">
      <c r="B1439" s="15">
        <v>1436</v>
      </c>
      <c r="C1439" s="20">
        <v>35080.758432514718</v>
      </c>
      <c r="D1439" s="20">
        <v>35080.758432514718</v>
      </c>
      <c r="E1439" s="17">
        <v>50626.250428404586</v>
      </c>
    </row>
    <row r="1440" spans="2:5" x14ac:dyDescent="0.25">
      <c r="B1440" s="15">
        <v>1437</v>
      </c>
      <c r="C1440" s="20">
        <v>42311.61014084662</v>
      </c>
      <c r="D1440" s="20">
        <v>42311.61014084662</v>
      </c>
      <c r="E1440" s="17">
        <v>46962.361062382894</v>
      </c>
    </row>
    <row r="1441" spans="2:5" x14ac:dyDescent="0.25">
      <c r="B1441" s="15">
        <v>1438</v>
      </c>
      <c r="C1441" s="20">
        <v>27872.50661199704</v>
      </c>
      <c r="D1441" s="20">
        <v>27872.50661199704</v>
      </c>
      <c r="E1441" s="17">
        <v>25547.337179009846</v>
      </c>
    </row>
    <row r="1442" spans="2:5" x14ac:dyDescent="0.25">
      <c r="B1442" s="15">
        <v>1439</v>
      </c>
      <c r="C1442" s="20">
        <v>23155.866332429865</v>
      </c>
      <c r="D1442" s="20">
        <v>23155.866332429865</v>
      </c>
      <c r="E1442" s="17">
        <v>43512.626929850398</v>
      </c>
    </row>
    <row r="1443" spans="2:5" x14ac:dyDescent="0.25">
      <c r="B1443" s="15">
        <v>1440</v>
      </c>
      <c r="C1443" s="20">
        <v>36021.584975493017</v>
      </c>
      <c r="D1443" s="20">
        <v>36021.584975493017</v>
      </c>
      <c r="E1443" s="17">
        <v>88512.193388870772</v>
      </c>
    </row>
    <row r="1444" spans="2:5" x14ac:dyDescent="0.25">
      <c r="B1444" s="15">
        <v>1441</v>
      </c>
      <c r="C1444" s="20">
        <v>27618.254688136691</v>
      </c>
      <c r="D1444" s="20">
        <v>27618.254688136691</v>
      </c>
      <c r="E1444" s="17">
        <v>33379.130779825398</v>
      </c>
    </row>
    <row r="1445" spans="2:5" x14ac:dyDescent="0.25">
      <c r="B1445" s="15">
        <v>1442</v>
      </c>
      <c r="C1445" s="20">
        <v>30374.969805819841</v>
      </c>
      <c r="D1445" s="20">
        <v>30374.969805819841</v>
      </c>
      <c r="E1445" s="17">
        <v>23357.421214066639</v>
      </c>
    </row>
    <row r="1446" spans="2:5" x14ac:dyDescent="0.25">
      <c r="B1446" s="15">
        <v>1443</v>
      </c>
      <c r="C1446" s="20">
        <v>22158.08901990001</v>
      </c>
      <c r="D1446" s="20">
        <v>22158.08901990001</v>
      </c>
      <c r="E1446" s="17">
        <v>37829.906683952482</v>
      </c>
    </row>
    <row r="1447" spans="2:5" x14ac:dyDescent="0.25">
      <c r="B1447" s="15">
        <v>1444</v>
      </c>
      <c r="C1447" s="20">
        <v>28031.478584723602</v>
      </c>
      <c r="D1447" s="20">
        <v>28031.478584723602</v>
      </c>
      <c r="E1447" s="17">
        <v>45851.369447764242</v>
      </c>
    </row>
    <row r="1448" spans="2:5" x14ac:dyDescent="0.25">
      <c r="B1448" s="15">
        <v>1445</v>
      </c>
      <c r="C1448" s="20">
        <v>26094.39286747697</v>
      </c>
      <c r="D1448" s="20">
        <v>26094.39286747697</v>
      </c>
      <c r="E1448" s="17">
        <v>77105.285816028656</v>
      </c>
    </row>
    <row r="1449" spans="2:5" x14ac:dyDescent="0.25">
      <c r="B1449" s="15">
        <v>1446</v>
      </c>
      <c r="C1449" s="20">
        <v>19907.05887158175</v>
      </c>
      <c r="D1449" s="20">
        <v>19907.05887158175</v>
      </c>
      <c r="E1449" s="17">
        <v>32482.459027400662</v>
      </c>
    </row>
    <row r="1450" spans="2:5" x14ac:dyDescent="0.25">
      <c r="B1450" s="15">
        <v>1447</v>
      </c>
      <c r="C1450" s="20">
        <v>32794.213840296696</v>
      </c>
      <c r="D1450" s="20">
        <v>32794.213840296696</v>
      </c>
      <c r="E1450" s="17">
        <v>32945.351456607634</v>
      </c>
    </row>
    <row r="1451" spans="2:5" x14ac:dyDescent="0.25">
      <c r="B1451" s="15">
        <v>1448</v>
      </c>
      <c r="C1451" s="20">
        <v>31332.362009188542</v>
      </c>
      <c r="D1451" s="20">
        <v>31332.362009188542</v>
      </c>
      <c r="E1451" s="17">
        <v>46262.70971672111</v>
      </c>
    </row>
    <row r="1452" spans="2:5" x14ac:dyDescent="0.25">
      <c r="B1452" s="15">
        <v>1449</v>
      </c>
      <c r="C1452" s="20">
        <v>35500.465848338754</v>
      </c>
      <c r="D1452" s="20">
        <v>35500.465848338754</v>
      </c>
      <c r="E1452" s="17">
        <v>32415.964248613869</v>
      </c>
    </row>
    <row r="1453" spans="2:5" x14ac:dyDescent="0.25">
      <c r="B1453" s="15">
        <v>1450</v>
      </c>
      <c r="C1453" s="20">
        <v>28533.094321985063</v>
      </c>
      <c r="D1453" s="20">
        <v>28533.094321985063</v>
      </c>
      <c r="E1453" s="17">
        <v>21484.486795004719</v>
      </c>
    </row>
    <row r="1454" spans="2:5" x14ac:dyDescent="0.25">
      <c r="B1454" s="15">
        <v>1451</v>
      </c>
      <c r="C1454" s="20">
        <v>26318.983975400875</v>
      </c>
      <c r="D1454" s="20">
        <v>26318.983975400875</v>
      </c>
      <c r="E1454" s="17">
        <v>116237.19233558032</v>
      </c>
    </row>
    <row r="1455" spans="2:5" x14ac:dyDescent="0.25">
      <c r="B1455" s="15">
        <v>1452</v>
      </c>
      <c r="C1455" s="20">
        <v>25657.565625606661</v>
      </c>
      <c r="D1455" s="20">
        <v>25657.565625606661</v>
      </c>
      <c r="E1455" s="17">
        <v>29739.393314950772</v>
      </c>
    </row>
    <row r="1456" spans="2:5" x14ac:dyDescent="0.25">
      <c r="B1456" s="15">
        <v>1453</v>
      </c>
      <c r="C1456" s="20">
        <v>21796.3244433785</v>
      </c>
      <c r="D1456" s="20">
        <v>21796.3244433785</v>
      </c>
      <c r="E1456" s="17">
        <v>35931.656369250886</v>
      </c>
    </row>
    <row r="1457" spans="2:5" x14ac:dyDescent="0.25">
      <c r="B1457" s="15">
        <v>1454</v>
      </c>
      <c r="C1457" s="20">
        <v>34166.009720229609</v>
      </c>
      <c r="D1457" s="20">
        <v>34166.009720229609</v>
      </c>
      <c r="E1457" s="17">
        <v>19965.82058284794</v>
      </c>
    </row>
    <row r="1458" spans="2:5" x14ac:dyDescent="0.25">
      <c r="B1458" s="15">
        <v>1455</v>
      </c>
      <c r="C1458" s="20">
        <v>21702.207625874969</v>
      </c>
      <c r="D1458" s="20">
        <v>21702.207625874969</v>
      </c>
      <c r="E1458" s="17">
        <v>26085.134554825643</v>
      </c>
    </row>
    <row r="1459" spans="2:5" x14ac:dyDescent="0.25">
      <c r="B1459" s="15">
        <v>1456</v>
      </c>
      <c r="C1459" s="20">
        <v>32639.34955347695</v>
      </c>
      <c r="D1459" s="20">
        <v>32639.34955347695</v>
      </c>
      <c r="E1459" s="17">
        <v>56965.522575089031</v>
      </c>
    </row>
    <row r="1460" spans="2:5" x14ac:dyDescent="0.25">
      <c r="B1460" s="15">
        <v>1457</v>
      </c>
      <c r="C1460" s="20">
        <v>50894.089268015887</v>
      </c>
      <c r="D1460" s="20">
        <v>50894.089268015887</v>
      </c>
      <c r="E1460" s="17">
        <v>41570.796460605721</v>
      </c>
    </row>
    <row r="1461" spans="2:5" x14ac:dyDescent="0.25">
      <c r="B1461" s="15">
        <v>1458</v>
      </c>
      <c r="C1461" s="20">
        <v>30567.098909570075</v>
      </c>
      <c r="D1461" s="20">
        <v>30567.098909570075</v>
      </c>
      <c r="E1461" s="17">
        <v>33524.365249732298</v>
      </c>
    </row>
    <row r="1462" spans="2:5" x14ac:dyDescent="0.25">
      <c r="B1462" s="15">
        <v>1459</v>
      </c>
      <c r="C1462" s="20">
        <v>69016.95774601477</v>
      </c>
      <c r="D1462" s="20">
        <v>69016.95774601477</v>
      </c>
      <c r="E1462" s="17">
        <v>31782.023258407447</v>
      </c>
    </row>
    <row r="1463" spans="2:5" x14ac:dyDescent="0.25">
      <c r="B1463" s="15">
        <v>1460</v>
      </c>
      <c r="C1463" s="20">
        <v>35703.909848561467</v>
      </c>
      <c r="D1463" s="20">
        <v>35703.909848561467</v>
      </c>
      <c r="E1463" s="17">
        <v>42916.611588779866</v>
      </c>
    </row>
    <row r="1464" spans="2:5" x14ac:dyDescent="0.25">
      <c r="B1464" s="15">
        <v>1461</v>
      </c>
      <c r="C1464" s="20">
        <v>48155.925154581077</v>
      </c>
      <c r="D1464" s="20">
        <v>48155.925154581077</v>
      </c>
      <c r="E1464" s="17">
        <v>39271.156946385054</v>
      </c>
    </row>
    <row r="1465" spans="2:5" x14ac:dyDescent="0.25">
      <c r="B1465" s="15">
        <v>1462</v>
      </c>
      <c r="C1465" s="20">
        <v>23488.605579068793</v>
      </c>
      <c r="D1465" s="20">
        <v>23488.605579068793</v>
      </c>
      <c r="E1465" s="17">
        <v>34627.61854493319</v>
      </c>
    </row>
    <row r="1466" spans="2:5" x14ac:dyDescent="0.25">
      <c r="B1466" s="15">
        <v>1463</v>
      </c>
      <c r="C1466" s="20">
        <v>22562.890166075118</v>
      </c>
      <c r="D1466" s="20">
        <v>22562.890166075118</v>
      </c>
      <c r="E1466" s="17">
        <v>46029.145152971876</v>
      </c>
    </row>
    <row r="1467" spans="2:5" x14ac:dyDescent="0.25">
      <c r="B1467" s="15">
        <v>1464</v>
      </c>
      <c r="C1467" s="20">
        <v>26190.908145392514</v>
      </c>
      <c r="D1467" s="20">
        <v>26190.908145392514</v>
      </c>
      <c r="E1467" s="17">
        <v>49333.742813267148</v>
      </c>
    </row>
    <row r="1468" spans="2:5" x14ac:dyDescent="0.25">
      <c r="B1468" s="15">
        <v>1465</v>
      </c>
      <c r="C1468" s="20">
        <v>22127.994933903348</v>
      </c>
      <c r="D1468" s="20">
        <v>22127.994933903348</v>
      </c>
      <c r="E1468" s="17">
        <v>36290.088980783476</v>
      </c>
    </row>
    <row r="1469" spans="2:5" x14ac:dyDescent="0.25">
      <c r="B1469" s="15">
        <v>1466</v>
      </c>
      <c r="C1469" s="20">
        <v>32822.188306605873</v>
      </c>
      <c r="D1469" s="20">
        <v>32822.188306605873</v>
      </c>
      <c r="E1469" s="17">
        <v>44176.390709769985</v>
      </c>
    </row>
    <row r="1470" spans="2:5" x14ac:dyDescent="0.25">
      <c r="B1470" s="15">
        <v>1467</v>
      </c>
      <c r="C1470" s="20">
        <v>27538.45227015873</v>
      </c>
      <c r="D1470" s="20">
        <v>27538.45227015873</v>
      </c>
      <c r="E1470" s="17">
        <v>29835.774898536172</v>
      </c>
    </row>
    <row r="1471" spans="2:5" x14ac:dyDescent="0.25">
      <c r="B1471" s="15">
        <v>1468</v>
      </c>
      <c r="C1471" s="20">
        <v>73043.23111022712</v>
      </c>
      <c r="D1471" s="20">
        <v>73043.23111022712</v>
      </c>
      <c r="E1471" s="17">
        <v>29398.796602123508</v>
      </c>
    </row>
    <row r="1472" spans="2:5" x14ac:dyDescent="0.25">
      <c r="B1472" s="15">
        <v>1469</v>
      </c>
      <c r="C1472" s="20">
        <v>41856.321073693929</v>
      </c>
      <c r="D1472" s="20">
        <v>41856.321073693929</v>
      </c>
      <c r="E1472" s="17">
        <v>41877.388311698793</v>
      </c>
    </row>
    <row r="1473" spans="2:5" x14ac:dyDescent="0.25">
      <c r="B1473" s="15">
        <v>1470</v>
      </c>
      <c r="C1473" s="20">
        <v>48910.238269177666</v>
      </c>
      <c r="D1473" s="20">
        <v>48910.238269177666</v>
      </c>
      <c r="E1473" s="17">
        <v>34372.90214031002</v>
      </c>
    </row>
    <row r="1474" spans="2:5" x14ac:dyDescent="0.25">
      <c r="B1474" s="15">
        <v>1471</v>
      </c>
      <c r="C1474" s="20">
        <v>30803.626319923635</v>
      </c>
      <c r="D1474" s="20">
        <v>30803.626319923635</v>
      </c>
      <c r="E1474" s="17">
        <v>39823.033889114879</v>
      </c>
    </row>
    <row r="1475" spans="2:5" x14ac:dyDescent="0.25">
      <c r="B1475" s="15">
        <v>1472</v>
      </c>
      <c r="C1475" s="20">
        <v>35313.691978926872</v>
      </c>
      <c r="D1475" s="20">
        <v>35313.691978926872</v>
      </c>
      <c r="E1475" s="17">
        <v>22911.434621640987</v>
      </c>
    </row>
    <row r="1476" spans="2:5" x14ac:dyDescent="0.25">
      <c r="B1476" s="15">
        <v>1473</v>
      </c>
      <c r="C1476" s="20">
        <v>31667.893781255905</v>
      </c>
      <c r="D1476" s="20">
        <v>31667.893781255905</v>
      </c>
      <c r="E1476" s="17">
        <v>68131.173755737778</v>
      </c>
    </row>
    <row r="1477" spans="2:5" x14ac:dyDescent="0.25">
      <c r="B1477" s="15">
        <v>1474</v>
      </c>
      <c r="C1477" s="20">
        <v>34115.017682363046</v>
      </c>
      <c r="D1477" s="20">
        <v>34115.017682363046</v>
      </c>
      <c r="E1477" s="17">
        <v>468.43180307266897</v>
      </c>
    </row>
    <row r="1478" spans="2:5" x14ac:dyDescent="0.25">
      <c r="B1478" s="15">
        <v>1475</v>
      </c>
      <c r="C1478" s="20">
        <v>22198.315970089712</v>
      </c>
      <c r="D1478" s="20">
        <v>22198.315970089712</v>
      </c>
      <c r="E1478" s="17">
        <v>57784.329203385423</v>
      </c>
    </row>
    <row r="1479" spans="2:5" x14ac:dyDescent="0.25">
      <c r="B1479" s="15">
        <v>1476</v>
      </c>
      <c r="C1479" s="20">
        <v>31688.196547161129</v>
      </c>
      <c r="D1479" s="20">
        <v>31688.196547161129</v>
      </c>
      <c r="E1479" s="17">
        <v>54079.554750734256</v>
      </c>
    </row>
    <row r="1480" spans="2:5" x14ac:dyDescent="0.25">
      <c r="B1480" s="15">
        <v>1477</v>
      </c>
      <c r="C1480" s="20">
        <v>33719.042906412404</v>
      </c>
      <c r="D1480" s="20">
        <v>33719.042906412404</v>
      </c>
      <c r="E1480" s="17">
        <v>51806.395194106713</v>
      </c>
    </row>
    <row r="1481" spans="2:5" x14ac:dyDescent="0.25">
      <c r="B1481" s="15">
        <v>1478</v>
      </c>
      <c r="C1481" s="20">
        <v>19815.463125715207</v>
      </c>
      <c r="D1481" s="20">
        <v>19815.463125715207</v>
      </c>
      <c r="E1481" s="17">
        <v>56950.935202382629</v>
      </c>
    </row>
    <row r="1482" spans="2:5" x14ac:dyDescent="0.25">
      <c r="B1482" s="15">
        <v>1479</v>
      </c>
      <c r="C1482" s="20">
        <v>31681.092700665849</v>
      </c>
      <c r="D1482" s="20">
        <v>31681.092700665849</v>
      </c>
      <c r="E1482" s="17">
        <v>28884.867295563668</v>
      </c>
    </row>
    <row r="1483" spans="2:5" x14ac:dyDescent="0.25">
      <c r="B1483" s="15">
        <v>1480</v>
      </c>
      <c r="C1483" s="20">
        <v>30122.023412435272</v>
      </c>
      <c r="D1483" s="20">
        <v>30122.023412435272</v>
      </c>
      <c r="E1483" s="17">
        <v>34709.838841381752</v>
      </c>
    </row>
    <row r="1484" spans="2:5" x14ac:dyDescent="0.25">
      <c r="B1484" s="15">
        <v>1481</v>
      </c>
      <c r="C1484" s="20">
        <v>37699.977655132963</v>
      </c>
      <c r="D1484" s="20">
        <v>37699.977655132963</v>
      </c>
      <c r="E1484" s="17">
        <v>42487.738167877622</v>
      </c>
    </row>
    <row r="1485" spans="2:5" x14ac:dyDescent="0.25">
      <c r="B1485" s="15">
        <v>1482</v>
      </c>
      <c r="C1485" s="20">
        <v>34279.946626318895</v>
      </c>
      <c r="D1485" s="20">
        <v>34279.946626318895</v>
      </c>
      <c r="E1485" s="17">
        <v>25887.649278770819</v>
      </c>
    </row>
    <row r="1486" spans="2:5" x14ac:dyDescent="0.25">
      <c r="B1486" s="15">
        <v>1483</v>
      </c>
      <c r="C1486" s="20">
        <v>24569.123191955845</v>
      </c>
      <c r="D1486" s="20">
        <v>24569.123191955845</v>
      </c>
      <c r="E1486" s="17">
        <v>32039.198005094688</v>
      </c>
    </row>
    <row r="1487" spans="2:5" x14ac:dyDescent="0.25">
      <c r="B1487" s="15">
        <v>1484</v>
      </c>
      <c r="C1487" s="20">
        <v>44740.065893251936</v>
      </c>
      <c r="D1487" s="20">
        <v>44740.065893251936</v>
      </c>
      <c r="E1487" s="17">
        <v>38098.672709344653</v>
      </c>
    </row>
    <row r="1488" spans="2:5" x14ac:dyDescent="0.25">
      <c r="B1488" s="15">
        <v>1485</v>
      </c>
      <c r="C1488" s="20">
        <v>22930.287199398401</v>
      </c>
      <c r="D1488" s="20">
        <v>22930.287199398401</v>
      </c>
      <c r="E1488" s="17">
        <v>34217.786662327766</v>
      </c>
    </row>
    <row r="1489" spans="2:5" x14ac:dyDescent="0.25">
      <c r="B1489" s="15">
        <v>1486</v>
      </c>
      <c r="C1489" s="20">
        <v>23616.728490919868</v>
      </c>
      <c r="D1489" s="20">
        <v>23616.728490919868</v>
      </c>
      <c r="E1489" s="17">
        <v>30299.528292727937</v>
      </c>
    </row>
    <row r="1490" spans="2:5" x14ac:dyDescent="0.25">
      <c r="B1490" s="15">
        <v>1487</v>
      </c>
      <c r="C1490" s="20">
        <v>25539.480744173969</v>
      </c>
      <c r="D1490" s="20">
        <v>25539.480744173969</v>
      </c>
      <c r="E1490" s="17">
        <v>37567.946670188168</v>
      </c>
    </row>
    <row r="1491" spans="2:5" x14ac:dyDescent="0.25">
      <c r="B1491" s="15">
        <v>1488</v>
      </c>
      <c r="C1491" s="20">
        <v>27364.292037385509</v>
      </c>
      <c r="D1491" s="20">
        <v>27364.292037385509</v>
      </c>
      <c r="E1491" s="17">
        <v>23812.922950300039</v>
      </c>
    </row>
    <row r="1492" spans="2:5" x14ac:dyDescent="0.25">
      <c r="B1492" s="15">
        <v>1489</v>
      </c>
      <c r="C1492" s="20">
        <v>31871.590342971926</v>
      </c>
      <c r="D1492" s="20">
        <v>31871.590342971926</v>
      </c>
      <c r="E1492" s="17">
        <v>22289.820438714039</v>
      </c>
    </row>
    <row r="1493" spans="2:5" x14ac:dyDescent="0.25">
      <c r="B1493" s="15">
        <v>1490</v>
      </c>
      <c r="C1493" s="20">
        <v>36119.317308690857</v>
      </c>
      <c r="D1493" s="20">
        <v>36119.317308690857</v>
      </c>
      <c r="E1493" s="17">
        <v>34447.87332067165</v>
      </c>
    </row>
    <row r="1494" spans="2:5" x14ac:dyDescent="0.25">
      <c r="B1494" s="15">
        <v>1491</v>
      </c>
      <c r="C1494" s="20">
        <v>22268.329327906598</v>
      </c>
      <c r="D1494" s="20">
        <v>22268.329327906598</v>
      </c>
      <c r="E1494" s="17">
        <v>42585.160242092788</v>
      </c>
    </row>
    <row r="1495" spans="2:5" x14ac:dyDescent="0.25">
      <c r="B1495" s="15">
        <v>1492</v>
      </c>
      <c r="C1495" s="20">
        <v>22677.875800913123</v>
      </c>
      <c r="D1495" s="20">
        <v>22677.875800913123</v>
      </c>
      <c r="E1495" s="17">
        <v>28110.453932353663</v>
      </c>
    </row>
    <row r="1496" spans="2:5" x14ac:dyDescent="0.25">
      <c r="B1496" s="15">
        <v>1493</v>
      </c>
      <c r="C1496" s="20">
        <v>42927.568254168771</v>
      </c>
      <c r="D1496" s="20">
        <v>42927.568254168771</v>
      </c>
      <c r="E1496" s="17">
        <v>34625.255102407136</v>
      </c>
    </row>
    <row r="1497" spans="2:5" x14ac:dyDescent="0.25">
      <c r="B1497" s="15">
        <v>1494</v>
      </c>
      <c r="C1497" s="20">
        <v>32236.355530423025</v>
      </c>
      <c r="D1497" s="20">
        <v>32236.355530423025</v>
      </c>
      <c r="E1497" s="17">
        <v>62332.565542224511</v>
      </c>
    </row>
    <row r="1498" spans="2:5" x14ac:dyDescent="0.25">
      <c r="B1498" s="15">
        <v>1495</v>
      </c>
      <c r="C1498" s="20">
        <v>28267.386553821078</v>
      </c>
      <c r="D1498" s="20">
        <v>28267.386553821078</v>
      </c>
      <c r="E1498" s="17">
        <v>39887.602827033537</v>
      </c>
    </row>
    <row r="1499" spans="2:5" x14ac:dyDescent="0.25">
      <c r="B1499" s="15">
        <v>1496</v>
      </c>
      <c r="C1499" s="20">
        <v>20290.736505991041</v>
      </c>
      <c r="D1499" s="20">
        <v>20290.736505991041</v>
      </c>
      <c r="E1499" s="17">
        <v>65291.187205396869</v>
      </c>
    </row>
    <row r="1500" spans="2:5" x14ac:dyDescent="0.25">
      <c r="B1500" s="15">
        <v>1497</v>
      </c>
      <c r="C1500" s="20">
        <v>38920.746687688086</v>
      </c>
      <c r="D1500" s="20">
        <v>38920.746687688086</v>
      </c>
      <c r="E1500" s="17">
        <v>38327.218352012074</v>
      </c>
    </row>
    <row r="1501" spans="2:5" x14ac:dyDescent="0.25">
      <c r="B1501" s="15">
        <v>1498</v>
      </c>
      <c r="C1501" s="20">
        <v>43177.599062854984</v>
      </c>
      <c r="D1501" s="20">
        <v>43177.599062854984</v>
      </c>
      <c r="E1501" s="17">
        <v>30536.305931330524</v>
      </c>
    </row>
    <row r="1502" spans="2:5" x14ac:dyDescent="0.25">
      <c r="B1502" s="15">
        <v>1499</v>
      </c>
      <c r="C1502" s="20">
        <v>47686.796762093909</v>
      </c>
      <c r="D1502" s="20">
        <v>47686.796762093909</v>
      </c>
      <c r="E1502" s="17">
        <v>33400.653436411296</v>
      </c>
    </row>
    <row r="1503" spans="2:5" x14ac:dyDescent="0.25">
      <c r="B1503" s="15">
        <v>1500</v>
      </c>
      <c r="C1503" s="20">
        <v>24205.031992389049</v>
      </c>
      <c r="D1503" s="20">
        <v>24205.031992389049</v>
      </c>
      <c r="E1503" s="17">
        <v>82475.92347205375</v>
      </c>
    </row>
    <row r="1504" spans="2:5" x14ac:dyDescent="0.25">
      <c r="B1504" s="15">
        <v>1501</v>
      </c>
      <c r="C1504" s="20">
        <v>30552.640770760867</v>
      </c>
      <c r="D1504" s="20">
        <v>30552.640770760867</v>
      </c>
      <c r="E1504" s="17">
        <v>31266.018970057685</v>
      </c>
    </row>
    <row r="1505" spans="2:5" x14ac:dyDescent="0.25">
      <c r="B1505" s="15">
        <v>1502</v>
      </c>
      <c r="C1505" s="20">
        <v>28148.305078058176</v>
      </c>
      <c r="D1505" s="20">
        <v>28148.305078058176</v>
      </c>
      <c r="E1505" s="17">
        <v>27184.19506142932</v>
      </c>
    </row>
    <row r="1506" spans="2:5" x14ac:dyDescent="0.25">
      <c r="B1506" s="15">
        <v>1503</v>
      </c>
      <c r="C1506" s="20">
        <v>33039.887173190924</v>
      </c>
      <c r="D1506" s="20">
        <v>33039.887173190924</v>
      </c>
      <c r="E1506" s="17">
        <v>40881.497750582341</v>
      </c>
    </row>
    <row r="1507" spans="2:5" x14ac:dyDescent="0.25">
      <c r="B1507" s="15">
        <v>1504</v>
      </c>
      <c r="C1507" s="20">
        <v>33639.963352790503</v>
      </c>
      <c r="D1507" s="20">
        <v>33639.963352790503</v>
      </c>
      <c r="E1507" s="17">
        <v>92134.558410960264</v>
      </c>
    </row>
    <row r="1508" spans="2:5" x14ac:dyDescent="0.25">
      <c r="B1508" s="15">
        <v>1505</v>
      </c>
      <c r="C1508" s="20">
        <v>46066.13797727794</v>
      </c>
      <c r="D1508" s="20">
        <v>46066.13797727794</v>
      </c>
      <c r="E1508" s="17">
        <v>45105.430134130249</v>
      </c>
    </row>
    <row r="1509" spans="2:5" x14ac:dyDescent="0.25">
      <c r="B1509" s="15">
        <v>1506</v>
      </c>
      <c r="C1509" s="20">
        <v>22438.84776478522</v>
      </c>
      <c r="D1509" s="20">
        <v>22438.84776478522</v>
      </c>
      <c r="E1509" s="17">
        <v>94322.923234451286</v>
      </c>
    </row>
    <row r="1510" spans="2:5" x14ac:dyDescent="0.25">
      <c r="B1510" s="15">
        <v>1507</v>
      </c>
      <c r="C1510" s="20">
        <v>38377.9952037974</v>
      </c>
      <c r="D1510" s="20">
        <v>38377.9952037974</v>
      </c>
      <c r="E1510" s="17">
        <v>22229.335389068779</v>
      </c>
    </row>
    <row r="1511" spans="2:5" x14ac:dyDescent="0.25">
      <c r="B1511" s="15">
        <v>1508</v>
      </c>
      <c r="C1511" s="20">
        <v>26752.461247512609</v>
      </c>
      <c r="D1511" s="20">
        <v>26752.461247512609</v>
      </c>
      <c r="E1511" s="17">
        <v>32693.866263696076</v>
      </c>
    </row>
    <row r="1512" spans="2:5" x14ac:dyDescent="0.25">
      <c r="B1512" s="15">
        <v>1509</v>
      </c>
      <c r="C1512" s="20">
        <v>34846.555644874221</v>
      </c>
      <c r="D1512" s="20">
        <v>34846.555644874221</v>
      </c>
      <c r="E1512" s="17">
        <v>79497.477175187683</v>
      </c>
    </row>
    <row r="1513" spans="2:5" x14ac:dyDescent="0.25">
      <c r="B1513" s="15">
        <v>1510</v>
      </c>
      <c r="C1513" s="20">
        <v>65034.459039680034</v>
      </c>
      <c r="D1513" s="20">
        <v>65034.459039680034</v>
      </c>
      <c r="E1513" s="17">
        <v>57713.021843058763</v>
      </c>
    </row>
    <row r="1514" spans="2:5" x14ac:dyDescent="0.25">
      <c r="B1514" s="15">
        <v>1511</v>
      </c>
      <c r="C1514" s="20">
        <v>18955.487394933141</v>
      </c>
      <c r="D1514" s="20">
        <v>18955.487394933141</v>
      </c>
      <c r="E1514" s="17">
        <v>24004.558277826272</v>
      </c>
    </row>
    <row r="1515" spans="2:5" x14ac:dyDescent="0.25">
      <c r="B1515" s="15">
        <v>1512</v>
      </c>
      <c r="C1515" s="20">
        <v>33171.596406901204</v>
      </c>
      <c r="D1515" s="20">
        <v>33171.596406901204</v>
      </c>
      <c r="E1515" s="17">
        <v>96096.261466133859</v>
      </c>
    </row>
    <row r="1516" spans="2:5" x14ac:dyDescent="0.25">
      <c r="B1516" s="15">
        <v>1513</v>
      </c>
      <c r="C1516" s="20">
        <v>45269.273226440666</v>
      </c>
      <c r="D1516" s="20">
        <v>45269.273226440666</v>
      </c>
      <c r="E1516" s="17">
        <v>33712.994842861313</v>
      </c>
    </row>
    <row r="1517" spans="2:5" x14ac:dyDescent="0.25">
      <c r="B1517" s="15">
        <v>1514</v>
      </c>
      <c r="C1517" s="20">
        <v>30874.349368046616</v>
      </c>
      <c r="D1517" s="20">
        <v>30874.349368046616</v>
      </c>
      <c r="E1517" s="17">
        <v>26419.397229127473</v>
      </c>
    </row>
    <row r="1518" spans="2:5" x14ac:dyDescent="0.25">
      <c r="B1518" s="15">
        <v>1515</v>
      </c>
      <c r="C1518" s="20">
        <v>38983.47366715785</v>
      </c>
      <c r="D1518" s="20">
        <v>38983.47366715785</v>
      </c>
      <c r="E1518" s="17">
        <v>22227.569929400568</v>
      </c>
    </row>
    <row r="1519" spans="2:5" x14ac:dyDescent="0.25">
      <c r="B1519" s="15">
        <v>1516</v>
      </c>
      <c r="C1519" s="20">
        <v>32373.804834982056</v>
      </c>
      <c r="D1519" s="20">
        <v>32373.804834982056</v>
      </c>
      <c r="E1519" s="17">
        <v>42847.827423395305</v>
      </c>
    </row>
    <row r="1520" spans="2:5" x14ac:dyDescent="0.25">
      <c r="B1520" s="15">
        <v>1517</v>
      </c>
      <c r="C1520" s="20">
        <v>22688.588569039075</v>
      </c>
      <c r="D1520" s="20">
        <v>22688.588569039075</v>
      </c>
      <c r="E1520" s="17">
        <v>38044.860867515643</v>
      </c>
    </row>
    <row r="1521" spans="2:5" x14ac:dyDescent="0.25">
      <c r="B1521" s="15">
        <v>1518</v>
      </c>
      <c r="C1521" s="20">
        <v>20189.383824019515</v>
      </c>
      <c r="D1521" s="20">
        <v>20189.383824019515</v>
      </c>
      <c r="E1521" s="17">
        <v>40481.05380019173</v>
      </c>
    </row>
    <row r="1522" spans="2:5" x14ac:dyDescent="0.25">
      <c r="B1522" s="15">
        <v>1519</v>
      </c>
      <c r="C1522" s="20">
        <v>16419.34851760729</v>
      </c>
      <c r="D1522" s="20">
        <v>16419.34851760729</v>
      </c>
      <c r="E1522" s="17">
        <v>55261.148814453358</v>
      </c>
    </row>
    <row r="1523" spans="2:5" x14ac:dyDescent="0.25">
      <c r="B1523" s="15">
        <v>1520</v>
      </c>
      <c r="C1523" s="20">
        <v>32024.66580840087</v>
      </c>
      <c r="D1523" s="20">
        <v>32024.66580840087</v>
      </c>
      <c r="E1523" s="17">
        <v>36355.768361952119</v>
      </c>
    </row>
    <row r="1524" spans="2:5" x14ac:dyDescent="0.25">
      <c r="B1524" s="15">
        <v>1521</v>
      </c>
      <c r="C1524" s="20">
        <v>19145.274306121421</v>
      </c>
      <c r="D1524" s="20">
        <v>19145.274306121421</v>
      </c>
      <c r="E1524" s="17">
        <v>44978.02380878479</v>
      </c>
    </row>
    <row r="1525" spans="2:5" x14ac:dyDescent="0.25">
      <c r="B1525" s="15">
        <v>1522</v>
      </c>
      <c r="C1525" s="20">
        <v>22664.309619432843</v>
      </c>
      <c r="D1525" s="20">
        <v>22664.309619432843</v>
      </c>
      <c r="E1525" s="17">
        <v>32779.019685722931</v>
      </c>
    </row>
    <row r="1526" spans="2:5" x14ac:dyDescent="0.25">
      <c r="B1526" s="15">
        <v>1523</v>
      </c>
      <c r="C1526" s="20">
        <v>35085.93992654371</v>
      </c>
      <c r="D1526" s="20">
        <v>35085.93992654371</v>
      </c>
      <c r="E1526" s="17">
        <v>43942.191871663628</v>
      </c>
    </row>
    <row r="1527" spans="2:5" x14ac:dyDescent="0.25">
      <c r="B1527" s="15">
        <v>1524</v>
      </c>
      <c r="C1527" s="20">
        <v>34278.324552432001</v>
      </c>
      <c r="D1527" s="20">
        <v>34278.324552432001</v>
      </c>
      <c r="E1527" s="17">
        <v>65276.287014914458</v>
      </c>
    </row>
    <row r="1528" spans="2:5" x14ac:dyDescent="0.25">
      <c r="B1528" s="15">
        <v>1525</v>
      </c>
      <c r="C1528" s="20">
        <v>23136.514744356718</v>
      </c>
      <c r="D1528" s="20">
        <v>23136.514744356718</v>
      </c>
      <c r="E1528" s="17">
        <v>78394.539541609702</v>
      </c>
    </row>
    <row r="1529" spans="2:5" x14ac:dyDescent="0.25">
      <c r="B1529" s="15">
        <v>1526</v>
      </c>
      <c r="C1529" s="20">
        <v>20191.587019853047</v>
      </c>
      <c r="D1529" s="20">
        <v>20191.587019853047</v>
      </c>
      <c r="E1529" s="17">
        <v>85469.013738285401</v>
      </c>
    </row>
    <row r="1530" spans="2:5" x14ac:dyDescent="0.25">
      <c r="B1530" s="15">
        <v>1527</v>
      </c>
      <c r="C1530" s="20">
        <v>54343.061640026892</v>
      </c>
      <c r="D1530" s="20">
        <v>54343.061640026892</v>
      </c>
      <c r="E1530" s="17">
        <v>50301.655928121691</v>
      </c>
    </row>
    <row r="1531" spans="2:5" x14ac:dyDescent="0.25">
      <c r="B1531" s="15">
        <v>1528</v>
      </c>
      <c r="C1531" s="20">
        <v>42993.690588587539</v>
      </c>
      <c r="D1531" s="20">
        <v>42993.690588587539</v>
      </c>
      <c r="E1531" s="17">
        <v>22110.703131832706</v>
      </c>
    </row>
    <row r="1532" spans="2:5" x14ac:dyDescent="0.25">
      <c r="B1532" s="15">
        <v>1529</v>
      </c>
      <c r="C1532" s="20">
        <v>35230.061772205503</v>
      </c>
      <c r="D1532" s="20">
        <v>35230.061772205503</v>
      </c>
      <c r="E1532" s="17">
        <v>39629.692721999338</v>
      </c>
    </row>
    <row r="1533" spans="2:5" x14ac:dyDescent="0.25">
      <c r="B1533" s="15">
        <v>1530</v>
      </c>
      <c r="C1533" s="20">
        <v>31792.462237125117</v>
      </c>
      <c r="D1533" s="20">
        <v>31792.462237125117</v>
      </c>
      <c r="E1533" s="17">
        <v>44558.011125466168</v>
      </c>
    </row>
    <row r="1534" spans="2:5" x14ac:dyDescent="0.25">
      <c r="B1534" s="15">
        <v>1531</v>
      </c>
      <c r="C1534" s="20">
        <v>36213.323628873186</v>
      </c>
      <c r="D1534" s="20">
        <v>36213.323628873186</v>
      </c>
      <c r="E1534" s="17">
        <v>33695.390076152966</v>
      </c>
    </row>
    <row r="1535" spans="2:5" x14ac:dyDescent="0.25">
      <c r="B1535" s="15">
        <v>1532</v>
      </c>
      <c r="C1535" s="20">
        <v>32978.275387431539</v>
      </c>
      <c r="D1535" s="20">
        <v>32978.275387431539</v>
      </c>
      <c r="E1535" s="17">
        <v>36551.742950352047</v>
      </c>
    </row>
    <row r="1536" spans="2:5" x14ac:dyDescent="0.25">
      <c r="B1536" s="15">
        <v>1533</v>
      </c>
      <c r="C1536" s="20">
        <v>27163.252888571278</v>
      </c>
      <c r="D1536" s="20">
        <v>27163.252888571278</v>
      </c>
      <c r="E1536" s="17">
        <v>36194.820255187587</v>
      </c>
    </row>
    <row r="1537" spans="2:5" x14ac:dyDescent="0.25">
      <c r="B1537" s="15">
        <v>1534</v>
      </c>
      <c r="C1537" s="20">
        <v>57382.035530016983</v>
      </c>
      <c r="D1537" s="20">
        <v>57382.035530016983</v>
      </c>
      <c r="E1537" s="17">
        <v>34002.436339455227</v>
      </c>
    </row>
    <row r="1538" spans="2:5" x14ac:dyDescent="0.25">
      <c r="B1538" s="15">
        <v>1535</v>
      </c>
      <c r="C1538" s="20">
        <v>19553.018838944528</v>
      </c>
      <c r="D1538" s="20">
        <v>19553.018838944528</v>
      </c>
      <c r="E1538" s="17">
        <v>21321.255366321937</v>
      </c>
    </row>
    <row r="1539" spans="2:5" x14ac:dyDescent="0.25">
      <c r="B1539" s="15">
        <v>1536</v>
      </c>
      <c r="C1539" s="20">
        <v>44929.528168891906</v>
      </c>
      <c r="D1539" s="20">
        <v>44929.528168891906</v>
      </c>
      <c r="E1539" s="17">
        <v>45153.335096330607</v>
      </c>
    </row>
    <row r="1540" spans="2:5" x14ac:dyDescent="0.25">
      <c r="B1540" s="15">
        <v>1537</v>
      </c>
      <c r="C1540" s="20">
        <v>51365.445487241588</v>
      </c>
      <c r="D1540" s="20">
        <v>51365.445487241588</v>
      </c>
      <c r="E1540" s="17">
        <v>36748.989231151034</v>
      </c>
    </row>
    <row r="1541" spans="2:5" x14ac:dyDescent="0.25">
      <c r="B1541" s="15">
        <v>1538</v>
      </c>
      <c r="C1541" s="20">
        <v>33292.885403208384</v>
      </c>
      <c r="D1541" s="20">
        <v>33292.885403208384</v>
      </c>
      <c r="E1541" s="17">
        <v>33490.73000083262</v>
      </c>
    </row>
    <row r="1542" spans="2:5" x14ac:dyDescent="0.25">
      <c r="B1542" s="15">
        <v>1539</v>
      </c>
      <c r="C1542" s="20">
        <v>33617.101259263145</v>
      </c>
      <c r="D1542" s="20">
        <v>33617.101259263145</v>
      </c>
      <c r="E1542" s="17">
        <v>40643.620926117866</v>
      </c>
    </row>
    <row r="1543" spans="2:5" x14ac:dyDescent="0.25">
      <c r="B1543" s="15">
        <v>1540</v>
      </c>
      <c r="C1543" s="20">
        <v>24989.626959281235</v>
      </c>
      <c r="D1543" s="20">
        <v>24989.626959281235</v>
      </c>
      <c r="E1543" s="17">
        <v>41341.85117551827</v>
      </c>
    </row>
    <row r="1544" spans="2:5" x14ac:dyDescent="0.25">
      <c r="B1544" s="15">
        <v>1541</v>
      </c>
      <c r="C1544" s="20">
        <v>29026.932771009455</v>
      </c>
      <c r="D1544" s="20">
        <v>29026.932771009455</v>
      </c>
      <c r="E1544" s="17">
        <v>28416.331913849106</v>
      </c>
    </row>
    <row r="1545" spans="2:5" x14ac:dyDescent="0.25">
      <c r="B1545" s="15">
        <v>1542</v>
      </c>
      <c r="C1545" s="20">
        <v>25660.680524937732</v>
      </c>
      <c r="D1545" s="20">
        <v>25660.680524937732</v>
      </c>
      <c r="E1545" s="17">
        <v>29914.945344555963</v>
      </c>
    </row>
    <row r="1546" spans="2:5" x14ac:dyDescent="0.25">
      <c r="B1546" s="15">
        <v>1543</v>
      </c>
      <c r="C1546" s="20">
        <v>40164.136249978539</v>
      </c>
      <c r="D1546" s="20">
        <v>40164.136249978539</v>
      </c>
      <c r="E1546" s="17">
        <v>95927.055528804092</v>
      </c>
    </row>
    <row r="1547" spans="2:5" x14ac:dyDescent="0.25">
      <c r="B1547" s="15">
        <v>1544</v>
      </c>
      <c r="C1547" s="20">
        <v>17216.936493637335</v>
      </c>
      <c r="D1547" s="20">
        <v>17216.936493637335</v>
      </c>
      <c r="E1547" s="17">
        <v>28402.04995048618</v>
      </c>
    </row>
    <row r="1548" spans="2:5" x14ac:dyDescent="0.25">
      <c r="B1548" s="15">
        <v>1545</v>
      </c>
      <c r="C1548" s="20">
        <v>44194.89424590351</v>
      </c>
      <c r="D1548" s="20">
        <v>44194.89424590351</v>
      </c>
      <c r="E1548" s="17">
        <v>43057.640778426336</v>
      </c>
    </row>
    <row r="1549" spans="2:5" x14ac:dyDescent="0.25">
      <c r="B1549" s="15">
        <v>1546</v>
      </c>
      <c r="C1549" s="20">
        <v>32755.441785602652</v>
      </c>
      <c r="D1549" s="20">
        <v>32755.441785602652</v>
      </c>
      <c r="E1549" s="17">
        <v>49864.019398621786</v>
      </c>
    </row>
    <row r="1550" spans="2:5" x14ac:dyDescent="0.25">
      <c r="B1550" s="15">
        <v>1547</v>
      </c>
      <c r="C1550" s="20">
        <v>26407.31940566378</v>
      </c>
      <c r="D1550" s="20">
        <v>26407.31940566378</v>
      </c>
      <c r="E1550" s="17">
        <v>22804.451667133675</v>
      </c>
    </row>
    <row r="1551" spans="2:5" x14ac:dyDescent="0.25">
      <c r="B1551" s="15">
        <v>1548</v>
      </c>
      <c r="C1551" s="20">
        <v>24614.53405024363</v>
      </c>
      <c r="D1551" s="20">
        <v>24614.53405024363</v>
      </c>
      <c r="E1551" s="17">
        <v>29134.726552707987</v>
      </c>
    </row>
    <row r="1552" spans="2:5" x14ac:dyDescent="0.25">
      <c r="B1552" s="15">
        <v>1549</v>
      </c>
      <c r="C1552" s="20">
        <v>53443.487358966093</v>
      </c>
      <c r="D1552" s="20">
        <v>53443.487358966093</v>
      </c>
      <c r="E1552" s="17">
        <v>70334.435087485283</v>
      </c>
    </row>
    <row r="1553" spans="2:5" x14ac:dyDescent="0.25">
      <c r="B1553" s="15">
        <v>1550</v>
      </c>
      <c r="C1553" s="20">
        <v>25952.900134762051</v>
      </c>
      <c r="D1553" s="20">
        <v>25952.900134762051</v>
      </c>
      <c r="E1553" s="17">
        <v>41465.065707667833</v>
      </c>
    </row>
    <row r="1554" spans="2:5" x14ac:dyDescent="0.25">
      <c r="B1554" s="15">
        <v>1551</v>
      </c>
      <c r="C1554" s="20">
        <v>27400.881616245126</v>
      </c>
      <c r="D1554" s="20">
        <v>27400.881616245126</v>
      </c>
      <c r="E1554" s="17">
        <v>38492.793139935951</v>
      </c>
    </row>
    <row r="1555" spans="2:5" x14ac:dyDescent="0.25">
      <c r="B1555" s="15">
        <v>1552</v>
      </c>
      <c r="C1555" s="20">
        <v>17510.861501781845</v>
      </c>
      <c r="D1555" s="20">
        <v>17510.861501781845</v>
      </c>
      <c r="E1555" s="17">
        <v>59533.489319338973</v>
      </c>
    </row>
    <row r="1556" spans="2:5" x14ac:dyDescent="0.25">
      <c r="B1556" s="15">
        <v>1553</v>
      </c>
      <c r="C1556" s="20">
        <v>35502.359694699873</v>
      </c>
      <c r="D1556" s="20">
        <v>35502.359694699873</v>
      </c>
      <c r="E1556" s="17">
        <v>36401.338095752835</v>
      </c>
    </row>
    <row r="1557" spans="2:5" x14ac:dyDescent="0.25">
      <c r="B1557" s="15">
        <v>1554</v>
      </c>
      <c r="C1557" s="20">
        <v>42232.070540273628</v>
      </c>
      <c r="D1557" s="20">
        <v>42232.070540273628</v>
      </c>
      <c r="E1557" s="17">
        <v>52419.979938828561</v>
      </c>
    </row>
    <row r="1558" spans="2:5" x14ac:dyDescent="0.25">
      <c r="B1558" s="15">
        <v>1555</v>
      </c>
      <c r="C1558" s="20">
        <v>36038.436732703296</v>
      </c>
      <c r="D1558" s="20">
        <v>36038.436732703296</v>
      </c>
      <c r="E1558" s="17">
        <v>27663.016066845972</v>
      </c>
    </row>
    <row r="1559" spans="2:5" x14ac:dyDescent="0.25">
      <c r="B1559" s="15">
        <v>1556</v>
      </c>
      <c r="C1559" s="20">
        <v>56965.4723455188</v>
      </c>
      <c r="D1559" s="20">
        <v>56965.4723455188</v>
      </c>
      <c r="E1559" s="17">
        <v>34386.994802318455</v>
      </c>
    </row>
    <row r="1560" spans="2:5" x14ac:dyDescent="0.25">
      <c r="B1560" s="15">
        <v>1557</v>
      </c>
      <c r="C1560" s="20">
        <v>45972.245782310776</v>
      </c>
      <c r="D1560" s="20">
        <v>45972.245782310776</v>
      </c>
      <c r="E1560" s="17">
        <v>77780.933509457958</v>
      </c>
    </row>
    <row r="1561" spans="2:5" x14ac:dyDescent="0.25">
      <c r="B1561" s="15">
        <v>1558</v>
      </c>
      <c r="C1561" s="20">
        <v>37201.761958572832</v>
      </c>
      <c r="D1561" s="20">
        <v>37201.761958572832</v>
      </c>
      <c r="E1561" s="17">
        <v>35713.559811034334</v>
      </c>
    </row>
    <row r="1562" spans="2:5" x14ac:dyDescent="0.25">
      <c r="B1562" s="15">
        <v>1559</v>
      </c>
      <c r="C1562" s="20">
        <v>36516.968125250474</v>
      </c>
      <c r="D1562" s="20">
        <v>36516.968125250474</v>
      </c>
      <c r="E1562" s="17">
        <v>23968.086359104494</v>
      </c>
    </row>
    <row r="1563" spans="2:5" x14ac:dyDescent="0.25">
      <c r="B1563" s="15">
        <v>1560</v>
      </c>
      <c r="C1563" s="20">
        <v>25061.905965099297</v>
      </c>
      <c r="D1563" s="20">
        <v>25061.905965099297</v>
      </c>
      <c r="E1563" s="17">
        <v>13570.160347390936</v>
      </c>
    </row>
    <row r="1564" spans="2:5" x14ac:dyDescent="0.25">
      <c r="B1564" s="15">
        <v>1561</v>
      </c>
      <c r="C1564" s="20">
        <v>22354.754114435891</v>
      </c>
      <c r="D1564" s="20">
        <v>22354.754114435891</v>
      </c>
      <c r="E1564" s="17">
        <v>30195.024998102042</v>
      </c>
    </row>
    <row r="1565" spans="2:5" x14ac:dyDescent="0.25">
      <c r="B1565" s="15">
        <v>1562</v>
      </c>
      <c r="C1565" s="20">
        <v>20848.069259528798</v>
      </c>
      <c r="D1565" s="20">
        <v>20848.069259528798</v>
      </c>
      <c r="E1565" s="17">
        <v>25925.629949288956</v>
      </c>
    </row>
    <row r="1566" spans="2:5" x14ac:dyDescent="0.25">
      <c r="B1566" s="15">
        <v>1563</v>
      </c>
      <c r="C1566" s="20">
        <v>25758.19656420602</v>
      </c>
      <c r="D1566" s="20">
        <v>25758.19656420602</v>
      </c>
      <c r="E1566" s="17">
        <v>32588.708325688447</v>
      </c>
    </row>
    <row r="1567" spans="2:5" x14ac:dyDescent="0.25">
      <c r="B1567" s="15">
        <v>1564</v>
      </c>
      <c r="C1567" s="20">
        <v>31689.495636336833</v>
      </c>
      <c r="D1567" s="20">
        <v>31689.495636336833</v>
      </c>
      <c r="E1567" s="17">
        <v>22497.012496267613</v>
      </c>
    </row>
    <row r="1568" spans="2:5" x14ac:dyDescent="0.25">
      <c r="B1568" s="15">
        <v>1565</v>
      </c>
      <c r="C1568" s="20">
        <v>39740.015984050326</v>
      </c>
      <c r="D1568" s="20">
        <v>39740.015984050326</v>
      </c>
      <c r="E1568" s="17">
        <v>47593.039401998685</v>
      </c>
    </row>
    <row r="1569" spans="2:5" x14ac:dyDescent="0.25">
      <c r="B1569" s="15">
        <v>1566</v>
      </c>
      <c r="C1569" s="20">
        <v>26851.859322502194</v>
      </c>
      <c r="D1569" s="20">
        <v>26851.859322502194</v>
      </c>
      <c r="E1569" s="17">
        <v>12117.847955801912</v>
      </c>
    </row>
    <row r="1570" spans="2:5" x14ac:dyDescent="0.25">
      <c r="B1570" s="15">
        <v>1567</v>
      </c>
      <c r="C1570" s="20">
        <v>42686.743032195052</v>
      </c>
      <c r="D1570" s="20">
        <v>42686.743032195052</v>
      </c>
      <c r="E1570" s="17">
        <v>40458.960184371295</v>
      </c>
    </row>
    <row r="1571" spans="2:5" x14ac:dyDescent="0.25">
      <c r="B1571" s="15">
        <v>1568</v>
      </c>
      <c r="C1571" s="20">
        <v>21990.813500574877</v>
      </c>
      <c r="D1571" s="20">
        <v>21990.813500574877</v>
      </c>
      <c r="E1571" s="17">
        <v>51172.184750035085</v>
      </c>
    </row>
    <row r="1572" spans="2:5" x14ac:dyDescent="0.25">
      <c r="B1572" s="15">
        <v>1569</v>
      </c>
      <c r="C1572" s="20">
        <v>33145.076676630517</v>
      </c>
      <c r="D1572" s="20">
        <v>33145.076676630517</v>
      </c>
      <c r="E1572" s="17">
        <v>41955.105811505768</v>
      </c>
    </row>
    <row r="1573" spans="2:5" x14ac:dyDescent="0.25">
      <c r="B1573" s="15">
        <v>1570</v>
      </c>
      <c r="C1573" s="20">
        <v>27535.532135480189</v>
      </c>
      <c r="D1573" s="20">
        <v>27535.532135480189</v>
      </c>
      <c r="E1573" s="17">
        <v>24974.454180048382</v>
      </c>
    </row>
    <row r="1574" spans="2:5" x14ac:dyDescent="0.25">
      <c r="B1574" s="15">
        <v>1571</v>
      </c>
      <c r="C1574" s="20">
        <v>45508.430847631564</v>
      </c>
      <c r="D1574" s="20">
        <v>45508.430847631564</v>
      </c>
      <c r="E1574" s="17">
        <v>111648.71910703651</v>
      </c>
    </row>
    <row r="1575" spans="2:5" x14ac:dyDescent="0.25">
      <c r="B1575" s="15">
        <v>1572</v>
      </c>
      <c r="C1575" s="20">
        <v>19400.086977447489</v>
      </c>
      <c r="D1575" s="20">
        <v>19400.086977447489</v>
      </c>
      <c r="E1575" s="17">
        <v>34606.04733794849</v>
      </c>
    </row>
    <row r="1576" spans="2:5" x14ac:dyDescent="0.25">
      <c r="B1576" s="15">
        <v>1573</v>
      </c>
      <c r="C1576" s="20">
        <v>45170.108776333465</v>
      </c>
      <c r="D1576" s="20">
        <v>45170.108776333465</v>
      </c>
      <c r="E1576" s="17">
        <v>53013.416143512921</v>
      </c>
    </row>
    <row r="1577" spans="2:5" x14ac:dyDescent="0.25">
      <c r="B1577" s="15">
        <v>1574</v>
      </c>
      <c r="C1577" s="20">
        <v>31627.785979594075</v>
      </c>
      <c r="D1577" s="20">
        <v>31627.785979594075</v>
      </c>
      <c r="E1577" s="17">
        <v>16330.363441484191</v>
      </c>
    </row>
    <row r="1578" spans="2:5" x14ac:dyDescent="0.25">
      <c r="B1578" s="15">
        <v>1575</v>
      </c>
      <c r="C1578" s="20">
        <v>55786.484160976368</v>
      </c>
      <c r="D1578" s="20">
        <v>55786.484160976368</v>
      </c>
      <c r="E1578" s="17">
        <v>64580.574408180597</v>
      </c>
    </row>
    <row r="1579" spans="2:5" x14ac:dyDescent="0.25">
      <c r="B1579" s="15">
        <v>1576</v>
      </c>
      <c r="C1579" s="20">
        <v>25680.470682263007</v>
      </c>
      <c r="D1579" s="20">
        <v>25680.470682263007</v>
      </c>
      <c r="E1579" s="17">
        <v>41548.628456113693</v>
      </c>
    </row>
    <row r="1580" spans="2:5" x14ac:dyDescent="0.25">
      <c r="B1580" s="15">
        <v>1577</v>
      </c>
      <c r="C1580" s="20">
        <v>29699.7970919699</v>
      </c>
      <c r="D1580" s="20">
        <v>29699.7970919699</v>
      </c>
      <c r="E1580" s="17">
        <v>33031.4299207285</v>
      </c>
    </row>
    <row r="1581" spans="2:5" x14ac:dyDescent="0.25">
      <c r="B1581" s="15">
        <v>1578</v>
      </c>
      <c r="C1581" s="20">
        <v>38816.552229480927</v>
      </c>
      <c r="D1581" s="20">
        <v>38816.552229480927</v>
      </c>
      <c r="E1581" s="17">
        <v>19450.739754652768</v>
      </c>
    </row>
    <row r="1582" spans="2:5" x14ac:dyDescent="0.25">
      <c r="B1582" s="15">
        <v>1579</v>
      </c>
      <c r="C1582" s="20">
        <v>42421.077790392505</v>
      </c>
      <c r="D1582" s="20">
        <v>42421.077790392505</v>
      </c>
      <c r="E1582" s="17">
        <v>33264.217302676392</v>
      </c>
    </row>
    <row r="1583" spans="2:5" x14ac:dyDescent="0.25">
      <c r="B1583" s="15">
        <v>1580</v>
      </c>
      <c r="C1583" s="20">
        <v>31818.555098563527</v>
      </c>
      <c r="D1583" s="20">
        <v>31818.555098563527</v>
      </c>
      <c r="E1583" s="17">
        <v>52801.555321078755</v>
      </c>
    </row>
    <row r="1584" spans="2:5" x14ac:dyDescent="0.25">
      <c r="B1584" s="15">
        <v>1581</v>
      </c>
      <c r="C1584" s="20">
        <v>33438.47609805144</v>
      </c>
      <c r="D1584" s="20">
        <v>33438.47609805144</v>
      </c>
      <c r="E1584" s="17">
        <v>49549.567550237545</v>
      </c>
    </row>
    <row r="1585" spans="2:5" x14ac:dyDescent="0.25">
      <c r="B1585" s="15">
        <v>1582</v>
      </c>
      <c r="C1585" s="20">
        <v>31165.470858556051</v>
      </c>
      <c r="D1585" s="20">
        <v>31165.470858556051</v>
      </c>
      <c r="E1585" s="17">
        <v>30699.245265408037</v>
      </c>
    </row>
    <row r="1586" spans="2:5" x14ac:dyDescent="0.25">
      <c r="B1586" s="15">
        <v>1583</v>
      </c>
      <c r="C1586" s="20">
        <v>34658.939033500319</v>
      </c>
      <c r="D1586" s="20">
        <v>34658.939033500319</v>
      </c>
      <c r="E1586" s="17">
        <v>38288.686344900852</v>
      </c>
    </row>
    <row r="1587" spans="2:5" x14ac:dyDescent="0.25">
      <c r="B1587" s="15">
        <v>1584</v>
      </c>
      <c r="C1587" s="20">
        <v>32880.11564292328</v>
      </c>
      <c r="D1587" s="20">
        <v>32880.11564292328</v>
      </c>
      <c r="E1587" s="17">
        <v>31167.60371821206</v>
      </c>
    </row>
    <row r="1588" spans="2:5" x14ac:dyDescent="0.25">
      <c r="B1588" s="15">
        <v>1585</v>
      </c>
      <c r="C1588" s="20">
        <v>36462.552853828267</v>
      </c>
      <c r="D1588" s="20">
        <v>36462.552853828267</v>
      </c>
      <c r="E1588" s="17">
        <v>63307.552394611594</v>
      </c>
    </row>
    <row r="1589" spans="2:5" x14ac:dyDescent="0.25">
      <c r="B1589" s="15">
        <v>1586</v>
      </c>
      <c r="C1589" s="20">
        <v>33862.375307097558</v>
      </c>
      <c r="D1589" s="20">
        <v>33862.375307097558</v>
      </c>
      <c r="E1589" s="17">
        <v>48109.752031833217</v>
      </c>
    </row>
    <row r="1590" spans="2:5" x14ac:dyDescent="0.25">
      <c r="B1590" s="15">
        <v>1587</v>
      </c>
      <c r="C1590" s="20">
        <v>32483.216985793071</v>
      </c>
      <c r="D1590" s="20">
        <v>32483.216985793071</v>
      </c>
      <c r="E1590" s="17">
        <v>35281.741088848939</v>
      </c>
    </row>
    <row r="1591" spans="2:5" x14ac:dyDescent="0.25">
      <c r="B1591" s="15">
        <v>1588</v>
      </c>
      <c r="C1591" s="20">
        <v>29450.912056343281</v>
      </c>
      <c r="D1591" s="20">
        <v>29450.912056343281</v>
      </c>
      <c r="E1591" s="17">
        <v>31842.406865248937</v>
      </c>
    </row>
    <row r="1592" spans="2:5" x14ac:dyDescent="0.25">
      <c r="B1592" s="15">
        <v>1589</v>
      </c>
      <c r="C1592" s="20">
        <v>59125.826699272991</v>
      </c>
      <c r="D1592" s="20">
        <v>59125.826699272991</v>
      </c>
      <c r="E1592" s="17">
        <v>32562.131281023048</v>
      </c>
    </row>
    <row r="1593" spans="2:5" x14ac:dyDescent="0.25">
      <c r="B1593" s="15">
        <v>1590</v>
      </c>
      <c r="C1593" s="20">
        <v>25533.648435954583</v>
      </c>
      <c r="D1593" s="20">
        <v>25533.648435954583</v>
      </c>
      <c r="E1593" s="17">
        <v>28502.251822804905</v>
      </c>
    </row>
    <row r="1594" spans="2:5" x14ac:dyDescent="0.25">
      <c r="B1594" s="15">
        <v>1591</v>
      </c>
      <c r="C1594" s="20">
        <v>32057.026535859237</v>
      </c>
      <c r="D1594" s="20">
        <v>32057.026535859237</v>
      </c>
      <c r="E1594" s="17">
        <v>46594.50122125294</v>
      </c>
    </row>
    <row r="1595" spans="2:5" x14ac:dyDescent="0.25">
      <c r="B1595" s="15">
        <v>1592</v>
      </c>
      <c r="C1595" s="20">
        <v>30198.044335527295</v>
      </c>
      <c r="D1595" s="20">
        <v>30198.044335527295</v>
      </c>
      <c r="E1595" s="17">
        <v>23443.139558348736</v>
      </c>
    </row>
    <row r="1596" spans="2:5" x14ac:dyDescent="0.25">
      <c r="B1596" s="15">
        <v>1593</v>
      </c>
      <c r="C1596" s="20">
        <v>40157.397056856586</v>
      </c>
      <c r="D1596" s="20">
        <v>40157.397056856586</v>
      </c>
      <c r="E1596" s="17">
        <v>24934.13492555674</v>
      </c>
    </row>
    <row r="1597" spans="2:5" x14ac:dyDescent="0.25">
      <c r="B1597" s="15">
        <v>1594</v>
      </c>
      <c r="C1597" s="20">
        <v>31189.039599153624</v>
      </c>
      <c r="D1597" s="20">
        <v>31189.039599153624</v>
      </c>
      <c r="E1597" s="17">
        <v>71777.934778899042</v>
      </c>
    </row>
    <row r="1598" spans="2:5" x14ac:dyDescent="0.25">
      <c r="B1598" s="15">
        <v>1595</v>
      </c>
      <c r="C1598" s="20">
        <v>34873.820007755268</v>
      </c>
      <c r="D1598" s="20">
        <v>34873.820007755268</v>
      </c>
      <c r="E1598" s="17">
        <v>13541.280406783906</v>
      </c>
    </row>
    <row r="1599" spans="2:5" x14ac:dyDescent="0.25">
      <c r="B1599" s="15">
        <v>1596</v>
      </c>
      <c r="C1599" s="20">
        <v>34590.298198440789</v>
      </c>
      <c r="D1599" s="20">
        <v>34590.298198440789</v>
      </c>
      <c r="E1599" s="17">
        <v>41326.279867995021</v>
      </c>
    </row>
    <row r="1600" spans="2:5" x14ac:dyDescent="0.25">
      <c r="B1600" s="15">
        <v>1597</v>
      </c>
      <c r="C1600" s="20">
        <v>29137.042859377685</v>
      </c>
      <c r="D1600" s="20">
        <v>29137.042859377685</v>
      </c>
      <c r="E1600" s="17">
        <v>76431.286427290295</v>
      </c>
    </row>
    <row r="1601" spans="2:5" x14ac:dyDescent="0.25">
      <c r="B1601" s="15">
        <v>1598</v>
      </c>
      <c r="C1601" s="20">
        <v>39006.210359675926</v>
      </c>
      <c r="D1601" s="20">
        <v>39006.210359675926</v>
      </c>
      <c r="E1601" s="17">
        <v>18783.777372479897</v>
      </c>
    </row>
    <row r="1602" spans="2:5" x14ac:dyDescent="0.25">
      <c r="B1602" s="15">
        <v>1599</v>
      </c>
      <c r="C1602" s="20">
        <v>47518.089741322627</v>
      </c>
      <c r="D1602" s="20">
        <v>47518.089741322627</v>
      </c>
      <c r="E1602" s="17">
        <v>24556.462019267681</v>
      </c>
    </row>
    <row r="1603" spans="2:5" x14ac:dyDescent="0.25">
      <c r="B1603" s="15">
        <v>1600</v>
      </c>
      <c r="C1603" s="20">
        <v>38239.120386602684</v>
      </c>
      <c r="D1603" s="20">
        <v>38239.120386602684</v>
      </c>
      <c r="E1603" s="17">
        <v>13970.368592433379</v>
      </c>
    </row>
    <row r="1604" spans="2:5" x14ac:dyDescent="0.25">
      <c r="B1604" s="15">
        <v>1601</v>
      </c>
      <c r="C1604" s="20">
        <v>27497.17720105339</v>
      </c>
      <c r="D1604" s="20">
        <v>27497.17720105339</v>
      </c>
      <c r="E1604" s="17">
        <v>22021.738409600355</v>
      </c>
    </row>
    <row r="1605" spans="2:5" x14ac:dyDescent="0.25">
      <c r="B1605" s="15">
        <v>1602</v>
      </c>
      <c r="C1605" s="20">
        <v>22929.877308462193</v>
      </c>
      <c r="D1605" s="20">
        <v>22929.877308462193</v>
      </c>
      <c r="E1605" s="17">
        <v>52264.989762959587</v>
      </c>
    </row>
    <row r="1606" spans="2:5" x14ac:dyDescent="0.25">
      <c r="B1606" s="15">
        <v>1603</v>
      </c>
      <c r="C1606" s="20">
        <v>24806.743870384522</v>
      </c>
      <c r="D1606" s="20">
        <v>24806.743870384522</v>
      </c>
      <c r="E1606" s="17">
        <v>26000.00950072151</v>
      </c>
    </row>
    <row r="1607" spans="2:5" x14ac:dyDescent="0.25">
      <c r="B1607" s="15">
        <v>1604</v>
      </c>
      <c r="C1607" s="20">
        <v>23559.816756685093</v>
      </c>
      <c r="D1607" s="20">
        <v>23559.816756685093</v>
      </c>
      <c r="E1607" s="17">
        <v>39983.159458822745</v>
      </c>
    </row>
    <row r="1608" spans="2:5" x14ac:dyDescent="0.25">
      <c r="B1608" s="15">
        <v>1605</v>
      </c>
      <c r="C1608" s="20">
        <v>30439.899666808793</v>
      </c>
      <c r="D1608" s="20">
        <v>30439.899666808793</v>
      </c>
      <c r="E1608" s="17">
        <v>40762.787690781872</v>
      </c>
    </row>
    <row r="1609" spans="2:5" x14ac:dyDescent="0.25">
      <c r="B1609" s="15">
        <v>1606</v>
      </c>
      <c r="C1609" s="20">
        <v>44121.803111713591</v>
      </c>
      <c r="D1609" s="20">
        <v>44121.803111713591</v>
      </c>
      <c r="E1609" s="17">
        <v>29678.581007294073</v>
      </c>
    </row>
    <row r="1610" spans="2:5" x14ac:dyDescent="0.25">
      <c r="B1610" s="15">
        <v>1607</v>
      </c>
      <c r="C1610" s="20">
        <v>64866.12580904887</v>
      </c>
      <c r="D1610" s="20">
        <v>64866.12580904887</v>
      </c>
      <c r="E1610" s="17">
        <v>60162.348139412454</v>
      </c>
    </row>
    <row r="1611" spans="2:5" x14ac:dyDescent="0.25">
      <c r="B1611" s="15">
        <v>1608</v>
      </c>
      <c r="C1611" s="20">
        <v>22741.158667910197</v>
      </c>
      <c r="D1611" s="20">
        <v>22741.158667910197</v>
      </c>
      <c r="E1611" s="17">
        <v>36953.428378006058</v>
      </c>
    </row>
    <row r="1612" spans="2:5" x14ac:dyDescent="0.25">
      <c r="B1612" s="15">
        <v>1609</v>
      </c>
      <c r="C1612" s="20">
        <v>21807.755548759331</v>
      </c>
      <c r="D1612" s="20">
        <v>21807.755548759331</v>
      </c>
      <c r="E1612" s="17">
        <v>35232.712120088923</v>
      </c>
    </row>
    <row r="1613" spans="2:5" x14ac:dyDescent="0.25">
      <c r="B1613" s="15">
        <v>1610</v>
      </c>
      <c r="C1613" s="20">
        <v>25944.95420997154</v>
      </c>
      <c r="D1613" s="20">
        <v>25944.95420997154</v>
      </c>
      <c r="E1613" s="17">
        <v>41839.191336934033</v>
      </c>
    </row>
    <row r="1614" spans="2:5" x14ac:dyDescent="0.25">
      <c r="B1614" s="15">
        <v>1611</v>
      </c>
      <c r="C1614" s="20">
        <v>20662.630952728734</v>
      </c>
      <c r="D1614" s="20">
        <v>20662.630952728734</v>
      </c>
      <c r="E1614" s="17">
        <v>16688.42176187654</v>
      </c>
    </row>
    <row r="1615" spans="2:5" x14ac:dyDescent="0.25">
      <c r="B1615" s="15">
        <v>1612</v>
      </c>
      <c r="C1615" s="20">
        <v>33429.310706558193</v>
      </c>
      <c r="D1615" s="20">
        <v>33429.310706558193</v>
      </c>
      <c r="E1615" s="17">
        <v>39851.887784142476</v>
      </c>
    </row>
    <row r="1616" spans="2:5" x14ac:dyDescent="0.25">
      <c r="B1616" s="15">
        <v>1613</v>
      </c>
      <c r="C1616" s="20">
        <v>47968.759887322747</v>
      </c>
      <c r="D1616" s="20">
        <v>47968.759887322747</v>
      </c>
      <c r="E1616" s="17">
        <v>28940.221967809895</v>
      </c>
    </row>
    <row r="1617" spans="2:5" x14ac:dyDescent="0.25">
      <c r="B1617" s="15">
        <v>1614</v>
      </c>
      <c r="C1617" s="20">
        <v>43814.870472889444</v>
      </c>
      <c r="D1617" s="20">
        <v>43814.870472889444</v>
      </c>
      <c r="E1617" s="17">
        <v>63175.683852973089</v>
      </c>
    </row>
    <row r="1618" spans="2:5" x14ac:dyDescent="0.25">
      <c r="B1618" s="15">
        <v>1615</v>
      </c>
      <c r="C1618" s="20">
        <v>36627.807066088506</v>
      </c>
      <c r="D1618" s="20">
        <v>36627.807066088506</v>
      </c>
      <c r="E1618" s="17">
        <v>9358.5078417164586</v>
      </c>
    </row>
    <row r="1619" spans="2:5" x14ac:dyDescent="0.25">
      <c r="B1619" s="15">
        <v>1616</v>
      </c>
      <c r="C1619" s="20">
        <v>56405.170535901743</v>
      </c>
      <c r="D1619" s="20">
        <v>56405.170535901743</v>
      </c>
      <c r="E1619" s="17">
        <v>24712.441852845055</v>
      </c>
    </row>
    <row r="1620" spans="2:5" x14ac:dyDescent="0.25">
      <c r="B1620" s="15">
        <v>1617</v>
      </c>
      <c r="C1620" s="20">
        <v>28357.90729675908</v>
      </c>
      <c r="D1620" s="20">
        <v>28357.90729675908</v>
      </c>
      <c r="E1620" s="17">
        <v>29097.555681287013</v>
      </c>
    </row>
    <row r="1621" spans="2:5" x14ac:dyDescent="0.25">
      <c r="B1621" s="15">
        <v>1618</v>
      </c>
      <c r="C1621" s="20">
        <v>33757.755322370882</v>
      </c>
      <c r="D1621" s="20">
        <v>33757.755322370882</v>
      </c>
      <c r="E1621" s="17">
        <v>24805.010939420685</v>
      </c>
    </row>
    <row r="1622" spans="2:5" x14ac:dyDescent="0.25">
      <c r="B1622" s="15">
        <v>1619</v>
      </c>
      <c r="C1622" s="20">
        <v>26525.77922184172</v>
      </c>
      <c r="D1622" s="20">
        <v>26525.77922184172</v>
      </c>
      <c r="E1622" s="17">
        <v>27591.066371504068</v>
      </c>
    </row>
    <row r="1623" spans="2:5" x14ac:dyDescent="0.25">
      <c r="B1623" s="15">
        <v>1620</v>
      </c>
      <c r="C1623" s="20">
        <v>40587.326274671497</v>
      </c>
      <c r="D1623" s="20">
        <v>40587.326274671497</v>
      </c>
      <c r="E1623" s="17">
        <v>45107.465667265657</v>
      </c>
    </row>
    <row r="1624" spans="2:5" x14ac:dyDescent="0.25">
      <c r="B1624" s="15">
        <v>1621</v>
      </c>
      <c r="C1624" s="20">
        <v>34885.583022133113</v>
      </c>
      <c r="D1624" s="20">
        <v>34885.583022133113</v>
      </c>
      <c r="E1624" s="17">
        <v>51385.311254143111</v>
      </c>
    </row>
    <row r="1625" spans="2:5" x14ac:dyDescent="0.25">
      <c r="B1625" s="15">
        <v>1622</v>
      </c>
      <c r="C1625" s="20">
        <v>39773.098265624074</v>
      </c>
      <c r="D1625" s="20">
        <v>39773.098265624074</v>
      </c>
      <c r="E1625" s="17">
        <v>33707.064862083003</v>
      </c>
    </row>
    <row r="1626" spans="2:5" x14ac:dyDescent="0.25">
      <c r="B1626" s="15">
        <v>1623</v>
      </c>
      <c r="C1626" s="20">
        <v>36583.407830121098</v>
      </c>
      <c r="D1626" s="20">
        <v>36583.407830121098</v>
      </c>
      <c r="E1626" s="17">
        <v>35938.439992728607</v>
      </c>
    </row>
    <row r="1627" spans="2:5" x14ac:dyDescent="0.25">
      <c r="B1627" s="15">
        <v>1624</v>
      </c>
      <c r="C1627" s="20">
        <v>27612.896157267816</v>
      </c>
      <c r="D1627" s="20">
        <v>27612.896157267816</v>
      </c>
      <c r="E1627" s="17">
        <v>88461.844327805375</v>
      </c>
    </row>
    <row r="1628" spans="2:5" x14ac:dyDescent="0.25">
      <c r="B1628" s="15">
        <v>1625</v>
      </c>
      <c r="C1628" s="20">
        <v>27658.798218852291</v>
      </c>
      <c r="D1628" s="20">
        <v>27658.798218852291</v>
      </c>
      <c r="E1628" s="17">
        <v>40434.991393497214</v>
      </c>
    </row>
    <row r="1629" spans="2:5" x14ac:dyDescent="0.25">
      <c r="B1629" s="15">
        <v>1626</v>
      </c>
      <c r="C1629" s="20">
        <v>28813.964211006063</v>
      </c>
      <c r="D1629" s="20">
        <v>28813.964211006063</v>
      </c>
      <c r="E1629" s="17">
        <v>29435.014836497656</v>
      </c>
    </row>
    <row r="1630" spans="2:5" x14ac:dyDescent="0.25">
      <c r="B1630" s="15">
        <v>1627</v>
      </c>
      <c r="C1630" s="20">
        <v>40067.839527450749</v>
      </c>
      <c r="D1630" s="20">
        <v>40067.839527450749</v>
      </c>
      <c r="E1630" s="17">
        <v>50768.961099544082</v>
      </c>
    </row>
    <row r="1631" spans="2:5" x14ac:dyDescent="0.25">
      <c r="B1631" s="15">
        <v>1628</v>
      </c>
      <c r="C1631" s="20">
        <v>31770.319306993177</v>
      </c>
      <c r="D1631" s="20">
        <v>31770.319306993177</v>
      </c>
      <c r="E1631" s="17">
        <v>56594.133471565932</v>
      </c>
    </row>
    <row r="1632" spans="2:5" x14ac:dyDescent="0.25">
      <c r="B1632" s="15">
        <v>1629</v>
      </c>
      <c r="C1632" s="20">
        <v>22378.241923966612</v>
      </c>
      <c r="D1632" s="20">
        <v>22378.241923966612</v>
      </c>
      <c r="E1632" s="17">
        <v>33364.783769924012</v>
      </c>
    </row>
    <row r="1633" spans="2:5" x14ac:dyDescent="0.25">
      <c r="B1633" s="15">
        <v>1630</v>
      </c>
      <c r="C1633" s="20">
        <v>29549.125101393798</v>
      </c>
      <c r="D1633" s="20">
        <v>29549.125101393798</v>
      </c>
      <c r="E1633" s="17">
        <v>42273.086864380653</v>
      </c>
    </row>
    <row r="1634" spans="2:5" x14ac:dyDescent="0.25">
      <c r="B1634" s="15">
        <v>1631</v>
      </c>
      <c r="C1634" s="20">
        <v>17082.927432180571</v>
      </c>
      <c r="D1634" s="20">
        <v>17082.927432180571</v>
      </c>
      <c r="E1634" s="17">
        <v>47238.453226851947</v>
      </c>
    </row>
    <row r="1635" spans="2:5" x14ac:dyDescent="0.25">
      <c r="B1635" s="15">
        <v>1632</v>
      </c>
      <c r="C1635" s="20">
        <v>28328.710155851619</v>
      </c>
      <c r="D1635" s="20">
        <v>28328.710155851619</v>
      </c>
      <c r="E1635" s="17">
        <v>31118.644120653913</v>
      </c>
    </row>
    <row r="1636" spans="2:5" x14ac:dyDescent="0.25">
      <c r="B1636" s="15">
        <v>1633</v>
      </c>
      <c r="C1636" s="20">
        <v>33783.925253406524</v>
      </c>
      <c r="D1636" s="20">
        <v>33783.925253406524</v>
      </c>
      <c r="E1636" s="17">
        <v>41041.574041809756</v>
      </c>
    </row>
    <row r="1637" spans="2:5" x14ac:dyDescent="0.25">
      <c r="B1637" s="15">
        <v>1634</v>
      </c>
      <c r="C1637" s="20">
        <v>24310.202162333808</v>
      </c>
      <c r="D1637" s="20">
        <v>24310.202162333808</v>
      </c>
      <c r="E1637" s="17">
        <v>27701.32865477819</v>
      </c>
    </row>
    <row r="1638" spans="2:5" x14ac:dyDescent="0.25">
      <c r="B1638" s="15">
        <v>1635</v>
      </c>
      <c r="C1638" s="20">
        <v>43167.39006036496</v>
      </c>
      <c r="D1638" s="20">
        <v>43167.39006036496</v>
      </c>
      <c r="E1638" s="17">
        <v>51018.981295971949</v>
      </c>
    </row>
    <row r="1639" spans="2:5" x14ac:dyDescent="0.25">
      <c r="B1639" s="15">
        <v>1636</v>
      </c>
      <c r="C1639" s="20">
        <v>29485.410030033472</v>
      </c>
      <c r="D1639" s="20">
        <v>29485.410030033472</v>
      </c>
      <c r="E1639" s="17">
        <v>18392.33256323489</v>
      </c>
    </row>
    <row r="1640" spans="2:5" x14ac:dyDescent="0.25">
      <c r="B1640" s="15">
        <v>1637</v>
      </c>
      <c r="C1640" s="20">
        <v>33288.055727768027</v>
      </c>
      <c r="D1640" s="20">
        <v>33288.055727768027</v>
      </c>
      <c r="E1640" s="17">
        <v>13811.903366288556</v>
      </c>
    </row>
    <row r="1641" spans="2:5" x14ac:dyDescent="0.25">
      <c r="B1641" s="15">
        <v>1638</v>
      </c>
      <c r="C1641" s="20">
        <v>26600.347141867085</v>
      </c>
      <c r="D1641" s="20">
        <v>26600.347141867085</v>
      </c>
      <c r="E1641" s="17">
        <v>42125.501282601646</v>
      </c>
    </row>
    <row r="1642" spans="2:5" x14ac:dyDescent="0.25">
      <c r="B1642" s="15">
        <v>1639</v>
      </c>
      <c r="C1642" s="20">
        <v>36507.306824808329</v>
      </c>
      <c r="D1642" s="20">
        <v>36507.306824808329</v>
      </c>
      <c r="E1642" s="17">
        <v>37409.18340237801</v>
      </c>
    </row>
    <row r="1643" spans="2:5" x14ac:dyDescent="0.25">
      <c r="B1643" s="15">
        <v>1640</v>
      </c>
      <c r="C1643" s="20">
        <v>44941.320511923543</v>
      </c>
      <c r="D1643" s="20">
        <v>44941.320511923543</v>
      </c>
      <c r="E1643" s="17">
        <v>48238.671752193834</v>
      </c>
    </row>
    <row r="1644" spans="2:5" x14ac:dyDescent="0.25">
      <c r="B1644" s="15">
        <v>1641</v>
      </c>
      <c r="C1644" s="20">
        <v>32216.611322473989</v>
      </c>
      <c r="D1644" s="20">
        <v>32216.611322473989</v>
      </c>
      <c r="E1644" s="17">
        <v>40115.393187261907</v>
      </c>
    </row>
    <row r="1645" spans="2:5" x14ac:dyDescent="0.25">
      <c r="B1645" s="15">
        <v>1642</v>
      </c>
      <c r="C1645" s="20">
        <v>56518.22388048331</v>
      </c>
      <c r="D1645" s="20">
        <v>56518.22388048331</v>
      </c>
      <c r="E1645" s="17">
        <v>109633.24763034533</v>
      </c>
    </row>
    <row r="1646" spans="2:5" x14ac:dyDescent="0.25">
      <c r="B1646" s="15">
        <v>1643</v>
      </c>
      <c r="C1646" s="20">
        <v>23747.155515697137</v>
      </c>
      <c r="D1646" s="20">
        <v>23747.155515697137</v>
      </c>
      <c r="E1646" s="17">
        <v>57323.463297756527</v>
      </c>
    </row>
    <row r="1647" spans="2:5" x14ac:dyDescent="0.25">
      <c r="B1647" s="15">
        <v>1644</v>
      </c>
      <c r="C1647" s="20">
        <v>33648.05349893136</v>
      </c>
      <c r="D1647" s="20">
        <v>33648.05349893136</v>
      </c>
      <c r="E1647" s="17">
        <v>30916.681861187699</v>
      </c>
    </row>
    <row r="1648" spans="2:5" x14ac:dyDescent="0.25">
      <c r="B1648" s="15">
        <v>1645</v>
      </c>
      <c r="C1648" s="20">
        <v>45584.750725528305</v>
      </c>
      <c r="D1648" s="20">
        <v>45584.750725528305</v>
      </c>
      <c r="E1648" s="17">
        <v>41096.176070332425</v>
      </c>
    </row>
    <row r="1649" spans="2:5" x14ac:dyDescent="0.25">
      <c r="B1649" s="15">
        <v>1646</v>
      </c>
      <c r="C1649" s="20">
        <v>53231.999052218816</v>
      </c>
      <c r="D1649" s="20">
        <v>53231.999052218816</v>
      </c>
      <c r="E1649" s="17">
        <v>39980.678539880013</v>
      </c>
    </row>
    <row r="1650" spans="2:5" x14ac:dyDescent="0.25">
      <c r="B1650" s="15">
        <v>1647</v>
      </c>
      <c r="C1650" s="20">
        <v>71926.923593707965</v>
      </c>
      <c r="D1650" s="20">
        <v>71926.923593707965</v>
      </c>
      <c r="E1650" s="17">
        <v>29230.497611618521</v>
      </c>
    </row>
    <row r="1651" spans="2:5" x14ac:dyDescent="0.25">
      <c r="B1651" s="15">
        <v>1648</v>
      </c>
      <c r="C1651" s="20">
        <v>19982.825449306787</v>
      </c>
      <c r="D1651" s="20">
        <v>19982.825449306787</v>
      </c>
      <c r="E1651" s="17">
        <v>54724.241153688024</v>
      </c>
    </row>
    <row r="1652" spans="2:5" x14ac:dyDescent="0.25">
      <c r="B1652" s="15">
        <v>1649</v>
      </c>
      <c r="C1652" s="20">
        <v>29933.882185147948</v>
      </c>
      <c r="D1652" s="20">
        <v>29933.882185147948</v>
      </c>
      <c r="E1652" s="17">
        <v>31077.503728376014</v>
      </c>
    </row>
    <row r="1653" spans="2:5" x14ac:dyDescent="0.25">
      <c r="B1653" s="15">
        <v>1650</v>
      </c>
      <c r="C1653" s="20">
        <v>33421.472320839937</v>
      </c>
      <c r="D1653" s="20">
        <v>33421.472320839937</v>
      </c>
      <c r="E1653" s="17">
        <v>36836.628074228727</v>
      </c>
    </row>
    <row r="1654" spans="2:5" x14ac:dyDescent="0.25">
      <c r="B1654" s="15">
        <v>1651</v>
      </c>
      <c r="C1654" s="20">
        <v>30057.195743845627</v>
      </c>
      <c r="D1654" s="20">
        <v>30057.195743845627</v>
      </c>
      <c r="E1654" s="17">
        <v>40044.467383814837</v>
      </c>
    </row>
    <row r="1655" spans="2:5" x14ac:dyDescent="0.25">
      <c r="B1655" s="15">
        <v>1652</v>
      </c>
      <c r="C1655" s="20">
        <v>68575.81595250823</v>
      </c>
      <c r="D1655" s="20">
        <v>68575.81595250823</v>
      </c>
      <c r="E1655" s="17">
        <v>40759.981468201462</v>
      </c>
    </row>
    <row r="1656" spans="2:5" x14ac:dyDescent="0.25">
      <c r="B1656" s="15">
        <v>1653</v>
      </c>
      <c r="C1656" s="20">
        <v>46479.431257766671</v>
      </c>
      <c r="D1656" s="20">
        <v>46479.431257766671</v>
      </c>
      <c r="E1656" s="17">
        <v>37052.258818609916</v>
      </c>
    </row>
    <row r="1657" spans="2:5" x14ac:dyDescent="0.25">
      <c r="B1657" s="15">
        <v>1654</v>
      </c>
      <c r="C1657" s="20">
        <v>26499.529342183512</v>
      </c>
      <c r="D1657" s="20">
        <v>26499.529342183512</v>
      </c>
      <c r="E1657" s="17">
        <v>26341.457897954111</v>
      </c>
    </row>
    <row r="1658" spans="2:5" x14ac:dyDescent="0.25">
      <c r="B1658" s="15">
        <v>1655</v>
      </c>
      <c r="C1658" s="20">
        <v>30638.456998494868</v>
      </c>
      <c r="D1658" s="20">
        <v>30638.456998494868</v>
      </c>
      <c r="E1658" s="17">
        <v>19710.990493533096</v>
      </c>
    </row>
    <row r="1659" spans="2:5" x14ac:dyDescent="0.25">
      <c r="B1659" s="15">
        <v>1656</v>
      </c>
      <c r="C1659" s="20">
        <v>26904.301846345505</v>
      </c>
      <c r="D1659" s="20">
        <v>26904.301846345505</v>
      </c>
      <c r="E1659" s="17">
        <v>61377.062680806455</v>
      </c>
    </row>
    <row r="1660" spans="2:5" x14ac:dyDescent="0.25">
      <c r="B1660" s="15">
        <v>1657</v>
      </c>
      <c r="C1660" s="20">
        <v>34415.52831299747</v>
      </c>
      <c r="D1660" s="20">
        <v>34415.52831299747</v>
      </c>
      <c r="E1660" s="17">
        <v>29792.514176822711</v>
      </c>
    </row>
    <row r="1661" spans="2:5" x14ac:dyDescent="0.25">
      <c r="B1661" s="15">
        <v>1658</v>
      </c>
      <c r="C1661" s="20">
        <v>21387.124117558058</v>
      </c>
      <c r="D1661" s="20">
        <v>21387.124117558058</v>
      </c>
      <c r="E1661" s="17">
        <v>45378.497789847112</v>
      </c>
    </row>
    <row r="1662" spans="2:5" x14ac:dyDescent="0.25">
      <c r="B1662" s="15">
        <v>1659</v>
      </c>
      <c r="C1662" s="20">
        <v>96471.794451386551</v>
      </c>
      <c r="D1662" s="20">
        <v>96471.794451386551</v>
      </c>
      <c r="E1662" s="17">
        <v>50299.831503010297</v>
      </c>
    </row>
    <row r="1663" spans="2:5" x14ac:dyDescent="0.25">
      <c r="B1663" s="15">
        <v>1660</v>
      </c>
      <c r="C1663" s="20">
        <v>24306.581484266204</v>
      </c>
      <c r="D1663" s="20">
        <v>24306.581484266204</v>
      </c>
      <c r="E1663" s="17">
        <v>27597.896713280137</v>
      </c>
    </row>
    <row r="1664" spans="2:5" x14ac:dyDescent="0.25">
      <c r="B1664" s="15">
        <v>1661</v>
      </c>
      <c r="C1664" s="20">
        <v>19418.225724717107</v>
      </c>
      <c r="D1664" s="20">
        <v>19418.225724717107</v>
      </c>
      <c r="E1664" s="17">
        <v>25509.208104347337</v>
      </c>
    </row>
    <row r="1665" spans="2:5" x14ac:dyDescent="0.25">
      <c r="B1665" s="15">
        <v>1662</v>
      </c>
      <c r="C1665" s="20">
        <v>28271.813388554026</v>
      </c>
      <c r="D1665" s="20">
        <v>28271.813388554026</v>
      </c>
      <c r="E1665" s="17">
        <v>94564.374719484185</v>
      </c>
    </row>
    <row r="1666" spans="2:5" x14ac:dyDescent="0.25">
      <c r="B1666" s="15">
        <v>1663</v>
      </c>
      <c r="C1666" s="20">
        <v>26227.495274616096</v>
      </c>
      <c r="D1666" s="20">
        <v>26227.495274616096</v>
      </c>
      <c r="E1666" s="17">
        <v>30127.568840949869</v>
      </c>
    </row>
    <row r="1667" spans="2:5" x14ac:dyDescent="0.25">
      <c r="B1667" s="15">
        <v>1664</v>
      </c>
      <c r="C1667" s="20">
        <v>44623.213255103045</v>
      </c>
      <c r="D1667" s="20">
        <v>44623.213255103045</v>
      </c>
      <c r="E1667" s="17">
        <v>27146.134195082628</v>
      </c>
    </row>
    <row r="1668" spans="2:5" x14ac:dyDescent="0.25">
      <c r="B1668" s="15">
        <v>1665</v>
      </c>
      <c r="C1668" s="20">
        <v>30586.668244908971</v>
      </c>
      <c r="D1668" s="20">
        <v>30586.668244908971</v>
      </c>
      <c r="E1668" s="17">
        <v>20485.476215730057</v>
      </c>
    </row>
    <row r="1669" spans="2:5" x14ac:dyDescent="0.25">
      <c r="B1669" s="15">
        <v>1666</v>
      </c>
      <c r="C1669" s="20">
        <v>34652.07293552746</v>
      </c>
      <c r="D1669" s="20">
        <v>34652.07293552746</v>
      </c>
      <c r="E1669" s="17">
        <v>27221.065059988163</v>
      </c>
    </row>
    <row r="1670" spans="2:5" x14ac:dyDescent="0.25">
      <c r="B1670" s="15">
        <v>1667</v>
      </c>
      <c r="C1670" s="20">
        <v>41863.039130473189</v>
      </c>
      <c r="D1670" s="20">
        <v>41863.039130473189</v>
      </c>
      <c r="E1670" s="17">
        <v>23440.561935727899</v>
      </c>
    </row>
    <row r="1671" spans="2:5" x14ac:dyDescent="0.25">
      <c r="B1671" s="15">
        <v>1668</v>
      </c>
      <c r="C1671" s="20">
        <v>42908.822816158339</v>
      </c>
      <c r="D1671" s="20">
        <v>42908.822816158339</v>
      </c>
      <c r="E1671" s="17">
        <v>72535.450208748283</v>
      </c>
    </row>
    <row r="1672" spans="2:5" x14ac:dyDescent="0.25">
      <c r="B1672" s="15">
        <v>1669</v>
      </c>
      <c r="C1672" s="20">
        <v>20622.299872193165</v>
      </c>
      <c r="D1672" s="20">
        <v>20622.299872193165</v>
      </c>
      <c r="E1672" s="17">
        <v>100220.12721687603</v>
      </c>
    </row>
    <row r="1673" spans="2:5" x14ac:dyDescent="0.25">
      <c r="B1673" s="15">
        <v>1670</v>
      </c>
      <c r="C1673" s="20">
        <v>28470.826724182349</v>
      </c>
      <c r="D1673" s="20">
        <v>28470.826724182349</v>
      </c>
      <c r="E1673" s="17">
        <v>28143.712824458227</v>
      </c>
    </row>
    <row r="1674" spans="2:5" x14ac:dyDescent="0.25">
      <c r="B1674" s="15">
        <v>1671</v>
      </c>
      <c r="C1674" s="20">
        <v>38854.920055980758</v>
      </c>
      <c r="D1674" s="20">
        <v>38854.920055980758</v>
      </c>
      <c r="E1674" s="17">
        <v>31680.504397289933</v>
      </c>
    </row>
    <row r="1675" spans="2:5" x14ac:dyDescent="0.25">
      <c r="B1675" s="15">
        <v>1672</v>
      </c>
      <c r="C1675" s="20">
        <v>20732.926483245632</v>
      </c>
      <c r="D1675" s="20">
        <v>20732.926483245632</v>
      </c>
      <c r="E1675" s="17">
        <v>96555.205067101633</v>
      </c>
    </row>
    <row r="1676" spans="2:5" x14ac:dyDescent="0.25">
      <c r="B1676" s="15">
        <v>1673</v>
      </c>
      <c r="C1676" s="20">
        <v>21342.050555636179</v>
      </c>
      <c r="D1676" s="20">
        <v>21342.050555636179</v>
      </c>
      <c r="E1676" s="17">
        <v>44320.134620708763</v>
      </c>
    </row>
    <row r="1677" spans="2:5" x14ac:dyDescent="0.25">
      <c r="B1677" s="15">
        <v>1674</v>
      </c>
      <c r="C1677" s="20">
        <v>29443.628642999152</v>
      </c>
      <c r="D1677" s="20">
        <v>29443.628642999152</v>
      </c>
      <c r="E1677" s="17">
        <v>43858.535696350264</v>
      </c>
    </row>
    <row r="1678" spans="2:5" x14ac:dyDescent="0.25">
      <c r="B1678" s="15">
        <v>1675</v>
      </c>
      <c r="C1678" s="20">
        <v>24187.959065331117</v>
      </c>
      <c r="D1678" s="20">
        <v>24187.959065331117</v>
      </c>
      <c r="E1678" s="17">
        <v>38616.079127865858</v>
      </c>
    </row>
    <row r="1679" spans="2:5" x14ac:dyDescent="0.25">
      <c r="B1679" s="15">
        <v>1676</v>
      </c>
      <c r="C1679" s="20">
        <v>33116.349294243184</v>
      </c>
      <c r="D1679" s="20">
        <v>33116.349294243184</v>
      </c>
      <c r="E1679" s="17">
        <v>38180.028786991505</v>
      </c>
    </row>
    <row r="1680" spans="2:5" x14ac:dyDescent="0.25">
      <c r="B1680" s="15">
        <v>1677</v>
      </c>
      <c r="C1680" s="20">
        <v>29323.677990653883</v>
      </c>
      <c r="D1680" s="20">
        <v>29323.677990653883</v>
      </c>
      <c r="E1680" s="17">
        <v>50312.812638492032</v>
      </c>
    </row>
    <row r="1681" spans="2:5" x14ac:dyDescent="0.25">
      <c r="B1681" s="15">
        <v>1678</v>
      </c>
      <c r="C1681" s="20">
        <v>40160.049617627359</v>
      </c>
      <c r="D1681" s="20">
        <v>40160.049617627359</v>
      </c>
      <c r="E1681" s="17">
        <v>49108.174868306131</v>
      </c>
    </row>
    <row r="1682" spans="2:5" x14ac:dyDescent="0.25">
      <c r="B1682" s="15">
        <v>1679</v>
      </c>
      <c r="C1682" s="20">
        <v>62259.659745396144</v>
      </c>
      <c r="D1682" s="20">
        <v>62259.659745396144</v>
      </c>
      <c r="E1682" s="17">
        <v>42236.912626330784</v>
      </c>
    </row>
    <row r="1683" spans="2:5" x14ac:dyDescent="0.25">
      <c r="B1683" s="15">
        <v>1680</v>
      </c>
      <c r="C1683" s="20">
        <v>34002.127254235544</v>
      </c>
      <c r="D1683" s="20">
        <v>34002.127254235544</v>
      </c>
      <c r="E1683" s="17">
        <v>124831.04959226563</v>
      </c>
    </row>
    <row r="1684" spans="2:5" x14ac:dyDescent="0.25">
      <c r="B1684" s="15">
        <v>1681</v>
      </c>
      <c r="C1684" s="20">
        <v>27713.486186925307</v>
      </c>
      <c r="D1684" s="20">
        <v>27713.486186925307</v>
      </c>
      <c r="E1684" s="17">
        <v>41123.781212086222</v>
      </c>
    </row>
    <row r="1685" spans="2:5" x14ac:dyDescent="0.25">
      <c r="B1685" s="15">
        <v>1682</v>
      </c>
      <c r="C1685" s="20">
        <v>31425.786081396458</v>
      </c>
      <c r="D1685" s="20">
        <v>31425.786081396458</v>
      </c>
      <c r="E1685" s="17">
        <v>43773.129473746274</v>
      </c>
    </row>
    <row r="1686" spans="2:5" x14ac:dyDescent="0.25">
      <c r="B1686" s="15">
        <v>1683</v>
      </c>
      <c r="C1686" s="20">
        <v>26926.167414247364</v>
      </c>
      <c r="D1686" s="20">
        <v>26926.167414247364</v>
      </c>
      <c r="E1686" s="17">
        <v>35559.750529475954</v>
      </c>
    </row>
    <row r="1687" spans="2:5" x14ac:dyDescent="0.25">
      <c r="B1687" s="15">
        <v>1684</v>
      </c>
      <c r="C1687" s="20">
        <v>19044.954284519725</v>
      </c>
      <c r="D1687" s="20">
        <v>19044.954284519725</v>
      </c>
      <c r="E1687" s="17">
        <v>41797.742212336918</v>
      </c>
    </row>
    <row r="1688" spans="2:5" x14ac:dyDescent="0.25">
      <c r="B1688" s="15">
        <v>1685</v>
      </c>
      <c r="C1688" s="20">
        <v>33525.118010456965</v>
      </c>
      <c r="D1688" s="20">
        <v>33525.118010456965</v>
      </c>
      <c r="E1688" s="17">
        <v>75831.116774411232</v>
      </c>
    </row>
    <row r="1689" spans="2:5" x14ac:dyDescent="0.25">
      <c r="B1689" s="15">
        <v>1686</v>
      </c>
      <c r="C1689" s="20">
        <v>28494.376515136231</v>
      </c>
      <c r="D1689" s="20">
        <v>28494.376515136231</v>
      </c>
      <c r="E1689" s="17">
        <v>40405.829100210147</v>
      </c>
    </row>
    <row r="1690" spans="2:5" x14ac:dyDescent="0.25">
      <c r="B1690" s="15">
        <v>1687</v>
      </c>
      <c r="C1690" s="20">
        <v>38451.050298460621</v>
      </c>
      <c r="D1690" s="20">
        <v>38451.050298460621</v>
      </c>
      <c r="E1690" s="17">
        <v>36220.875900538886</v>
      </c>
    </row>
    <row r="1691" spans="2:5" x14ac:dyDescent="0.25">
      <c r="B1691" s="15">
        <v>1688</v>
      </c>
      <c r="C1691" s="20">
        <v>42497.862916206141</v>
      </c>
      <c r="D1691" s="20">
        <v>42497.862916206141</v>
      </c>
      <c r="E1691" s="17">
        <v>21772.881289784251</v>
      </c>
    </row>
    <row r="1692" spans="2:5" x14ac:dyDescent="0.25">
      <c r="B1692" s="15">
        <v>1689</v>
      </c>
      <c r="C1692" s="20">
        <v>40385.335628135042</v>
      </c>
      <c r="D1692" s="20">
        <v>40385.335628135042</v>
      </c>
      <c r="E1692" s="17">
        <v>52166.267183251453</v>
      </c>
    </row>
    <row r="1693" spans="2:5" x14ac:dyDescent="0.25">
      <c r="B1693" s="15">
        <v>1690</v>
      </c>
      <c r="C1693" s="20">
        <v>29587.998415209946</v>
      </c>
      <c r="D1693" s="20">
        <v>29587.998415209946</v>
      </c>
      <c r="E1693" s="17">
        <v>11166.108178100272</v>
      </c>
    </row>
    <row r="1694" spans="2:5" x14ac:dyDescent="0.25">
      <c r="B1694" s="15">
        <v>1691</v>
      </c>
      <c r="C1694" s="20">
        <v>21483.708438713504</v>
      </c>
      <c r="D1694" s="20">
        <v>21483.708438713504</v>
      </c>
      <c r="E1694" s="17">
        <v>66614.372259230848</v>
      </c>
    </row>
    <row r="1695" spans="2:5" x14ac:dyDescent="0.25">
      <c r="B1695" s="15">
        <v>1692</v>
      </c>
      <c r="C1695" s="20">
        <v>32627.778900368296</v>
      </c>
      <c r="D1695" s="20">
        <v>32627.778900368296</v>
      </c>
      <c r="E1695" s="17">
        <v>42398.019642440348</v>
      </c>
    </row>
    <row r="1696" spans="2:5" x14ac:dyDescent="0.25">
      <c r="B1696" s="15">
        <v>1693</v>
      </c>
      <c r="C1696" s="20">
        <v>34152.656976518309</v>
      </c>
      <c r="D1696" s="20">
        <v>34152.656976518309</v>
      </c>
      <c r="E1696" s="17">
        <v>37685.297478272492</v>
      </c>
    </row>
    <row r="1697" spans="2:5" x14ac:dyDescent="0.25">
      <c r="B1697" s="15">
        <v>1694</v>
      </c>
      <c r="C1697" s="20">
        <v>31533.969713990242</v>
      </c>
      <c r="D1697" s="20">
        <v>31533.969713990242</v>
      </c>
      <c r="E1697" s="17">
        <v>75823.372512791248</v>
      </c>
    </row>
    <row r="1698" spans="2:5" x14ac:dyDescent="0.25">
      <c r="B1698" s="15">
        <v>1695</v>
      </c>
      <c r="C1698" s="20">
        <v>49343.610883573492</v>
      </c>
      <c r="D1698" s="20">
        <v>49343.610883573492</v>
      </c>
      <c r="E1698" s="17">
        <v>54100.890866734102</v>
      </c>
    </row>
    <row r="1699" spans="2:5" x14ac:dyDescent="0.25">
      <c r="B1699" s="15">
        <v>1696</v>
      </c>
      <c r="C1699" s="20">
        <v>36581.505676772576</v>
      </c>
      <c r="D1699" s="20">
        <v>36581.505676772576</v>
      </c>
      <c r="E1699" s="17">
        <v>30886.22896547565</v>
      </c>
    </row>
    <row r="1700" spans="2:5" x14ac:dyDescent="0.25">
      <c r="B1700" s="15">
        <v>1697</v>
      </c>
      <c r="C1700" s="20">
        <v>35626.299591735195</v>
      </c>
      <c r="D1700" s="20">
        <v>35626.299591735195</v>
      </c>
      <c r="E1700" s="17">
        <v>39043.547438163892</v>
      </c>
    </row>
    <row r="1701" spans="2:5" x14ac:dyDescent="0.25">
      <c r="B1701" s="15">
        <v>1698</v>
      </c>
      <c r="C1701" s="20">
        <v>29571.086021633782</v>
      </c>
      <c r="D1701" s="20">
        <v>29571.086021633782</v>
      </c>
      <c r="E1701" s="17">
        <v>27403.40617878364</v>
      </c>
    </row>
    <row r="1702" spans="2:5" x14ac:dyDescent="0.25">
      <c r="B1702" s="15">
        <v>1699</v>
      </c>
      <c r="C1702" s="20">
        <v>30055.242703707561</v>
      </c>
      <c r="D1702" s="20">
        <v>30055.242703707561</v>
      </c>
      <c r="E1702" s="17">
        <v>40817.494395136746</v>
      </c>
    </row>
    <row r="1703" spans="2:5" x14ac:dyDescent="0.25">
      <c r="B1703" s="15">
        <v>1700</v>
      </c>
      <c r="C1703" s="20">
        <v>56015.545652781992</v>
      </c>
      <c r="D1703" s="20">
        <v>56015.545652781992</v>
      </c>
      <c r="E1703" s="17">
        <v>28676.487969557918</v>
      </c>
    </row>
    <row r="1704" spans="2:5" x14ac:dyDescent="0.25">
      <c r="B1704" s="15">
        <v>1701</v>
      </c>
      <c r="C1704" s="20">
        <v>38227.633085707705</v>
      </c>
      <c r="D1704" s="20">
        <v>38227.633085707705</v>
      </c>
      <c r="E1704" s="17">
        <v>50704.521363127744</v>
      </c>
    </row>
    <row r="1705" spans="2:5" x14ac:dyDescent="0.25">
      <c r="B1705" s="15">
        <v>1702</v>
      </c>
      <c r="C1705" s="20">
        <v>31199.127284532766</v>
      </c>
      <c r="D1705" s="20">
        <v>31199.127284532766</v>
      </c>
      <c r="E1705" s="17">
        <v>28898.934024287981</v>
      </c>
    </row>
    <row r="1706" spans="2:5" x14ac:dyDescent="0.25">
      <c r="B1706" s="15">
        <v>1703</v>
      </c>
      <c r="C1706" s="20">
        <v>32631.028696488695</v>
      </c>
      <c r="D1706" s="20">
        <v>32631.028696488695</v>
      </c>
      <c r="E1706" s="17">
        <v>49455.583271667558</v>
      </c>
    </row>
    <row r="1707" spans="2:5" x14ac:dyDescent="0.25">
      <c r="B1707" s="15">
        <v>1704</v>
      </c>
      <c r="C1707" s="20">
        <v>29593.147272199054</v>
      </c>
      <c r="D1707" s="20">
        <v>29593.147272199054</v>
      </c>
      <c r="E1707" s="17">
        <v>60899.646619919113</v>
      </c>
    </row>
    <row r="1708" spans="2:5" x14ac:dyDescent="0.25">
      <c r="B1708" s="15">
        <v>1705</v>
      </c>
      <c r="C1708" s="20">
        <v>25756.201527550955</v>
      </c>
      <c r="D1708" s="20">
        <v>25756.201527550955</v>
      </c>
      <c r="E1708" s="17">
        <v>28465.075554517465</v>
      </c>
    </row>
    <row r="1709" spans="2:5" x14ac:dyDescent="0.25">
      <c r="B1709" s="15">
        <v>1706</v>
      </c>
      <c r="C1709" s="20">
        <v>19105.422568191956</v>
      </c>
      <c r="D1709" s="20">
        <v>19105.422568191956</v>
      </c>
      <c r="E1709" s="17">
        <v>25520.361178557865</v>
      </c>
    </row>
    <row r="1710" spans="2:5" x14ac:dyDescent="0.25">
      <c r="B1710" s="15">
        <v>1707</v>
      </c>
      <c r="C1710" s="20">
        <v>35584.747766007808</v>
      </c>
      <c r="D1710" s="20">
        <v>35584.747766007808</v>
      </c>
      <c r="E1710" s="17">
        <v>21522.759166481399</v>
      </c>
    </row>
    <row r="1711" spans="2:5" x14ac:dyDescent="0.25">
      <c r="B1711" s="15">
        <v>1708</v>
      </c>
      <c r="C1711" s="20">
        <v>28634.854290604279</v>
      </c>
      <c r="D1711" s="20">
        <v>28634.854290604279</v>
      </c>
      <c r="E1711" s="17">
        <v>28395.825754401776</v>
      </c>
    </row>
    <row r="1712" spans="2:5" x14ac:dyDescent="0.25">
      <c r="B1712" s="15">
        <v>1709</v>
      </c>
      <c r="C1712" s="20">
        <v>50570.62705926026</v>
      </c>
      <c r="D1712" s="20">
        <v>50570.62705926026</v>
      </c>
      <c r="E1712" s="17">
        <v>28086.873245743795</v>
      </c>
    </row>
    <row r="1713" spans="2:5" x14ac:dyDescent="0.25">
      <c r="B1713" s="15">
        <v>1710</v>
      </c>
      <c r="C1713" s="20">
        <v>48569.648849268662</v>
      </c>
      <c r="D1713" s="20">
        <v>48569.648849268662</v>
      </c>
      <c r="E1713" s="17">
        <v>25356.262547900846</v>
      </c>
    </row>
    <row r="1714" spans="2:5" x14ac:dyDescent="0.25">
      <c r="B1714" s="15">
        <v>1711</v>
      </c>
      <c r="C1714" s="20">
        <v>45451.672532302517</v>
      </c>
      <c r="D1714" s="20">
        <v>45451.672532302517</v>
      </c>
      <c r="E1714" s="17">
        <v>28943.01591857391</v>
      </c>
    </row>
    <row r="1715" spans="2:5" x14ac:dyDescent="0.25">
      <c r="B1715" s="15">
        <v>1712</v>
      </c>
      <c r="C1715" s="20">
        <v>29452.728392068409</v>
      </c>
      <c r="D1715" s="20">
        <v>29452.728392068409</v>
      </c>
      <c r="E1715" s="17">
        <v>26498.092115496733</v>
      </c>
    </row>
    <row r="1716" spans="2:5" x14ac:dyDescent="0.25">
      <c r="B1716" s="15">
        <v>1713</v>
      </c>
      <c r="C1716" s="20">
        <v>42060.623580429485</v>
      </c>
      <c r="D1716" s="20">
        <v>42060.623580429485</v>
      </c>
      <c r="E1716" s="17">
        <v>48481.287537708318</v>
      </c>
    </row>
    <row r="1717" spans="2:5" x14ac:dyDescent="0.25">
      <c r="B1717" s="15">
        <v>1714</v>
      </c>
      <c r="C1717" s="20">
        <v>19777.211030088019</v>
      </c>
      <c r="D1717" s="20">
        <v>19777.211030088019</v>
      </c>
      <c r="E1717" s="17">
        <v>43165.81414973543</v>
      </c>
    </row>
    <row r="1718" spans="2:5" x14ac:dyDescent="0.25">
      <c r="B1718" s="15">
        <v>1715</v>
      </c>
      <c r="C1718" s="20">
        <v>48677.738881339312</v>
      </c>
      <c r="D1718" s="20">
        <v>48677.738881339312</v>
      </c>
      <c r="E1718" s="17">
        <v>40796.452621383076</v>
      </c>
    </row>
    <row r="1719" spans="2:5" x14ac:dyDescent="0.25">
      <c r="B1719" s="15">
        <v>1716</v>
      </c>
      <c r="C1719" s="20">
        <v>44390.423523977566</v>
      </c>
      <c r="D1719" s="20">
        <v>44390.423523977566</v>
      </c>
      <c r="E1719" s="17">
        <v>35103.421942761925</v>
      </c>
    </row>
    <row r="1720" spans="2:5" x14ac:dyDescent="0.25">
      <c r="B1720" s="15">
        <v>1717</v>
      </c>
      <c r="C1720" s="20">
        <v>14764.291424788848</v>
      </c>
      <c r="D1720" s="20">
        <v>14764.291424788848</v>
      </c>
      <c r="E1720" s="17">
        <v>39158.817297446891</v>
      </c>
    </row>
    <row r="1721" spans="2:5" x14ac:dyDescent="0.25">
      <c r="B1721" s="15">
        <v>1718</v>
      </c>
      <c r="C1721" s="20">
        <v>41591.512501324032</v>
      </c>
      <c r="D1721" s="20">
        <v>41591.512501324032</v>
      </c>
      <c r="E1721" s="17">
        <v>37847.507641469019</v>
      </c>
    </row>
    <row r="1722" spans="2:5" x14ac:dyDescent="0.25">
      <c r="B1722" s="15">
        <v>1719</v>
      </c>
      <c r="C1722" s="20">
        <v>32826.919853041371</v>
      </c>
      <c r="D1722" s="20">
        <v>32826.919853041371</v>
      </c>
      <c r="E1722" s="17">
        <v>32250.678683651724</v>
      </c>
    </row>
    <row r="1723" spans="2:5" x14ac:dyDescent="0.25">
      <c r="B1723" s="15">
        <v>1720</v>
      </c>
      <c r="C1723" s="20">
        <v>47099.104683906502</v>
      </c>
      <c r="D1723" s="20">
        <v>47099.104683906502</v>
      </c>
      <c r="E1723" s="17">
        <v>40435.234810503469</v>
      </c>
    </row>
    <row r="1724" spans="2:5" x14ac:dyDescent="0.25">
      <c r="B1724" s="15">
        <v>1721</v>
      </c>
      <c r="C1724" s="20">
        <v>39772.138929777211</v>
      </c>
      <c r="D1724" s="20">
        <v>39772.138929777211</v>
      </c>
      <c r="E1724" s="17">
        <v>41898.731168119528</v>
      </c>
    </row>
    <row r="1725" spans="2:5" x14ac:dyDescent="0.25">
      <c r="B1725" s="15">
        <v>1722</v>
      </c>
      <c r="C1725" s="20">
        <v>37595.680362568331</v>
      </c>
      <c r="D1725" s="20">
        <v>37595.680362568331</v>
      </c>
      <c r="E1725" s="17">
        <v>42718.657600078986</v>
      </c>
    </row>
    <row r="1726" spans="2:5" x14ac:dyDescent="0.25">
      <c r="B1726" s="15">
        <v>1723</v>
      </c>
      <c r="C1726" s="20">
        <v>39277.512567823789</v>
      </c>
      <c r="D1726" s="20">
        <v>39277.512567823789</v>
      </c>
      <c r="E1726" s="17">
        <v>33128.104137630624</v>
      </c>
    </row>
    <row r="1727" spans="2:5" x14ac:dyDescent="0.25">
      <c r="B1727" s="15">
        <v>1724</v>
      </c>
      <c r="C1727" s="20">
        <v>20432.795599282501</v>
      </c>
      <c r="D1727" s="20">
        <v>20432.795599282501</v>
      </c>
      <c r="E1727" s="17">
        <v>13214.15060094462</v>
      </c>
    </row>
    <row r="1728" spans="2:5" x14ac:dyDescent="0.25">
      <c r="B1728" s="15">
        <v>1725</v>
      </c>
      <c r="C1728" s="20">
        <v>55402.860313317542</v>
      </c>
      <c r="D1728" s="20">
        <v>55402.860313317542</v>
      </c>
      <c r="E1728" s="17">
        <v>68756.820525971212</v>
      </c>
    </row>
    <row r="1729" spans="2:5" x14ac:dyDescent="0.25">
      <c r="B1729" s="15">
        <v>1726</v>
      </c>
      <c r="C1729" s="20">
        <v>54029.027212919522</v>
      </c>
      <c r="D1729" s="20">
        <v>54029.027212919522</v>
      </c>
      <c r="E1729" s="17">
        <v>72636.27309502424</v>
      </c>
    </row>
    <row r="1730" spans="2:5" x14ac:dyDescent="0.25">
      <c r="B1730" s="15">
        <v>1727</v>
      </c>
      <c r="C1730" s="20">
        <v>35609.087023819156</v>
      </c>
      <c r="D1730" s="20">
        <v>35609.087023819156</v>
      </c>
      <c r="E1730" s="17">
        <v>50303.086027180383</v>
      </c>
    </row>
    <row r="1731" spans="2:5" x14ac:dyDescent="0.25">
      <c r="B1731" s="15">
        <v>1728</v>
      </c>
      <c r="C1731" s="20">
        <v>28556.341772042746</v>
      </c>
      <c r="D1731" s="20">
        <v>28556.341772042746</v>
      </c>
      <c r="E1731" s="17">
        <v>46128.499182719454</v>
      </c>
    </row>
    <row r="1732" spans="2:5" x14ac:dyDescent="0.25">
      <c r="B1732" s="15">
        <v>1729</v>
      </c>
      <c r="C1732" s="20">
        <v>24894.52648049804</v>
      </c>
      <c r="D1732" s="20">
        <v>24894.52648049804</v>
      </c>
      <c r="E1732" s="17">
        <v>37667.723268215486</v>
      </c>
    </row>
    <row r="1733" spans="2:5" x14ac:dyDescent="0.25">
      <c r="B1733" s="15">
        <v>1730</v>
      </c>
      <c r="C1733" s="20">
        <v>23539.810372585525</v>
      </c>
      <c r="D1733" s="20">
        <v>23539.810372585525</v>
      </c>
      <c r="E1733" s="17">
        <v>72446.270254805189</v>
      </c>
    </row>
    <row r="1734" spans="2:5" x14ac:dyDescent="0.25">
      <c r="B1734" s="15">
        <v>1731</v>
      </c>
      <c r="C1734" s="20">
        <v>56177.569140559361</v>
      </c>
      <c r="D1734" s="20">
        <v>56177.569140559361</v>
      </c>
      <c r="E1734" s="17">
        <v>51915.408228584187</v>
      </c>
    </row>
    <row r="1735" spans="2:5" x14ac:dyDescent="0.25">
      <c r="B1735" s="15">
        <v>1732</v>
      </c>
      <c r="C1735" s="20">
        <v>37817.109682883114</v>
      </c>
      <c r="D1735" s="20">
        <v>37817.109682883114</v>
      </c>
      <c r="E1735" s="17">
        <v>74923.891307441139</v>
      </c>
    </row>
    <row r="1736" spans="2:5" x14ac:dyDescent="0.25">
      <c r="B1736" s="15">
        <v>1733</v>
      </c>
      <c r="C1736" s="20">
        <v>34770.394326997113</v>
      </c>
      <c r="D1736" s="20">
        <v>34770.394326997113</v>
      </c>
      <c r="E1736" s="17">
        <v>29334.903818809824</v>
      </c>
    </row>
    <row r="1737" spans="2:5" x14ac:dyDescent="0.25">
      <c r="B1737" s="15">
        <v>1734</v>
      </c>
      <c r="C1737" s="20">
        <v>26747.996733880922</v>
      </c>
      <c r="D1737" s="20">
        <v>26747.996733880922</v>
      </c>
      <c r="E1737" s="17">
        <v>26680.754963793341</v>
      </c>
    </row>
    <row r="1738" spans="2:5" x14ac:dyDescent="0.25">
      <c r="B1738" s="15">
        <v>1735</v>
      </c>
      <c r="C1738" s="20">
        <v>17656.938330769517</v>
      </c>
      <c r="D1738" s="20">
        <v>17656.938330769517</v>
      </c>
      <c r="E1738" s="17">
        <v>64738.271785288576</v>
      </c>
    </row>
    <row r="1739" spans="2:5" x14ac:dyDescent="0.25">
      <c r="B1739" s="15">
        <v>1736</v>
      </c>
      <c r="C1739" s="20">
        <v>30995.194611899369</v>
      </c>
      <c r="D1739" s="20">
        <v>30995.194611899369</v>
      </c>
      <c r="E1739" s="17">
        <v>56361.429858734824</v>
      </c>
    </row>
    <row r="1740" spans="2:5" x14ac:dyDescent="0.25">
      <c r="B1740" s="15">
        <v>1737</v>
      </c>
      <c r="C1740" s="20">
        <v>38494.301432717424</v>
      </c>
      <c r="D1740" s="20">
        <v>38494.301432717424</v>
      </c>
      <c r="E1740" s="17">
        <v>50722.897295966344</v>
      </c>
    </row>
    <row r="1741" spans="2:5" x14ac:dyDescent="0.25">
      <c r="B1741" s="15">
        <v>1738</v>
      </c>
      <c r="C1741" s="20">
        <v>16130.058287999296</v>
      </c>
      <c r="D1741" s="20">
        <v>16130.058287999296</v>
      </c>
      <c r="E1741" s="17">
        <v>17248.989180440149</v>
      </c>
    </row>
    <row r="1742" spans="2:5" x14ac:dyDescent="0.25">
      <c r="B1742" s="15">
        <v>1739</v>
      </c>
      <c r="C1742" s="20">
        <v>36387.455155006523</v>
      </c>
      <c r="D1742" s="20">
        <v>36387.455155006523</v>
      </c>
      <c r="E1742" s="17">
        <v>31806.138659552144</v>
      </c>
    </row>
    <row r="1743" spans="2:5" x14ac:dyDescent="0.25">
      <c r="B1743" s="15">
        <v>1740</v>
      </c>
      <c r="C1743" s="20">
        <v>28342.09365782723</v>
      </c>
      <c r="D1743" s="20">
        <v>28342.09365782723</v>
      </c>
      <c r="E1743" s="17">
        <v>51443.231345112552</v>
      </c>
    </row>
    <row r="1744" spans="2:5" x14ac:dyDescent="0.25">
      <c r="B1744" s="15">
        <v>1741</v>
      </c>
      <c r="C1744" s="20">
        <v>34803.12925793769</v>
      </c>
      <c r="D1744" s="20">
        <v>34803.12925793769</v>
      </c>
      <c r="E1744" s="17">
        <v>36677.585716385627</v>
      </c>
    </row>
    <row r="1745" spans="2:5" x14ac:dyDescent="0.25">
      <c r="B1745" s="15">
        <v>1742</v>
      </c>
      <c r="C1745" s="20">
        <v>24746.744110940319</v>
      </c>
      <c r="D1745" s="20">
        <v>24746.744110940319</v>
      </c>
      <c r="E1745" s="17">
        <v>46856.881362812826</v>
      </c>
    </row>
    <row r="1746" spans="2:5" x14ac:dyDescent="0.25">
      <c r="B1746" s="15">
        <v>1743</v>
      </c>
      <c r="C1746" s="20">
        <v>28499.580090078489</v>
      </c>
      <c r="D1746" s="20">
        <v>28499.580090078489</v>
      </c>
      <c r="E1746" s="17">
        <v>38256.301652805727</v>
      </c>
    </row>
    <row r="1747" spans="2:5" x14ac:dyDescent="0.25">
      <c r="B1747" s="15">
        <v>1744</v>
      </c>
      <c r="C1747" s="20">
        <v>52572.550753644362</v>
      </c>
      <c r="D1747" s="20">
        <v>52572.550753644362</v>
      </c>
      <c r="E1747" s="17">
        <v>52658.961162110325</v>
      </c>
    </row>
    <row r="1748" spans="2:5" x14ac:dyDescent="0.25">
      <c r="B1748" s="15">
        <v>1745</v>
      </c>
      <c r="C1748" s="20">
        <v>24070.621013227239</v>
      </c>
      <c r="D1748" s="20">
        <v>24070.621013227239</v>
      </c>
      <c r="E1748" s="17">
        <v>49787.562731945342</v>
      </c>
    </row>
    <row r="1749" spans="2:5" x14ac:dyDescent="0.25">
      <c r="B1749" s="15">
        <v>1746</v>
      </c>
      <c r="C1749" s="20">
        <v>39176.783609642298</v>
      </c>
      <c r="D1749" s="20">
        <v>39176.783609642298</v>
      </c>
      <c r="E1749" s="17">
        <v>34340.255070501888</v>
      </c>
    </row>
    <row r="1750" spans="2:5" x14ac:dyDescent="0.25">
      <c r="B1750" s="15">
        <v>1747</v>
      </c>
      <c r="C1750" s="20">
        <v>30093.203902894486</v>
      </c>
      <c r="D1750" s="20">
        <v>30093.203902894486</v>
      </c>
      <c r="E1750" s="17">
        <v>25032.06520972724</v>
      </c>
    </row>
    <row r="1751" spans="2:5" x14ac:dyDescent="0.25">
      <c r="B1751" s="15">
        <v>1748</v>
      </c>
      <c r="C1751" s="20">
        <v>35637.790901117391</v>
      </c>
      <c r="D1751" s="20">
        <v>35637.790901117391</v>
      </c>
      <c r="E1751" s="17">
        <v>56150.738959311173</v>
      </c>
    </row>
    <row r="1752" spans="2:5" x14ac:dyDescent="0.25">
      <c r="B1752" s="15">
        <v>1749</v>
      </c>
      <c r="C1752" s="20">
        <v>39651.91841909902</v>
      </c>
      <c r="D1752" s="20">
        <v>39651.91841909902</v>
      </c>
      <c r="E1752" s="17">
        <v>41934.151375590525</v>
      </c>
    </row>
    <row r="1753" spans="2:5" x14ac:dyDescent="0.25">
      <c r="B1753" s="15">
        <v>1750</v>
      </c>
      <c r="C1753" s="20">
        <v>37470.275240386167</v>
      </c>
      <c r="D1753" s="20">
        <v>37470.275240386167</v>
      </c>
      <c r="E1753" s="17">
        <v>22096.996200483558</v>
      </c>
    </row>
    <row r="1754" spans="2:5" x14ac:dyDescent="0.25">
      <c r="B1754" s="15">
        <v>1751</v>
      </c>
      <c r="C1754" s="20">
        <v>26191.430397404634</v>
      </c>
      <c r="D1754" s="20">
        <v>26191.430397404634</v>
      </c>
      <c r="E1754" s="17">
        <v>76669.770763408684</v>
      </c>
    </row>
    <row r="1755" spans="2:5" x14ac:dyDescent="0.25">
      <c r="B1755" s="15">
        <v>1752</v>
      </c>
      <c r="C1755" s="20">
        <v>72580.652067502495</v>
      </c>
      <c r="D1755" s="20">
        <v>72580.652067502495</v>
      </c>
      <c r="E1755" s="17">
        <v>58487.858967356202</v>
      </c>
    </row>
    <row r="1756" spans="2:5" x14ac:dyDescent="0.25">
      <c r="B1756" s="15">
        <v>1753</v>
      </c>
      <c r="C1756" s="20">
        <v>19324.518602931836</v>
      </c>
      <c r="D1756" s="20">
        <v>19324.518602931836</v>
      </c>
      <c r="E1756" s="17">
        <v>32312.666746749561</v>
      </c>
    </row>
    <row r="1757" spans="2:5" x14ac:dyDescent="0.25">
      <c r="B1757" s="15">
        <v>1754</v>
      </c>
      <c r="C1757" s="20">
        <v>68732.01853349767</v>
      </c>
      <c r="D1757" s="20">
        <v>68732.01853349767</v>
      </c>
      <c r="E1757" s="17">
        <v>11027.789914204976</v>
      </c>
    </row>
    <row r="1758" spans="2:5" x14ac:dyDescent="0.25">
      <c r="B1758" s="15">
        <v>1755</v>
      </c>
      <c r="C1758" s="20">
        <v>28745.552231448291</v>
      </c>
      <c r="D1758" s="20">
        <v>28745.552231448291</v>
      </c>
      <c r="E1758" s="17">
        <v>29377.536009346681</v>
      </c>
    </row>
    <row r="1759" spans="2:5" x14ac:dyDescent="0.25">
      <c r="B1759" s="15">
        <v>1756</v>
      </c>
      <c r="C1759" s="20">
        <v>36633.384863366678</v>
      </c>
      <c r="D1759" s="20">
        <v>36633.384863366678</v>
      </c>
      <c r="E1759" s="17">
        <v>11105.880304218013</v>
      </c>
    </row>
    <row r="1760" spans="2:5" x14ac:dyDescent="0.25">
      <c r="B1760" s="15">
        <v>1757</v>
      </c>
      <c r="C1760" s="20">
        <v>19884.549197545119</v>
      </c>
      <c r="D1760" s="20">
        <v>19884.549197545119</v>
      </c>
      <c r="E1760" s="17">
        <v>27907.785339965016</v>
      </c>
    </row>
    <row r="1761" spans="2:5" x14ac:dyDescent="0.25">
      <c r="B1761" s="15">
        <v>1758</v>
      </c>
      <c r="C1761" s="20">
        <v>29039.147756692266</v>
      </c>
      <c r="D1761" s="20">
        <v>29039.147756692266</v>
      </c>
      <c r="E1761" s="17">
        <v>71497.359335021232</v>
      </c>
    </row>
    <row r="1762" spans="2:5" x14ac:dyDescent="0.25">
      <c r="B1762" s="15">
        <v>1759</v>
      </c>
      <c r="C1762" s="20">
        <v>30063.834399392937</v>
      </c>
      <c r="D1762" s="20">
        <v>30063.834399392937</v>
      </c>
      <c r="E1762" s="17">
        <v>45746.714888568866</v>
      </c>
    </row>
    <row r="1763" spans="2:5" x14ac:dyDescent="0.25">
      <c r="B1763" s="15">
        <v>1760</v>
      </c>
      <c r="C1763" s="20">
        <v>35368.38118105106</v>
      </c>
      <c r="D1763" s="20">
        <v>35368.38118105106</v>
      </c>
      <c r="E1763" s="17">
        <v>26596.678252199094</v>
      </c>
    </row>
    <row r="1764" spans="2:5" x14ac:dyDescent="0.25">
      <c r="B1764" s="15">
        <v>1761</v>
      </c>
      <c r="C1764" s="20">
        <v>43694.95974098306</v>
      </c>
      <c r="D1764" s="20">
        <v>43694.95974098306</v>
      </c>
      <c r="E1764" s="17">
        <v>46445.169623216505</v>
      </c>
    </row>
    <row r="1765" spans="2:5" x14ac:dyDescent="0.25">
      <c r="B1765" s="15">
        <v>1762</v>
      </c>
      <c r="C1765" s="20">
        <v>28798.123733454704</v>
      </c>
      <c r="D1765" s="20">
        <v>28798.123733454704</v>
      </c>
      <c r="E1765" s="17">
        <v>38021.078060721418</v>
      </c>
    </row>
    <row r="1766" spans="2:5" x14ac:dyDescent="0.25">
      <c r="B1766" s="15">
        <v>1763</v>
      </c>
      <c r="C1766" s="20">
        <v>45822.744036159645</v>
      </c>
      <c r="D1766" s="20">
        <v>45822.744036159645</v>
      </c>
      <c r="E1766" s="17">
        <v>32261.140861165426</v>
      </c>
    </row>
    <row r="1767" spans="2:5" x14ac:dyDescent="0.25">
      <c r="B1767" s="15">
        <v>1764</v>
      </c>
      <c r="C1767" s="20">
        <v>50646.392182447948</v>
      </c>
      <c r="D1767" s="20">
        <v>50646.392182447948</v>
      </c>
      <c r="E1767" s="17">
        <v>25746.295311679482</v>
      </c>
    </row>
    <row r="1768" spans="2:5" x14ac:dyDescent="0.25">
      <c r="B1768" s="15">
        <v>1765</v>
      </c>
      <c r="C1768" s="20">
        <v>21347.72206820564</v>
      </c>
      <c r="D1768" s="20">
        <v>21347.72206820564</v>
      </c>
      <c r="E1768" s="17">
        <v>25593.203945904424</v>
      </c>
    </row>
    <row r="1769" spans="2:5" x14ac:dyDescent="0.25">
      <c r="B1769" s="15">
        <v>1766</v>
      </c>
      <c r="C1769" s="20">
        <v>16272.09333898628</v>
      </c>
      <c r="D1769" s="20">
        <v>16272.09333898628</v>
      </c>
      <c r="E1769" s="17">
        <v>28743.514666388921</v>
      </c>
    </row>
    <row r="1770" spans="2:5" x14ac:dyDescent="0.25">
      <c r="B1770" s="15">
        <v>1767</v>
      </c>
      <c r="C1770" s="20">
        <v>38631.214653421128</v>
      </c>
      <c r="D1770" s="20">
        <v>38631.214653421128</v>
      </c>
      <c r="E1770" s="17">
        <v>37461.423623452923</v>
      </c>
    </row>
    <row r="1771" spans="2:5" x14ac:dyDescent="0.25">
      <c r="B1771" s="15">
        <v>1768</v>
      </c>
      <c r="C1771" s="20">
        <v>36949.858492315405</v>
      </c>
      <c r="D1771" s="20">
        <v>36949.858492315405</v>
      </c>
      <c r="E1771" s="17">
        <v>50414.79834948021</v>
      </c>
    </row>
    <row r="1772" spans="2:5" x14ac:dyDescent="0.25">
      <c r="B1772" s="15">
        <v>1769</v>
      </c>
      <c r="C1772" s="20">
        <v>53161.176230693214</v>
      </c>
      <c r="D1772" s="20">
        <v>53161.176230693214</v>
      </c>
      <c r="E1772" s="17">
        <v>27362.37743069831</v>
      </c>
    </row>
    <row r="1773" spans="2:5" x14ac:dyDescent="0.25">
      <c r="B1773" s="15">
        <v>1770</v>
      </c>
      <c r="C1773" s="20">
        <v>26316.870237525927</v>
      </c>
      <c r="D1773" s="20">
        <v>26316.870237525927</v>
      </c>
      <c r="E1773" s="17">
        <v>35340.425733408876</v>
      </c>
    </row>
    <row r="1774" spans="2:5" x14ac:dyDescent="0.25">
      <c r="B1774" s="15">
        <v>1771</v>
      </c>
      <c r="C1774" s="20">
        <v>20526.098597818072</v>
      </c>
      <c r="D1774" s="20">
        <v>20526.098597818072</v>
      </c>
      <c r="E1774" s="17">
        <v>39218.668671304193</v>
      </c>
    </row>
    <row r="1775" spans="2:5" x14ac:dyDescent="0.25">
      <c r="B1775" s="15">
        <v>1772</v>
      </c>
      <c r="C1775" s="20">
        <v>19263.06661323797</v>
      </c>
      <c r="D1775" s="20">
        <v>19263.06661323797</v>
      </c>
      <c r="E1775" s="17">
        <v>40697.928361071208</v>
      </c>
    </row>
    <row r="1776" spans="2:5" x14ac:dyDescent="0.25">
      <c r="B1776" s="15">
        <v>1773</v>
      </c>
      <c r="C1776" s="20">
        <v>33673.188277454334</v>
      </c>
      <c r="D1776" s="20">
        <v>33673.188277454334</v>
      </c>
      <c r="E1776" s="17">
        <v>34038.130466725241</v>
      </c>
    </row>
    <row r="1777" spans="2:5" x14ac:dyDescent="0.25">
      <c r="B1777" s="15">
        <v>1774</v>
      </c>
      <c r="C1777" s="20">
        <v>33309.654616257147</v>
      </c>
      <c r="D1777" s="20">
        <v>33309.654616257147</v>
      </c>
      <c r="E1777" s="17">
        <v>30075.882209549782</v>
      </c>
    </row>
    <row r="1778" spans="2:5" x14ac:dyDescent="0.25">
      <c r="B1778" s="15">
        <v>1775</v>
      </c>
      <c r="C1778" s="20">
        <v>49861.330998871541</v>
      </c>
      <c r="D1778" s="20">
        <v>49861.330998871541</v>
      </c>
      <c r="E1778" s="17">
        <v>33447.069711142962</v>
      </c>
    </row>
    <row r="1779" spans="2:5" x14ac:dyDescent="0.25">
      <c r="B1779" s="15">
        <v>1776</v>
      </c>
      <c r="C1779" s="20">
        <v>50007.806317538401</v>
      </c>
      <c r="D1779" s="20">
        <v>50007.806317538401</v>
      </c>
      <c r="E1779" s="17">
        <v>39074.62866074976</v>
      </c>
    </row>
    <row r="1780" spans="2:5" x14ac:dyDescent="0.25">
      <c r="B1780" s="15">
        <v>1777</v>
      </c>
      <c r="C1780" s="20">
        <v>25604.405198136628</v>
      </c>
      <c r="D1780" s="20">
        <v>25604.405198136628</v>
      </c>
      <c r="E1780" s="17">
        <v>32079.271047019476</v>
      </c>
    </row>
    <row r="1781" spans="2:5" x14ac:dyDescent="0.25">
      <c r="B1781" s="15">
        <v>1778</v>
      </c>
      <c r="C1781" s="20">
        <v>34395.955928908887</v>
      </c>
      <c r="D1781" s="20">
        <v>34395.955928908887</v>
      </c>
      <c r="E1781" s="17">
        <v>41654.621219849025</v>
      </c>
    </row>
    <row r="1782" spans="2:5" x14ac:dyDescent="0.25">
      <c r="B1782" s="15">
        <v>1779</v>
      </c>
      <c r="C1782" s="20">
        <v>19859.886262771906</v>
      </c>
      <c r="D1782" s="20">
        <v>19859.886262771906</v>
      </c>
      <c r="E1782" s="17">
        <v>32255.627535912296</v>
      </c>
    </row>
    <row r="1783" spans="2:5" x14ac:dyDescent="0.25">
      <c r="B1783" s="15">
        <v>1780</v>
      </c>
      <c r="C1783" s="20">
        <v>27242.756242898049</v>
      </c>
      <c r="D1783" s="20">
        <v>27242.756242898049</v>
      </c>
      <c r="E1783" s="17">
        <v>24874.725051817411</v>
      </c>
    </row>
    <row r="1784" spans="2:5" x14ac:dyDescent="0.25">
      <c r="B1784" s="15">
        <v>1781</v>
      </c>
      <c r="C1784" s="20">
        <v>29552.583005158667</v>
      </c>
      <c r="D1784" s="20">
        <v>29552.583005158667</v>
      </c>
      <c r="E1784" s="17">
        <v>37474.498191900049</v>
      </c>
    </row>
    <row r="1785" spans="2:5" x14ac:dyDescent="0.25">
      <c r="B1785" s="15">
        <v>1782</v>
      </c>
      <c r="C1785" s="20">
        <v>34527.967019598342</v>
      </c>
      <c r="D1785" s="20">
        <v>34527.967019598342</v>
      </c>
      <c r="E1785" s="17">
        <v>51677.901405549332</v>
      </c>
    </row>
    <row r="1786" spans="2:5" x14ac:dyDescent="0.25">
      <c r="B1786" s="15">
        <v>1783</v>
      </c>
      <c r="C1786" s="20">
        <v>31276.132427945337</v>
      </c>
      <c r="D1786" s="20">
        <v>31276.132427945337</v>
      </c>
      <c r="E1786" s="17">
        <v>22973.403683588302</v>
      </c>
    </row>
    <row r="1787" spans="2:5" x14ac:dyDescent="0.25">
      <c r="B1787" s="15">
        <v>1784</v>
      </c>
      <c r="C1787" s="20">
        <v>42215.383438848032</v>
      </c>
      <c r="D1787" s="20">
        <v>42215.383438848032</v>
      </c>
      <c r="E1787" s="17">
        <v>26732.383087699251</v>
      </c>
    </row>
    <row r="1788" spans="2:5" x14ac:dyDescent="0.25">
      <c r="B1788" s="15">
        <v>1785</v>
      </c>
      <c r="C1788" s="20">
        <v>23603.883142061975</v>
      </c>
      <c r="D1788" s="20">
        <v>23603.883142061975</v>
      </c>
      <c r="E1788" s="17">
        <v>33310.404222625577</v>
      </c>
    </row>
    <row r="1789" spans="2:5" x14ac:dyDescent="0.25">
      <c r="B1789" s="15">
        <v>1786</v>
      </c>
      <c r="C1789" s="20">
        <v>42697.228430689771</v>
      </c>
      <c r="D1789" s="20">
        <v>42697.228430689771</v>
      </c>
      <c r="E1789" s="17">
        <v>31739.944032490224</v>
      </c>
    </row>
    <row r="1790" spans="2:5" x14ac:dyDescent="0.25">
      <c r="B1790" s="15">
        <v>1787</v>
      </c>
      <c r="C1790" s="20">
        <v>33063.519239183959</v>
      </c>
      <c r="D1790" s="20">
        <v>33063.519239183959</v>
      </c>
      <c r="E1790" s="17">
        <v>15916.249536121904</v>
      </c>
    </row>
    <row r="1791" spans="2:5" x14ac:dyDescent="0.25">
      <c r="B1791" s="15">
        <v>1788</v>
      </c>
      <c r="C1791" s="20">
        <v>51584.338032453838</v>
      </c>
      <c r="D1791" s="20">
        <v>51584.338032453838</v>
      </c>
      <c r="E1791" s="17">
        <v>97717.805325271169</v>
      </c>
    </row>
    <row r="1792" spans="2:5" x14ac:dyDescent="0.25">
      <c r="B1792" s="15">
        <v>1789</v>
      </c>
      <c r="C1792" s="20">
        <v>23385.737005698251</v>
      </c>
      <c r="D1792" s="20">
        <v>23385.737005698251</v>
      </c>
      <c r="E1792" s="17">
        <v>31182.729479320678</v>
      </c>
    </row>
    <row r="1793" spans="2:5" x14ac:dyDescent="0.25">
      <c r="B1793" s="15">
        <v>1790</v>
      </c>
      <c r="C1793" s="20">
        <v>38295.39208916085</v>
      </c>
      <c r="D1793" s="20">
        <v>38295.39208916085</v>
      </c>
      <c r="E1793" s="17">
        <v>35851.506116192628</v>
      </c>
    </row>
    <row r="1794" spans="2:5" x14ac:dyDescent="0.25">
      <c r="B1794" s="15">
        <v>1791</v>
      </c>
      <c r="C1794" s="20">
        <v>47632.569308378945</v>
      </c>
      <c r="D1794" s="20">
        <v>47632.569308378945</v>
      </c>
      <c r="E1794" s="17">
        <v>20487.20627298209</v>
      </c>
    </row>
    <row r="1795" spans="2:5" x14ac:dyDescent="0.25">
      <c r="B1795" s="15">
        <v>1792</v>
      </c>
      <c r="C1795" s="20">
        <v>35840.768540226614</v>
      </c>
      <c r="D1795" s="20">
        <v>35840.768540226614</v>
      </c>
      <c r="E1795" s="17">
        <v>47115.100508395939</v>
      </c>
    </row>
    <row r="1796" spans="2:5" x14ac:dyDescent="0.25">
      <c r="B1796" s="15">
        <v>1793</v>
      </c>
      <c r="C1796" s="20">
        <v>19115.787365228814</v>
      </c>
      <c r="D1796" s="20">
        <v>19115.787365228814</v>
      </c>
      <c r="E1796" s="17">
        <v>21623.618119580478</v>
      </c>
    </row>
    <row r="1797" spans="2:5" x14ac:dyDescent="0.25">
      <c r="B1797" s="15">
        <v>1794</v>
      </c>
      <c r="C1797" s="20">
        <v>62794.544252397151</v>
      </c>
      <c r="D1797" s="20">
        <v>62794.544252397151</v>
      </c>
      <c r="E1797" s="17">
        <v>35343.744575426652</v>
      </c>
    </row>
    <row r="1798" spans="2:5" x14ac:dyDescent="0.25">
      <c r="B1798" s="15">
        <v>1795</v>
      </c>
      <c r="C1798" s="20">
        <v>27406.315800713885</v>
      </c>
      <c r="D1798" s="20">
        <v>27406.315800713885</v>
      </c>
      <c r="E1798" s="17">
        <v>29041.050920226618</v>
      </c>
    </row>
    <row r="1799" spans="2:5" x14ac:dyDescent="0.25">
      <c r="B1799" s="15">
        <v>1796</v>
      </c>
      <c r="C1799" s="20">
        <v>44618.456604657666</v>
      </c>
      <c r="D1799" s="20">
        <v>44618.456604657666</v>
      </c>
      <c r="E1799" s="17">
        <v>28395.003042574397</v>
      </c>
    </row>
    <row r="1800" spans="2:5" x14ac:dyDescent="0.25">
      <c r="B1800" s="15">
        <v>1797</v>
      </c>
      <c r="C1800" s="20">
        <v>35697.511326812761</v>
      </c>
      <c r="D1800" s="20">
        <v>35697.511326812761</v>
      </c>
      <c r="E1800" s="17">
        <v>40034.885052658712</v>
      </c>
    </row>
    <row r="1801" spans="2:5" x14ac:dyDescent="0.25">
      <c r="B1801" s="15">
        <v>1798</v>
      </c>
      <c r="C1801" s="20">
        <v>34047.217373226085</v>
      </c>
      <c r="D1801" s="20">
        <v>34047.217373226085</v>
      </c>
      <c r="E1801" s="17">
        <v>39726.666041884542</v>
      </c>
    </row>
    <row r="1802" spans="2:5" x14ac:dyDescent="0.25">
      <c r="B1802" s="15">
        <v>1799</v>
      </c>
      <c r="C1802" s="20">
        <v>22881.303637853478</v>
      </c>
      <c r="D1802" s="20">
        <v>22881.303637853478</v>
      </c>
      <c r="E1802" s="17">
        <v>55241.107933885782</v>
      </c>
    </row>
    <row r="1803" spans="2:5" x14ac:dyDescent="0.25">
      <c r="B1803" s="15">
        <v>1800</v>
      </c>
      <c r="C1803" s="20">
        <v>36506.703904377107</v>
      </c>
      <c r="D1803" s="20">
        <v>36506.703904377107</v>
      </c>
      <c r="E1803" s="17">
        <v>32510.501404545124</v>
      </c>
    </row>
    <row r="1804" spans="2:5" x14ac:dyDescent="0.25">
      <c r="B1804" s="15">
        <v>1801</v>
      </c>
      <c r="C1804" s="20">
        <v>34100.268891618114</v>
      </c>
      <c r="D1804" s="20">
        <v>34100.268891618114</v>
      </c>
      <c r="E1804" s="17">
        <v>19854.424920739642</v>
      </c>
    </row>
    <row r="1805" spans="2:5" x14ac:dyDescent="0.25">
      <c r="B1805" s="15">
        <v>1802</v>
      </c>
      <c r="C1805" s="20">
        <v>23742.69056854571</v>
      </c>
      <c r="D1805" s="20">
        <v>23742.69056854571</v>
      </c>
      <c r="E1805" s="17">
        <v>25005.502593544519</v>
      </c>
    </row>
    <row r="1806" spans="2:5" x14ac:dyDescent="0.25">
      <c r="B1806" s="15">
        <v>1803</v>
      </c>
      <c r="C1806" s="20">
        <v>56750.042229428196</v>
      </c>
      <c r="D1806" s="20">
        <v>56750.042229428196</v>
      </c>
      <c r="E1806" s="17">
        <v>17524.389033279062</v>
      </c>
    </row>
    <row r="1807" spans="2:5" x14ac:dyDescent="0.25">
      <c r="B1807" s="15">
        <v>1804</v>
      </c>
      <c r="C1807" s="20">
        <v>29875.913848607688</v>
      </c>
      <c r="D1807" s="20">
        <v>29875.913848607688</v>
      </c>
      <c r="E1807" s="17">
        <v>40179.410839143871</v>
      </c>
    </row>
    <row r="1808" spans="2:5" x14ac:dyDescent="0.25">
      <c r="B1808" s="15">
        <v>1805</v>
      </c>
      <c r="C1808" s="20">
        <v>35547.599359404085</v>
      </c>
      <c r="D1808" s="20">
        <v>35547.599359404085</v>
      </c>
      <c r="E1808" s="17">
        <v>31765.379821591694</v>
      </c>
    </row>
    <row r="1809" spans="2:5" x14ac:dyDescent="0.25">
      <c r="B1809" s="15">
        <v>1806</v>
      </c>
      <c r="C1809" s="20">
        <v>14545.844617577884</v>
      </c>
      <c r="D1809" s="20">
        <v>14545.844617577884</v>
      </c>
      <c r="E1809" s="17">
        <v>41231.112488844054</v>
      </c>
    </row>
    <row r="1810" spans="2:5" x14ac:dyDescent="0.25">
      <c r="B1810" s="15">
        <v>1807</v>
      </c>
      <c r="C1810" s="20">
        <v>26269.014326406657</v>
      </c>
      <c r="D1810" s="20">
        <v>26269.014326406657</v>
      </c>
      <c r="E1810" s="17">
        <v>43770.182946160101</v>
      </c>
    </row>
    <row r="1811" spans="2:5" x14ac:dyDescent="0.25">
      <c r="B1811" s="15">
        <v>1808</v>
      </c>
      <c r="C1811" s="20">
        <v>43544.845281665039</v>
      </c>
      <c r="D1811" s="20">
        <v>43544.845281665039</v>
      </c>
      <c r="E1811" s="17">
        <v>16120.401727067792</v>
      </c>
    </row>
    <row r="1812" spans="2:5" x14ac:dyDescent="0.25">
      <c r="B1812" s="15">
        <v>1809</v>
      </c>
      <c r="C1812" s="20">
        <v>30264.879556107237</v>
      </c>
      <c r="D1812" s="20">
        <v>30264.879556107237</v>
      </c>
      <c r="E1812" s="17">
        <v>27078.224535252775</v>
      </c>
    </row>
    <row r="1813" spans="2:5" x14ac:dyDescent="0.25">
      <c r="B1813" s="15">
        <v>1810</v>
      </c>
      <c r="C1813" s="20">
        <v>28110.647417228287</v>
      </c>
      <c r="D1813" s="20">
        <v>28110.647417228287</v>
      </c>
      <c r="E1813" s="17">
        <v>68727.312386507241</v>
      </c>
    </row>
    <row r="1814" spans="2:5" x14ac:dyDescent="0.25">
      <c r="B1814" s="15">
        <v>1811</v>
      </c>
      <c r="C1814" s="20">
        <v>29249.73895809755</v>
      </c>
      <c r="D1814" s="20">
        <v>29249.73895809755</v>
      </c>
      <c r="E1814" s="17">
        <v>28166.816014509841</v>
      </c>
    </row>
    <row r="1815" spans="2:5" x14ac:dyDescent="0.25">
      <c r="B1815" s="15">
        <v>1812</v>
      </c>
      <c r="C1815" s="20">
        <v>18120.820925664058</v>
      </c>
      <c r="D1815" s="20">
        <v>18120.820925664058</v>
      </c>
      <c r="E1815" s="17">
        <v>30444.265052703464</v>
      </c>
    </row>
    <row r="1816" spans="2:5" x14ac:dyDescent="0.25">
      <c r="B1816" s="15">
        <v>1813</v>
      </c>
      <c r="C1816" s="20">
        <v>53260.695563743146</v>
      </c>
      <c r="D1816" s="20">
        <v>53260.695563743146</v>
      </c>
      <c r="E1816" s="17">
        <v>87907.480878344984</v>
      </c>
    </row>
    <row r="1817" spans="2:5" x14ac:dyDescent="0.25">
      <c r="B1817" s="15">
        <v>1814</v>
      </c>
      <c r="C1817" s="20">
        <v>37710.593447529478</v>
      </c>
      <c r="D1817" s="20">
        <v>37710.593447529478</v>
      </c>
      <c r="E1817" s="17">
        <v>52755.550302690484</v>
      </c>
    </row>
    <row r="1818" spans="2:5" x14ac:dyDescent="0.25">
      <c r="B1818" s="15">
        <v>1815</v>
      </c>
      <c r="C1818" s="20">
        <v>27848.224920548946</v>
      </c>
      <c r="D1818" s="20">
        <v>27848.224920548946</v>
      </c>
      <c r="E1818" s="17">
        <v>42890.699680025136</v>
      </c>
    </row>
    <row r="1819" spans="2:5" x14ac:dyDescent="0.25">
      <c r="B1819" s="15">
        <v>1816</v>
      </c>
      <c r="C1819" s="20">
        <v>27681.294857808007</v>
      </c>
      <c r="D1819" s="20">
        <v>27681.294857808007</v>
      </c>
      <c r="E1819" s="17">
        <v>57284.992973729502</v>
      </c>
    </row>
    <row r="1820" spans="2:5" x14ac:dyDescent="0.25">
      <c r="B1820" s="15">
        <v>1817</v>
      </c>
      <c r="C1820" s="20">
        <v>28876.248326882513</v>
      </c>
      <c r="D1820" s="20">
        <v>28876.248326882513</v>
      </c>
      <c r="E1820" s="17">
        <v>46911.067449887676</v>
      </c>
    </row>
    <row r="1821" spans="2:5" x14ac:dyDescent="0.25">
      <c r="B1821" s="15">
        <v>1818</v>
      </c>
      <c r="C1821" s="20">
        <v>23504.996051115359</v>
      </c>
      <c r="D1821" s="20">
        <v>23504.996051115359</v>
      </c>
      <c r="E1821" s="17">
        <v>19535.29109426642</v>
      </c>
    </row>
    <row r="1822" spans="2:5" x14ac:dyDescent="0.25">
      <c r="B1822" s="15">
        <v>1819</v>
      </c>
      <c r="C1822" s="20">
        <v>25268.641330858951</v>
      </c>
      <c r="D1822" s="20">
        <v>25268.641330858951</v>
      </c>
      <c r="E1822" s="17">
        <v>32449.727155229193</v>
      </c>
    </row>
    <row r="1823" spans="2:5" x14ac:dyDescent="0.25">
      <c r="B1823" s="15">
        <v>1820</v>
      </c>
      <c r="C1823" s="20">
        <v>25473.676240247649</v>
      </c>
      <c r="D1823" s="20">
        <v>25473.676240247649</v>
      </c>
      <c r="E1823" s="17">
        <v>11595.419785646063</v>
      </c>
    </row>
    <row r="1824" spans="2:5" x14ac:dyDescent="0.25">
      <c r="B1824" s="15">
        <v>1821</v>
      </c>
      <c r="C1824" s="20">
        <v>35643.359647555328</v>
      </c>
      <c r="D1824" s="20">
        <v>35643.359647555328</v>
      </c>
      <c r="E1824" s="17">
        <v>63017.995819830183</v>
      </c>
    </row>
    <row r="1825" spans="2:5" x14ac:dyDescent="0.25">
      <c r="B1825" s="15">
        <v>1822</v>
      </c>
      <c r="C1825" s="20">
        <v>37674.386116634487</v>
      </c>
      <c r="D1825" s="20">
        <v>37674.386116634487</v>
      </c>
      <c r="E1825" s="17">
        <v>41345.899558204634</v>
      </c>
    </row>
    <row r="1826" spans="2:5" x14ac:dyDescent="0.25">
      <c r="B1826" s="15">
        <v>1823</v>
      </c>
      <c r="C1826" s="20">
        <v>28939.510184539813</v>
      </c>
      <c r="D1826" s="20">
        <v>28939.510184539813</v>
      </c>
      <c r="E1826" s="17">
        <v>51619.960024431952</v>
      </c>
    </row>
    <row r="1827" spans="2:5" x14ac:dyDescent="0.25">
      <c r="B1827" s="15">
        <v>1824</v>
      </c>
      <c r="C1827" s="20">
        <v>38192.458703832504</v>
      </c>
      <c r="D1827" s="20">
        <v>38192.458703832504</v>
      </c>
      <c r="E1827" s="17">
        <v>35687.625032527278</v>
      </c>
    </row>
    <row r="1828" spans="2:5" x14ac:dyDescent="0.25">
      <c r="B1828" s="15">
        <v>1825</v>
      </c>
      <c r="C1828" s="20">
        <v>31617.102349464116</v>
      </c>
      <c r="D1828" s="20">
        <v>31617.102349464116</v>
      </c>
      <c r="E1828" s="17">
        <v>19801.154419164475</v>
      </c>
    </row>
    <row r="1829" spans="2:5" x14ac:dyDescent="0.25">
      <c r="B1829" s="15">
        <v>1826</v>
      </c>
      <c r="C1829" s="20">
        <v>32286.737321146997</v>
      </c>
      <c r="D1829" s="20">
        <v>32286.737321146997</v>
      </c>
      <c r="E1829" s="17">
        <v>35563.175766448207</v>
      </c>
    </row>
    <row r="1830" spans="2:5" x14ac:dyDescent="0.25">
      <c r="B1830" s="15">
        <v>1827</v>
      </c>
      <c r="C1830" s="20">
        <v>30326.489474159436</v>
      </c>
      <c r="D1830" s="20">
        <v>30326.489474159436</v>
      </c>
      <c r="E1830" s="17">
        <v>58214.255975508982</v>
      </c>
    </row>
    <row r="1831" spans="2:5" x14ac:dyDescent="0.25">
      <c r="B1831" s="15">
        <v>1828</v>
      </c>
      <c r="C1831" s="20">
        <v>41815.810605305123</v>
      </c>
      <c r="D1831" s="20">
        <v>41815.810605305123</v>
      </c>
      <c r="E1831" s="17">
        <v>42475.979577908627</v>
      </c>
    </row>
    <row r="1832" spans="2:5" x14ac:dyDescent="0.25">
      <c r="B1832" s="15">
        <v>1829</v>
      </c>
      <c r="C1832" s="20">
        <v>39621.967124821749</v>
      </c>
      <c r="D1832" s="20">
        <v>39621.967124821749</v>
      </c>
      <c r="E1832" s="17">
        <v>31508.56146357358</v>
      </c>
    </row>
    <row r="1833" spans="2:5" x14ac:dyDescent="0.25">
      <c r="B1833" s="15">
        <v>1830</v>
      </c>
      <c r="C1833" s="20">
        <v>33991.525306280062</v>
      </c>
      <c r="D1833" s="20">
        <v>33991.525306280062</v>
      </c>
      <c r="E1833" s="17">
        <v>78219.807466970757</v>
      </c>
    </row>
    <row r="1834" spans="2:5" x14ac:dyDescent="0.25">
      <c r="B1834" s="15">
        <v>1831</v>
      </c>
      <c r="C1834" s="20">
        <v>27161.504919757474</v>
      </c>
      <c r="D1834" s="20">
        <v>27161.504919757474</v>
      </c>
      <c r="E1834" s="17">
        <v>31037.963477635563</v>
      </c>
    </row>
    <row r="1835" spans="2:5" x14ac:dyDescent="0.25">
      <c r="B1835" s="15">
        <v>1832</v>
      </c>
      <c r="C1835" s="20">
        <v>29589.443277642767</v>
      </c>
      <c r="D1835" s="20">
        <v>29589.443277642767</v>
      </c>
      <c r="E1835" s="17">
        <v>37735.013025407279</v>
      </c>
    </row>
    <row r="1836" spans="2:5" x14ac:dyDescent="0.25">
      <c r="B1836" s="15">
        <v>1833</v>
      </c>
      <c r="C1836" s="20">
        <v>17741.156152760715</v>
      </c>
      <c r="D1836" s="20">
        <v>17741.156152760715</v>
      </c>
      <c r="E1836" s="17">
        <v>43782.972619482833</v>
      </c>
    </row>
    <row r="1837" spans="2:5" x14ac:dyDescent="0.25">
      <c r="B1837" s="15">
        <v>1834</v>
      </c>
      <c r="C1837" s="20">
        <v>36663.110054230267</v>
      </c>
      <c r="D1837" s="20">
        <v>36663.110054230267</v>
      </c>
      <c r="E1837" s="17">
        <v>37424.449254604144</v>
      </c>
    </row>
    <row r="1838" spans="2:5" x14ac:dyDescent="0.25">
      <c r="B1838" s="15">
        <v>1835</v>
      </c>
      <c r="C1838" s="20">
        <v>33105.579311336893</v>
      </c>
      <c r="D1838" s="20">
        <v>33105.579311336893</v>
      </c>
      <c r="E1838" s="17">
        <v>29806.037203268043</v>
      </c>
    </row>
    <row r="1839" spans="2:5" x14ac:dyDescent="0.25">
      <c r="B1839" s="15">
        <v>1836</v>
      </c>
      <c r="C1839" s="20">
        <v>31238.406731743737</v>
      </c>
      <c r="D1839" s="20">
        <v>31238.406731743737</v>
      </c>
      <c r="E1839" s="17">
        <v>20478.20518388362</v>
      </c>
    </row>
    <row r="1840" spans="2:5" x14ac:dyDescent="0.25">
      <c r="B1840" s="15">
        <v>1837</v>
      </c>
      <c r="C1840" s="20">
        <v>46028.946936636494</v>
      </c>
      <c r="D1840" s="20">
        <v>46028.946936636494</v>
      </c>
      <c r="E1840" s="17">
        <v>37254.743472696093</v>
      </c>
    </row>
    <row r="1841" spans="2:5" x14ac:dyDescent="0.25">
      <c r="B1841" s="15">
        <v>1838</v>
      </c>
      <c r="C1841" s="20">
        <v>67804.709589594233</v>
      </c>
      <c r="D1841" s="20">
        <v>67804.709589594233</v>
      </c>
      <c r="E1841" s="17">
        <v>33414.66015225157</v>
      </c>
    </row>
    <row r="1842" spans="2:5" x14ac:dyDescent="0.25">
      <c r="B1842" s="15">
        <v>1839</v>
      </c>
      <c r="C1842" s="20">
        <v>46724.159310810726</v>
      </c>
      <c r="D1842" s="20">
        <v>46724.159310810726</v>
      </c>
      <c r="E1842" s="17">
        <v>10569.291121992885</v>
      </c>
    </row>
    <row r="1843" spans="2:5" x14ac:dyDescent="0.25">
      <c r="B1843" s="15">
        <v>1840</v>
      </c>
      <c r="C1843" s="20">
        <v>33574.228900507529</v>
      </c>
      <c r="D1843" s="20">
        <v>33574.228900507529</v>
      </c>
      <c r="E1843" s="17">
        <v>35719.331068243991</v>
      </c>
    </row>
    <row r="1844" spans="2:5" x14ac:dyDescent="0.25">
      <c r="B1844" s="15">
        <v>1841</v>
      </c>
      <c r="C1844" s="20">
        <v>35837.665007882693</v>
      </c>
      <c r="D1844" s="20">
        <v>35837.665007882693</v>
      </c>
      <c r="E1844" s="17">
        <v>25087.647990699235</v>
      </c>
    </row>
    <row r="1845" spans="2:5" x14ac:dyDescent="0.25">
      <c r="B1845" s="15">
        <v>1842</v>
      </c>
      <c r="C1845" s="20">
        <v>29001.329408688845</v>
      </c>
      <c r="D1845" s="20">
        <v>29001.329408688845</v>
      </c>
      <c r="E1845" s="17">
        <v>33644.3023237257</v>
      </c>
    </row>
    <row r="1846" spans="2:5" x14ac:dyDescent="0.25">
      <c r="B1846" s="15">
        <v>1843</v>
      </c>
      <c r="C1846" s="20">
        <v>32641.625933947169</v>
      </c>
      <c r="D1846" s="20">
        <v>32641.625933947169</v>
      </c>
      <c r="E1846" s="17">
        <v>49126.955354406142</v>
      </c>
    </row>
    <row r="1847" spans="2:5" x14ac:dyDescent="0.25">
      <c r="B1847" s="15">
        <v>1844</v>
      </c>
      <c r="C1847" s="20">
        <v>29709.171414922137</v>
      </c>
      <c r="D1847" s="20">
        <v>29709.171414922137</v>
      </c>
      <c r="E1847" s="17">
        <v>76098.426818125503</v>
      </c>
    </row>
    <row r="1848" spans="2:5" x14ac:dyDescent="0.25">
      <c r="B1848" s="15">
        <v>1845</v>
      </c>
      <c r="C1848" s="20">
        <v>18241.442999570325</v>
      </c>
      <c r="D1848" s="20">
        <v>18241.442999570325</v>
      </c>
      <c r="E1848" s="17">
        <v>17165.020929391929</v>
      </c>
    </row>
    <row r="1849" spans="2:5" x14ac:dyDescent="0.25">
      <c r="B1849" s="15">
        <v>1846</v>
      </c>
      <c r="C1849" s="20">
        <v>23906.636153449803</v>
      </c>
      <c r="D1849" s="20">
        <v>23906.636153449803</v>
      </c>
      <c r="E1849" s="17">
        <v>29114.107256597046</v>
      </c>
    </row>
    <row r="1850" spans="2:5" x14ac:dyDescent="0.25">
      <c r="B1850" s="15">
        <v>1847</v>
      </c>
      <c r="C1850" s="20">
        <v>34678.580444951804</v>
      </c>
      <c r="D1850" s="20">
        <v>34678.580444951804</v>
      </c>
      <c r="E1850" s="17">
        <v>27396.354958723423</v>
      </c>
    </row>
    <row r="1851" spans="2:5" x14ac:dyDescent="0.25">
      <c r="B1851" s="15">
        <v>1848</v>
      </c>
      <c r="C1851" s="20">
        <v>28927.243806907285</v>
      </c>
      <c r="D1851" s="20">
        <v>28927.243806907285</v>
      </c>
      <c r="E1851" s="17">
        <v>29729.566018981546</v>
      </c>
    </row>
    <row r="1852" spans="2:5" x14ac:dyDescent="0.25">
      <c r="B1852" s="15">
        <v>1849</v>
      </c>
      <c r="C1852" s="20">
        <v>24620.200189959662</v>
      </c>
      <c r="D1852" s="20">
        <v>24620.200189959662</v>
      </c>
      <c r="E1852" s="17">
        <v>3628.2882156988289</v>
      </c>
    </row>
    <row r="1853" spans="2:5" x14ac:dyDescent="0.25">
      <c r="B1853" s="15">
        <v>1850</v>
      </c>
      <c r="C1853" s="20">
        <v>36944.787188036848</v>
      </c>
      <c r="D1853" s="20">
        <v>36944.787188036848</v>
      </c>
      <c r="E1853" s="17">
        <v>51326.792796395741</v>
      </c>
    </row>
    <row r="1854" spans="2:5" x14ac:dyDescent="0.25">
      <c r="B1854" s="15">
        <v>1851</v>
      </c>
      <c r="C1854" s="20">
        <v>41796.1504116457</v>
      </c>
      <c r="D1854" s="20">
        <v>41796.1504116457</v>
      </c>
      <c r="E1854" s="17">
        <v>66291.790743469697</v>
      </c>
    </row>
    <row r="1855" spans="2:5" x14ac:dyDescent="0.25">
      <c r="B1855" s="15">
        <v>1852</v>
      </c>
      <c r="C1855" s="20">
        <v>42854.101526997001</v>
      </c>
      <c r="D1855" s="20">
        <v>42854.101526997001</v>
      </c>
      <c r="E1855" s="17">
        <v>121697.25874752099</v>
      </c>
    </row>
    <row r="1856" spans="2:5" x14ac:dyDescent="0.25">
      <c r="B1856" s="15">
        <v>1853</v>
      </c>
      <c r="C1856" s="20">
        <v>23958.113837915454</v>
      </c>
      <c r="D1856" s="20">
        <v>23958.113837915454</v>
      </c>
      <c r="E1856" s="17">
        <v>13811.910645002052</v>
      </c>
    </row>
    <row r="1857" spans="2:5" x14ac:dyDescent="0.25">
      <c r="B1857" s="15">
        <v>1854</v>
      </c>
      <c r="C1857" s="20">
        <v>32513.694437548311</v>
      </c>
      <c r="D1857" s="20">
        <v>32513.694437548311</v>
      </c>
      <c r="E1857" s="17">
        <v>63786.803786683318</v>
      </c>
    </row>
    <row r="1858" spans="2:5" x14ac:dyDescent="0.25">
      <c r="B1858" s="15">
        <v>1855</v>
      </c>
      <c r="C1858" s="20">
        <v>33847.135266609315</v>
      </c>
      <c r="D1858" s="20">
        <v>33847.135266609315</v>
      </c>
      <c r="E1858" s="17">
        <v>33260.91507458</v>
      </c>
    </row>
    <row r="1859" spans="2:5" x14ac:dyDescent="0.25">
      <c r="B1859" s="15">
        <v>1856</v>
      </c>
      <c r="C1859" s="20">
        <v>38168.132865949723</v>
      </c>
      <c r="D1859" s="20">
        <v>38168.132865949723</v>
      </c>
      <c r="E1859" s="17">
        <v>78056.169177437914</v>
      </c>
    </row>
    <row r="1860" spans="2:5" x14ac:dyDescent="0.25">
      <c r="B1860" s="15">
        <v>1857</v>
      </c>
      <c r="C1860" s="20">
        <v>38289.950489332092</v>
      </c>
      <c r="D1860" s="20">
        <v>38289.950489332092</v>
      </c>
      <c r="E1860" s="17">
        <v>50062.648281596317</v>
      </c>
    </row>
    <row r="1861" spans="2:5" x14ac:dyDescent="0.25">
      <c r="B1861" s="15">
        <v>1858</v>
      </c>
      <c r="C1861" s="20">
        <v>41848.500884434579</v>
      </c>
      <c r="D1861" s="20">
        <v>41848.500884434579</v>
      </c>
      <c r="E1861" s="17">
        <v>85998.500503528936</v>
      </c>
    </row>
    <row r="1862" spans="2:5" x14ac:dyDescent="0.25">
      <c r="B1862" s="15">
        <v>1859</v>
      </c>
      <c r="C1862" s="20">
        <v>48809.428107553096</v>
      </c>
      <c r="D1862" s="20">
        <v>48809.428107553096</v>
      </c>
      <c r="E1862" s="17">
        <v>31972.627776100409</v>
      </c>
    </row>
    <row r="1863" spans="2:5" x14ac:dyDescent="0.25">
      <c r="B1863" s="15">
        <v>1860</v>
      </c>
      <c r="C1863" s="20">
        <v>26529.087222317143</v>
      </c>
      <c r="D1863" s="20">
        <v>26529.087222317143</v>
      </c>
      <c r="E1863" s="17">
        <v>36054.001109056408</v>
      </c>
    </row>
    <row r="1864" spans="2:5" x14ac:dyDescent="0.25">
      <c r="B1864" s="15">
        <v>1861</v>
      </c>
      <c r="C1864" s="20">
        <v>36307.014768501293</v>
      </c>
      <c r="D1864" s="20">
        <v>36307.014768501293</v>
      </c>
      <c r="E1864" s="17">
        <v>21203.559224870674</v>
      </c>
    </row>
    <row r="1865" spans="2:5" x14ac:dyDescent="0.25">
      <c r="B1865" s="15">
        <v>1862</v>
      </c>
      <c r="C1865" s="20">
        <v>29497.897592880508</v>
      </c>
      <c r="D1865" s="20">
        <v>29497.897592880508</v>
      </c>
      <c r="E1865" s="17">
        <v>61541.684609422438</v>
      </c>
    </row>
    <row r="1866" spans="2:5" x14ac:dyDescent="0.25">
      <c r="B1866" s="15">
        <v>1863</v>
      </c>
      <c r="C1866" s="20">
        <v>38572.239140237805</v>
      </c>
      <c r="D1866" s="20">
        <v>38572.239140237805</v>
      </c>
      <c r="E1866" s="17">
        <v>31388.920423659951</v>
      </c>
    </row>
    <row r="1867" spans="2:5" x14ac:dyDescent="0.25">
      <c r="B1867" s="15">
        <v>1864</v>
      </c>
      <c r="C1867" s="20">
        <v>33033.930123917322</v>
      </c>
      <c r="D1867" s="20">
        <v>33033.930123917322</v>
      </c>
      <c r="E1867" s="17">
        <v>13189.059576836587</v>
      </c>
    </row>
    <row r="1868" spans="2:5" x14ac:dyDescent="0.25">
      <c r="B1868" s="15">
        <v>1865</v>
      </c>
      <c r="C1868" s="20">
        <v>29934.251242859031</v>
      </c>
      <c r="D1868" s="20">
        <v>29934.251242859031</v>
      </c>
      <c r="E1868" s="17">
        <v>12845.203276528822</v>
      </c>
    </row>
    <row r="1869" spans="2:5" x14ac:dyDescent="0.25">
      <c r="B1869" s="15">
        <v>1866</v>
      </c>
      <c r="C1869" s="20">
        <v>21677.548122903638</v>
      </c>
      <c r="D1869" s="20">
        <v>21677.548122903638</v>
      </c>
      <c r="E1869" s="17">
        <v>71413.86431642549</v>
      </c>
    </row>
    <row r="1870" spans="2:5" x14ac:dyDescent="0.25">
      <c r="B1870" s="15">
        <v>1867</v>
      </c>
      <c r="C1870" s="20">
        <v>25595.516272078134</v>
      </c>
      <c r="D1870" s="20">
        <v>25595.516272078134</v>
      </c>
      <c r="E1870" s="17">
        <v>47942.654163719671</v>
      </c>
    </row>
    <row r="1871" spans="2:5" x14ac:dyDescent="0.25">
      <c r="B1871" s="15">
        <v>1868</v>
      </c>
      <c r="C1871" s="20">
        <v>26389.544751559268</v>
      </c>
      <c r="D1871" s="20">
        <v>26389.544751559268</v>
      </c>
      <c r="E1871" s="17">
        <v>38645.333186696145</v>
      </c>
    </row>
    <row r="1872" spans="2:5" x14ac:dyDescent="0.25">
      <c r="B1872" s="15">
        <v>1869</v>
      </c>
      <c r="C1872" s="20">
        <v>20058.297253277116</v>
      </c>
      <c r="D1872" s="20">
        <v>20058.297253277116</v>
      </c>
      <c r="E1872" s="17">
        <v>50100.324965828739</v>
      </c>
    </row>
    <row r="1873" spans="2:5" x14ac:dyDescent="0.25">
      <c r="B1873" s="15">
        <v>1870</v>
      </c>
      <c r="C1873" s="20">
        <v>28942.077166061681</v>
      </c>
      <c r="D1873" s="20">
        <v>28942.077166061681</v>
      </c>
      <c r="E1873" s="17">
        <v>30198.784002613396</v>
      </c>
    </row>
    <row r="1874" spans="2:5" x14ac:dyDescent="0.25">
      <c r="B1874" s="15">
        <v>1871</v>
      </c>
      <c r="C1874" s="20">
        <v>39026.660299232637</v>
      </c>
      <c r="D1874" s="20">
        <v>39026.660299232637</v>
      </c>
      <c r="E1874" s="17">
        <v>17692.372855306534</v>
      </c>
    </row>
    <row r="1875" spans="2:5" x14ac:dyDescent="0.25">
      <c r="B1875" s="15">
        <v>1872</v>
      </c>
      <c r="C1875" s="20">
        <v>15623.103433231747</v>
      </c>
      <c r="D1875" s="20">
        <v>15623.103433231747</v>
      </c>
      <c r="E1875" s="17">
        <v>28185.203256387122</v>
      </c>
    </row>
    <row r="1876" spans="2:5" x14ac:dyDescent="0.25">
      <c r="B1876" s="15">
        <v>1873</v>
      </c>
      <c r="C1876" s="20">
        <v>27484.14225648404</v>
      </c>
      <c r="D1876" s="20">
        <v>27484.14225648404</v>
      </c>
      <c r="E1876" s="17">
        <v>38118.398326931667</v>
      </c>
    </row>
    <row r="1877" spans="2:5" x14ac:dyDescent="0.25">
      <c r="B1877" s="15">
        <v>1874</v>
      </c>
      <c r="C1877" s="20">
        <v>62445.520211478273</v>
      </c>
      <c r="D1877" s="20">
        <v>62445.520211478273</v>
      </c>
      <c r="E1877" s="17">
        <v>43856.824702698977</v>
      </c>
    </row>
    <row r="1878" spans="2:5" x14ac:dyDescent="0.25">
      <c r="B1878" s="15">
        <v>1875</v>
      </c>
      <c r="C1878" s="20">
        <v>36642.816145791374</v>
      </c>
      <c r="D1878" s="20">
        <v>36642.816145791374</v>
      </c>
      <c r="E1878" s="17">
        <v>34607.035752429867</v>
      </c>
    </row>
    <row r="1879" spans="2:5" x14ac:dyDescent="0.25">
      <c r="B1879" s="15">
        <v>1876</v>
      </c>
      <c r="C1879" s="20">
        <v>33265.400339600266</v>
      </c>
      <c r="D1879" s="20">
        <v>33265.400339600266</v>
      </c>
      <c r="E1879" s="17">
        <v>41732.14619161866</v>
      </c>
    </row>
    <row r="1880" spans="2:5" x14ac:dyDescent="0.25">
      <c r="B1880" s="15">
        <v>1877</v>
      </c>
      <c r="C1880" s="20">
        <v>32640.756091083342</v>
      </c>
      <c r="D1880" s="20">
        <v>32640.756091083342</v>
      </c>
      <c r="E1880" s="17">
        <v>36659.003031235319</v>
      </c>
    </row>
    <row r="1881" spans="2:5" x14ac:dyDescent="0.25">
      <c r="B1881" s="15">
        <v>1878</v>
      </c>
      <c r="C1881" s="20">
        <v>43981.88754811127</v>
      </c>
      <c r="D1881" s="20">
        <v>43981.88754811127</v>
      </c>
      <c r="E1881" s="17">
        <v>24690.151829124006</v>
      </c>
    </row>
    <row r="1882" spans="2:5" x14ac:dyDescent="0.25">
      <c r="B1882" s="15">
        <v>1879</v>
      </c>
      <c r="C1882" s="20">
        <v>30088.398618010273</v>
      </c>
      <c r="D1882" s="20">
        <v>30088.398618010273</v>
      </c>
      <c r="E1882" s="17">
        <v>129477.41583345132</v>
      </c>
    </row>
    <row r="1883" spans="2:5" x14ac:dyDescent="0.25">
      <c r="B1883" s="15">
        <v>1880</v>
      </c>
      <c r="C1883" s="20">
        <v>23021.477759100111</v>
      </c>
      <c r="D1883" s="20">
        <v>23021.477759100111</v>
      </c>
      <c r="E1883" s="17">
        <v>39305.120061290392</v>
      </c>
    </row>
    <row r="1884" spans="2:5" x14ac:dyDescent="0.25">
      <c r="B1884" s="15">
        <v>1881</v>
      </c>
      <c r="C1884" s="20">
        <v>29801.435166109713</v>
      </c>
      <c r="D1884" s="20">
        <v>29801.435166109713</v>
      </c>
      <c r="E1884" s="17">
        <v>57915.389224355313</v>
      </c>
    </row>
    <row r="1885" spans="2:5" x14ac:dyDescent="0.25">
      <c r="B1885" s="15">
        <v>1882</v>
      </c>
      <c r="C1885" s="20">
        <v>24165.088576233498</v>
      </c>
      <c r="D1885" s="20">
        <v>24165.088576233498</v>
      </c>
      <c r="E1885" s="17">
        <v>91284.572440933582</v>
      </c>
    </row>
    <row r="1886" spans="2:5" x14ac:dyDescent="0.25">
      <c r="B1886" s="15">
        <v>1883</v>
      </c>
      <c r="C1886" s="20">
        <v>28515.873168045939</v>
      </c>
      <c r="D1886" s="20">
        <v>28515.873168045939</v>
      </c>
      <c r="E1886" s="17">
        <v>20900.121933486313</v>
      </c>
    </row>
    <row r="1887" spans="2:5" x14ac:dyDescent="0.25">
      <c r="B1887" s="15">
        <v>1884</v>
      </c>
      <c r="C1887" s="20">
        <v>35581.109756841615</v>
      </c>
      <c r="D1887" s="20">
        <v>35581.109756841615</v>
      </c>
      <c r="E1887" s="17">
        <v>49237.934757816496</v>
      </c>
    </row>
    <row r="1888" spans="2:5" x14ac:dyDescent="0.25">
      <c r="B1888" s="15">
        <v>1885</v>
      </c>
      <c r="C1888" s="20">
        <v>28891.921274417218</v>
      </c>
      <c r="D1888" s="20">
        <v>28891.921274417218</v>
      </c>
      <c r="E1888" s="17">
        <v>31564.330088434981</v>
      </c>
    </row>
    <row r="1889" spans="2:5" x14ac:dyDescent="0.25">
      <c r="B1889" s="15">
        <v>1886</v>
      </c>
      <c r="C1889" s="20">
        <v>53547.446360232942</v>
      </c>
      <c r="D1889" s="20">
        <v>53547.446360232942</v>
      </c>
      <c r="E1889" s="17">
        <v>33626.384239357867</v>
      </c>
    </row>
    <row r="1890" spans="2:5" x14ac:dyDescent="0.25">
      <c r="B1890" s="15">
        <v>1887</v>
      </c>
      <c r="C1890" s="20">
        <v>32697.650443929138</v>
      </c>
      <c r="D1890" s="20">
        <v>32697.650443929138</v>
      </c>
      <c r="E1890" s="17">
        <v>39822.981156062851</v>
      </c>
    </row>
    <row r="1891" spans="2:5" x14ac:dyDescent="0.25">
      <c r="B1891" s="15">
        <v>1888</v>
      </c>
      <c r="C1891" s="20">
        <v>47104.526283664964</v>
      </c>
      <c r="D1891" s="20">
        <v>47104.526283664964</v>
      </c>
      <c r="E1891" s="17">
        <v>40224.49092953802</v>
      </c>
    </row>
    <row r="1892" spans="2:5" x14ac:dyDescent="0.25">
      <c r="B1892" s="15">
        <v>1889</v>
      </c>
      <c r="C1892" s="20">
        <v>41833.103421440683</v>
      </c>
      <c r="D1892" s="20">
        <v>41833.103421440683</v>
      </c>
      <c r="E1892" s="17">
        <v>9612.4979779002751</v>
      </c>
    </row>
    <row r="1893" spans="2:5" x14ac:dyDescent="0.25">
      <c r="B1893" s="15">
        <v>1890</v>
      </c>
      <c r="C1893" s="20">
        <v>21089.93139647421</v>
      </c>
      <c r="D1893" s="20">
        <v>21089.93139647421</v>
      </c>
      <c r="E1893" s="17">
        <v>20713.866168646131</v>
      </c>
    </row>
    <row r="1894" spans="2:5" x14ac:dyDescent="0.25">
      <c r="B1894" s="15">
        <v>1891</v>
      </c>
      <c r="C1894" s="20">
        <v>28258.961959670251</v>
      </c>
      <c r="D1894" s="20">
        <v>28258.961959670251</v>
      </c>
      <c r="E1894" s="17">
        <v>39892.334612744889</v>
      </c>
    </row>
    <row r="1895" spans="2:5" x14ac:dyDescent="0.25">
      <c r="B1895" s="15">
        <v>1892</v>
      </c>
      <c r="C1895" s="20">
        <v>47726.436232640874</v>
      </c>
      <c r="D1895" s="20">
        <v>47726.436232640874</v>
      </c>
      <c r="E1895" s="17">
        <v>30723.263748553385</v>
      </c>
    </row>
    <row r="1896" spans="2:5" x14ac:dyDescent="0.25">
      <c r="B1896" s="15">
        <v>1893</v>
      </c>
      <c r="C1896" s="20">
        <v>34506.826789321261</v>
      </c>
      <c r="D1896" s="20">
        <v>34506.826789321261</v>
      </c>
      <c r="E1896" s="17">
        <v>30131.702339671476</v>
      </c>
    </row>
    <row r="1897" spans="2:5" x14ac:dyDescent="0.25">
      <c r="B1897" s="15">
        <v>1894</v>
      </c>
      <c r="C1897" s="20">
        <v>47275.186836752153</v>
      </c>
      <c r="D1897" s="20">
        <v>47275.186836752153</v>
      </c>
      <c r="E1897" s="17">
        <v>6693.4618052838314</v>
      </c>
    </row>
    <row r="1898" spans="2:5" x14ac:dyDescent="0.25">
      <c r="B1898" s="15">
        <v>1895</v>
      </c>
      <c r="C1898" s="20">
        <v>29547.603745017124</v>
      </c>
      <c r="D1898" s="20">
        <v>29547.603745017124</v>
      </c>
      <c r="E1898" s="17">
        <v>28055.003899737731</v>
      </c>
    </row>
    <row r="1899" spans="2:5" x14ac:dyDescent="0.25">
      <c r="B1899" s="15">
        <v>1896</v>
      </c>
      <c r="C1899" s="20">
        <v>36971.167326215378</v>
      </c>
      <c r="D1899" s="20">
        <v>36971.167326215378</v>
      </c>
      <c r="E1899" s="17">
        <v>52901.600349183507</v>
      </c>
    </row>
    <row r="1900" spans="2:5" x14ac:dyDescent="0.25">
      <c r="B1900" s="15">
        <v>1897</v>
      </c>
      <c r="C1900" s="20">
        <v>22598.14142881009</v>
      </c>
      <c r="D1900" s="20">
        <v>22598.14142881009</v>
      </c>
      <c r="E1900" s="17">
        <v>26586.173611856742</v>
      </c>
    </row>
    <row r="1901" spans="2:5" x14ac:dyDescent="0.25">
      <c r="B1901" s="15">
        <v>1898</v>
      </c>
      <c r="C1901" s="20">
        <v>31675.292487783929</v>
      </c>
      <c r="D1901" s="20">
        <v>31675.292487783929</v>
      </c>
      <c r="E1901" s="17">
        <v>78805.428104361476</v>
      </c>
    </row>
    <row r="1902" spans="2:5" x14ac:dyDescent="0.25">
      <c r="B1902" s="15">
        <v>1899</v>
      </c>
      <c r="C1902" s="20">
        <v>62257.817216619776</v>
      </c>
      <c r="D1902" s="20">
        <v>62257.817216619776</v>
      </c>
      <c r="E1902" s="17">
        <v>43689.805499678325</v>
      </c>
    </row>
    <row r="1903" spans="2:5" x14ac:dyDescent="0.25">
      <c r="B1903" s="15">
        <v>1900</v>
      </c>
      <c r="C1903" s="20">
        <v>33452.424289079121</v>
      </c>
      <c r="D1903" s="20">
        <v>33452.424289079121</v>
      </c>
      <c r="E1903" s="17">
        <v>27831.029070211214</v>
      </c>
    </row>
    <row r="1904" spans="2:5" x14ac:dyDescent="0.25">
      <c r="B1904" s="15">
        <v>1901</v>
      </c>
      <c r="C1904" s="20">
        <v>25879.801284719764</v>
      </c>
      <c r="D1904" s="20">
        <v>25879.801284719764</v>
      </c>
      <c r="E1904" s="17">
        <v>30052.127292868252</v>
      </c>
    </row>
    <row r="1905" spans="2:5" x14ac:dyDescent="0.25">
      <c r="B1905" s="15">
        <v>1902</v>
      </c>
      <c r="C1905" s="20">
        <v>33112.147463023459</v>
      </c>
      <c r="D1905" s="20">
        <v>33112.147463023459</v>
      </c>
      <c r="E1905" s="17">
        <v>34641.181804916094</v>
      </c>
    </row>
    <row r="1906" spans="2:5" x14ac:dyDescent="0.25">
      <c r="B1906" s="15">
        <v>1903</v>
      </c>
      <c r="C1906" s="20">
        <v>28592.592787498616</v>
      </c>
      <c r="D1906" s="20">
        <v>28592.592787498616</v>
      </c>
      <c r="E1906" s="17">
        <v>24056.659650079324</v>
      </c>
    </row>
    <row r="1907" spans="2:5" x14ac:dyDescent="0.25">
      <c r="B1907" s="15">
        <v>1904</v>
      </c>
      <c r="C1907" s="20">
        <v>29389.67938550888</v>
      </c>
      <c r="D1907" s="20">
        <v>29389.67938550888</v>
      </c>
      <c r="E1907" s="17">
        <v>46471.221783666639</v>
      </c>
    </row>
    <row r="1908" spans="2:5" x14ac:dyDescent="0.25">
      <c r="B1908" s="15">
        <v>1905</v>
      </c>
      <c r="C1908" s="20">
        <v>23141.044475551127</v>
      </c>
      <c r="D1908" s="20">
        <v>23141.044475551127</v>
      </c>
      <c r="E1908" s="17">
        <v>40485.725554953409</v>
      </c>
    </row>
    <row r="1909" spans="2:5" x14ac:dyDescent="0.25">
      <c r="B1909" s="15">
        <v>1906</v>
      </c>
      <c r="C1909" s="20">
        <v>26759.843519491609</v>
      </c>
      <c r="D1909" s="20">
        <v>26759.843519491609</v>
      </c>
      <c r="E1909" s="17">
        <v>54051.614604378374</v>
      </c>
    </row>
    <row r="1910" spans="2:5" x14ac:dyDescent="0.25">
      <c r="B1910" s="15">
        <v>1907</v>
      </c>
      <c r="C1910" s="20">
        <v>26229.201417765311</v>
      </c>
      <c r="D1910" s="20">
        <v>26229.201417765311</v>
      </c>
      <c r="E1910" s="17">
        <v>32037.464906416546</v>
      </c>
    </row>
    <row r="1911" spans="2:5" x14ac:dyDescent="0.25">
      <c r="B1911" s="15">
        <v>1908</v>
      </c>
      <c r="C1911" s="20">
        <v>32021.135323122809</v>
      </c>
      <c r="D1911" s="20">
        <v>32021.135323122809</v>
      </c>
      <c r="E1911" s="17">
        <v>32301.636855578152</v>
      </c>
    </row>
    <row r="1912" spans="2:5" x14ac:dyDescent="0.25">
      <c r="B1912" s="15">
        <v>1909</v>
      </c>
      <c r="C1912" s="20">
        <v>22885.724456637417</v>
      </c>
      <c r="D1912" s="20">
        <v>22885.724456637417</v>
      </c>
      <c r="E1912" s="17">
        <v>42184.472801872573</v>
      </c>
    </row>
    <row r="1913" spans="2:5" x14ac:dyDescent="0.25">
      <c r="B1913" s="15">
        <v>1910</v>
      </c>
      <c r="C1913" s="20">
        <v>28440.390698557836</v>
      </c>
      <c r="D1913" s="20">
        <v>28440.390698557836</v>
      </c>
      <c r="E1913" s="17">
        <v>9624.1310287150663</v>
      </c>
    </row>
    <row r="1914" spans="2:5" x14ac:dyDescent="0.25">
      <c r="B1914" s="15">
        <v>1911</v>
      </c>
      <c r="C1914" s="20">
        <v>42562.895453805293</v>
      </c>
      <c r="D1914" s="20">
        <v>42562.895453805293</v>
      </c>
      <c r="E1914" s="17">
        <v>17111.81586709492</v>
      </c>
    </row>
    <row r="1915" spans="2:5" x14ac:dyDescent="0.25">
      <c r="B1915" s="15">
        <v>1912</v>
      </c>
      <c r="C1915" s="20">
        <v>20658.769890040319</v>
      </c>
      <c r="D1915" s="20">
        <v>20658.769890040319</v>
      </c>
      <c r="E1915" s="17">
        <v>34198.180050435811</v>
      </c>
    </row>
    <row r="1916" spans="2:5" x14ac:dyDescent="0.25">
      <c r="B1916" s="15">
        <v>1913</v>
      </c>
      <c r="C1916" s="20">
        <v>27753.690858985578</v>
      </c>
      <c r="D1916" s="20">
        <v>27753.690858985578</v>
      </c>
      <c r="E1916" s="17">
        <v>32330.522907614606</v>
      </c>
    </row>
    <row r="1917" spans="2:5" x14ac:dyDescent="0.25">
      <c r="B1917" s="15">
        <v>1914</v>
      </c>
      <c r="C1917" s="20">
        <v>15573.670927130705</v>
      </c>
      <c r="D1917" s="20">
        <v>15573.670927130705</v>
      </c>
      <c r="E1917" s="17">
        <v>19977.237926873528</v>
      </c>
    </row>
    <row r="1918" spans="2:5" x14ac:dyDescent="0.25">
      <c r="B1918" s="15">
        <v>1915</v>
      </c>
      <c r="C1918" s="20">
        <v>47208.705345753981</v>
      </c>
      <c r="D1918" s="20">
        <v>47208.705345753981</v>
      </c>
      <c r="E1918" s="17">
        <v>62156.640299112943</v>
      </c>
    </row>
    <row r="1919" spans="2:5" x14ac:dyDescent="0.25">
      <c r="B1919" s="15">
        <v>1916</v>
      </c>
      <c r="C1919" s="20">
        <v>29610.402084019624</v>
      </c>
      <c r="D1919" s="20">
        <v>29610.402084019624</v>
      </c>
      <c r="E1919" s="17">
        <v>36722.893061235518</v>
      </c>
    </row>
    <row r="1920" spans="2:5" x14ac:dyDescent="0.25">
      <c r="B1920" s="15">
        <v>1917</v>
      </c>
      <c r="C1920" s="20">
        <v>30630.229705860129</v>
      </c>
      <c r="D1920" s="20">
        <v>30630.229705860129</v>
      </c>
      <c r="E1920" s="17">
        <v>22822.089453909222</v>
      </c>
    </row>
    <row r="1921" spans="2:5" x14ac:dyDescent="0.25">
      <c r="B1921" s="15">
        <v>1918</v>
      </c>
      <c r="C1921" s="20">
        <v>37199.698077944384</v>
      </c>
      <c r="D1921" s="20">
        <v>37199.698077944384</v>
      </c>
      <c r="E1921" s="17">
        <v>25507.161641072671</v>
      </c>
    </row>
    <row r="1922" spans="2:5" x14ac:dyDescent="0.25">
      <c r="B1922" s="15">
        <v>1919</v>
      </c>
      <c r="C1922" s="20">
        <v>24724.94709347338</v>
      </c>
      <c r="D1922" s="20">
        <v>24724.94709347338</v>
      </c>
      <c r="E1922" s="17">
        <v>42024.621574006182</v>
      </c>
    </row>
    <row r="1923" spans="2:5" x14ac:dyDescent="0.25">
      <c r="B1923" s="15">
        <v>1920</v>
      </c>
      <c r="C1923" s="20">
        <v>31668.560048663545</v>
      </c>
      <c r="D1923" s="20">
        <v>31668.560048663545</v>
      </c>
      <c r="E1923" s="17">
        <v>17641.698099306235</v>
      </c>
    </row>
    <row r="1924" spans="2:5" x14ac:dyDescent="0.25">
      <c r="B1924" s="15">
        <v>1921</v>
      </c>
      <c r="C1924" s="20">
        <v>31835.265948966207</v>
      </c>
      <c r="D1924" s="20">
        <v>31835.265948966207</v>
      </c>
      <c r="E1924" s="17">
        <v>27637.601101229127</v>
      </c>
    </row>
    <row r="1925" spans="2:5" x14ac:dyDescent="0.25">
      <c r="B1925" s="15">
        <v>1922</v>
      </c>
      <c r="C1925" s="20">
        <v>37823.99080889771</v>
      </c>
      <c r="D1925" s="20">
        <v>37823.99080889771</v>
      </c>
      <c r="E1925" s="17">
        <v>46918.851307673045</v>
      </c>
    </row>
    <row r="1926" spans="2:5" x14ac:dyDescent="0.25">
      <c r="B1926" s="15">
        <v>1923</v>
      </c>
      <c r="C1926" s="20">
        <v>25578.61624501281</v>
      </c>
      <c r="D1926" s="20">
        <v>25578.61624501281</v>
      </c>
      <c r="E1926" s="17">
        <v>39487.995971114375</v>
      </c>
    </row>
    <row r="1927" spans="2:5" x14ac:dyDescent="0.25">
      <c r="B1927" s="15">
        <v>1924</v>
      </c>
      <c r="C1927" s="20">
        <v>27943.196674978335</v>
      </c>
      <c r="D1927" s="20">
        <v>27943.196674978335</v>
      </c>
      <c r="E1927" s="17">
        <v>42932.697748978069</v>
      </c>
    </row>
    <row r="1928" spans="2:5" x14ac:dyDescent="0.25">
      <c r="B1928" s="15">
        <v>1925</v>
      </c>
      <c r="C1928" s="20">
        <v>25290.625785291984</v>
      </c>
      <c r="D1928" s="20">
        <v>25290.625785291984</v>
      </c>
      <c r="E1928" s="17">
        <v>12662.71190022229</v>
      </c>
    </row>
    <row r="1929" spans="2:5" x14ac:dyDescent="0.25">
      <c r="B1929" s="15">
        <v>1926</v>
      </c>
      <c r="C1929" s="20">
        <v>30072.428666202843</v>
      </c>
      <c r="D1929" s="20">
        <v>30072.428666202843</v>
      </c>
      <c r="E1929" s="17">
        <v>42864.738883484679</v>
      </c>
    </row>
    <row r="1930" spans="2:5" x14ac:dyDescent="0.25">
      <c r="B1930" s="15">
        <v>1927</v>
      </c>
      <c r="C1930" s="20">
        <v>56364.007553371957</v>
      </c>
      <c r="D1930" s="20">
        <v>56364.007553371957</v>
      </c>
      <c r="E1930" s="17">
        <v>70592.744941720463</v>
      </c>
    </row>
    <row r="1931" spans="2:5" x14ac:dyDescent="0.25">
      <c r="B1931" s="15">
        <v>1928</v>
      </c>
      <c r="C1931" s="20">
        <v>37864.045406157922</v>
      </c>
      <c r="D1931" s="20">
        <v>37864.045406157922</v>
      </c>
      <c r="E1931" s="17">
        <v>52823.74592110642</v>
      </c>
    </row>
    <row r="1932" spans="2:5" x14ac:dyDescent="0.25">
      <c r="B1932" s="15">
        <v>1929</v>
      </c>
      <c r="C1932" s="20">
        <v>30858.748732959884</v>
      </c>
      <c r="D1932" s="20">
        <v>30858.748732959884</v>
      </c>
      <c r="E1932" s="17">
        <v>37399.683937505048</v>
      </c>
    </row>
    <row r="1933" spans="2:5" x14ac:dyDescent="0.25">
      <c r="B1933" s="15">
        <v>1930</v>
      </c>
      <c r="C1933" s="20">
        <v>36972.353542548612</v>
      </c>
      <c r="D1933" s="20">
        <v>36972.353542548612</v>
      </c>
      <c r="E1933" s="17">
        <v>19450.749365349435</v>
      </c>
    </row>
    <row r="1934" spans="2:5" x14ac:dyDescent="0.25">
      <c r="B1934" s="15">
        <v>1931</v>
      </c>
      <c r="C1934" s="20">
        <v>29725.163514031974</v>
      </c>
      <c r="D1934" s="20">
        <v>29725.163514031974</v>
      </c>
      <c r="E1934" s="17">
        <v>56558.181077054702</v>
      </c>
    </row>
    <row r="1935" spans="2:5" x14ac:dyDescent="0.25">
      <c r="B1935" s="15">
        <v>1932</v>
      </c>
      <c r="C1935" s="20">
        <v>41354.534551549528</v>
      </c>
      <c r="D1935" s="20">
        <v>41354.534551549528</v>
      </c>
      <c r="E1935" s="17">
        <v>37122.582750891277</v>
      </c>
    </row>
    <row r="1936" spans="2:5" x14ac:dyDescent="0.25">
      <c r="B1936" s="15">
        <v>1933</v>
      </c>
      <c r="C1936" s="20">
        <v>26325.584145060096</v>
      </c>
      <c r="D1936" s="20">
        <v>26325.584145060096</v>
      </c>
      <c r="E1936" s="17">
        <v>15228.999668056915</v>
      </c>
    </row>
    <row r="1937" spans="2:5" x14ac:dyDescent="0.25">
      <c r="B1937" s="15">
        <v>1934</v>
      </c>
      <c r="C1937" s="20">
        <v>45216.823514134107</v>
      </c>
      <c r="D1937" s="20">
        <v>45216.823514134107</v>
      </c>
      <c r="E1937" s="17">
        <v>22906.362598077343</v>
      </c>
    </row>
    <row r="1938" spans="2:5" x14ac:dyDescent="0.25">
      <c r="B1938" s="15">
        <v>1935</v>
      </c>
      <c r="C1938" s="20">
        <v>32393.593014613925</v>
      </c>
      <c r="D1938" s="20">
        <v>32393.593014613925</v>
      </c>
      <c r="E1938" s="17">
        <v>63498.571491354938</v>
      </c>
    </row>
    <row r="1939" spans="2:5" x14ac:dyDescent="0.25">
      <c r="B1939" s="15">
        <v>1936</v>
      </c>
      <c r="C1939" s="20">
        <v>37338.264405174988</v>
      </c>
      <c r="D1939" s="20">
        <v>37338.264405174988</v>
      </c>
      <c r="E1939" s="17">
        <v>7419.3871681204673</v>
      </c>
    </row>
    <row r="1940" spans="2:5" x14ac:dyDescent="0.25">
      <c r="B1940" s="15">
        <v>1937</v>
      </c>
      <c r="C1940" s="20">
        <v>33322.625322072359</v>
      </c>
      <c r="D1940" s="20">
        <v>33322.625322072359</v>
      </c>
      <c r="E1940" s="17">
        <v>25657.245378437587</v>
      </c>
    </row>
    <row r="1941" spans="2:5" x14ac:dyDescent="0.25">
      <c r="B1941" s="15">
        <v>1938</v>
      </c>
      <c r="C1941" s="20">
        <v>36513.259157554297</v>
      </c>
      <c r="D1941" s="20">
        <v>36513.259157554297</v>
      </c>
      <c r="E1941" s="17">
        <v>35769.313463468723</v>
      </c>
    </row>
    <row r="1942" spans="2:5" x14ac:dyDescent="0.25">
      <c r="B1942" s="15">
        <v>1939</v>
      </c>
      <c r="C1942" s="20">
        <v>26412.079687122157</v>
      </c>
      <c r="D1942" s="20">
        <v>26412.079687122157</v>
      </c>
      <c r="E1942" s="17">
        <v>26465.571947289693</v>
      </c>
    </row>
    <row r="1943" spans="2:5" x14ac:dyDescent="0.25">
      <c r="B1943" s="15">
        <v>1940</v>
      </c>
      <c r="C1943" s="20">
        <v>27705.477701504835</v>
      </c>
      <c r="D1943" s="20">
        <v>27705.477701504835</v>
      </c>
      <c r="E1943" s="17">
        <v>25870.210232016369</v>
      </c>
    </row>
    <row r="1944" spans="2:5" x14ac:dyDescent="0.25">
      <c r="B1944" s="15">
        <v>1941</v>
      </c>
      <c r="C1944" s="20">
        <v>47423.067767317807</v>
      </c>
      <c r="D1944" s="20">
        <v>47423.067767317807</v>
      </c>
      <c r="E1944" s="17">
        <v>47339.954251195799</v>
      </c>
    </row>
    <row r="1945" spans="2:5" x14ac:dyDescent="0.25">
      <c r="B1945" s="15">
        <v>1942</v>
      </c>
      <c r="C1945" s="20">
        <v>41673.136925576022</v>
      </c>
      <c r="D1945" s="20">
        <v>41673.136925576022</v>
      </c>
      <c r="E1945" s="17">
        <v>71712.657435493951</v>
      </c>
    </row>
    <row r="1946" spans="2:5" x14ac:dyDescent="0.25">
      <c r="B1946" s="15">
        <v>1943</v>
      </c>
      <c r="C1946" s="20">
        <v>21351.370273786488</v>
      </c>
      <c r="D1946" s="20">
        <v>21351.370273786488</v>
      </c>
      <c r="E1946" s="17">
        <v>18062.067876649748</v>
      </c>
    </row>
    <row r="1947" spans="2:5" x14ac:dyDescent="0.25">
      <c r="B1947" s="15">
        <v>1944</v>
      </c>
      <c r="C1947" s="20">
        <v>26870.503396580883</v>
      </c>
      <c r="D1947" s="20">
        <v>26870.503396580883</v>
      </c>
      <c r="E1947" s="17">
        <v>31717.728066934444</v>
      </c>
    </row>
    <row r="1948" spans="2:5" x14ac:dyDescent="0.25">
      <c r="B1948" s="15">
        <v>1945</v>
      </c>
      <c r="C1948" s="20">
        <v>29996.014358729382</v>
      </c>
      <c r="D1948" s="20">
        <v>29996.014358729382</v>
      </c>
      <c r="E1948" s="17">
        <v>20576.770577299663</v>
      </c>
    </row>
    <row r="1949" spans="2:5" x14ac:dyDescent="0.25">
      <c r="B1949" s="15">
        <v>1946</v>
      </c>
      <c r="C1949" s="20">
        <v>29848.284775482676</v>
      </c>
      <c r="D1949" s="20">
        <v>29848.284775482676</v>
      </c>
      <c r="E1949" s="17">
        <v>27282.047794060796</v>
      </c>
    </row>
    <row r="1950" spans="2:5" x14ac:dyDescent="0.25">
      <c r="B1950" s="15">
        <v>1947</v>
      </c>
      <c r="C1950" s="20">
        <v>41845.071194908742</v>
      </c>
      <c r="D1950" s="20">
        <v>41845.071194908742</v>
      </c>
      <c r="E1950" s="17">
        <v>100077.79274857896</v>
      </c>
    </row>
    <row r="1951" spans="2:5" x14ac:dyDescent="0.25">
      <c r="B1951" s="15">
        <v>1948</v>
      </c>
      <c r="C1951" s="20">
        <v>31038.054216977558</v>
      </c>
      <c r="D1951" s="20">
        <v>31038.054216977558</v>
      </c>
      <c r="E1951" s="17">
        <v>35280.192476165692</v>
      </c>
    </row>
    <row r="1952" spans="2:5" x14ac:dyDescent="0.25">
      <c r="B1952" s="15">
        <v>1949</v>
      </c>
      <c r="C1952" s="20">
        <v>30924.848157169286</v>
      </c>
      <c r="D1952" s="20">
        <v>30924.848157169286</v>
      </c>
      <c r="E1952" s="17">
        <v>39743.113193503632</v>
      </c>
    </row>
    <row r="1953" spans="2:5" x14ac:dyDescent="0.25">
      <c r="B1953" s="15">
        <v>1950</v>
      </c>
      <c r="C1953" s="20">
        <v>36152.670166009259</v>
      </c>
      <c r="D1953" s="20">
        <v>36152.670166009259</v>
      </c>
      <c r="E1953" s="17">
        <v>28046.264459507176</v>
      </c>
    </row>
    <row r="1954" spans="2:5" x14ac:dyDescent="0.25">
      <c r="B1954" s="15">
        <v>1951</v>
      </c>
      <c r="C1954" s="20">
        <v>25904.243892896771</v>
      </c>
      <c r="D1954" s="20">
        <v>25904.243892896771</v>
      </c>
      <c r="E1954" s="17">
        <v>46697.299447181227</v>
      </c>
    </row>
    <row r="1955" spans="2:5" x14ac:dyDescent="0.25">
      <c r="B1955" s="15">
        <v>1952</v>
      </c>
      <c r="C1955" s="20">
        <v>32069.538210736253</v>
      </c>
      <c r="D1955" s="20">
        <v>32069.538210736253</v>
      </c>
      <c r="E1955" s="17">
        <v>31712.610271940488</v>
      </c>
    </row>
    <row r="1956" spans="2:5" x14ac:dyDescent="0.25">
      <c r="B1956" s="15">
        <v>1953</v>
      </c>
      <c r="C1956" s="20">
        <v>16671.586381914418</v>
      </c>
      <c r="D1956" s="20">
        <v>16671.586381914418</v>
      </c>
      <c r="E1956" s="17">
        <v>31854.362548014033</v>
      </c>
    </row>
    <row r="1957" spans="2:5" x14ac:dyDescent="0.25">
      <c r="B1957" s="15">
        <v>1954</v>
      </c>
      <c r="C1957" s="20">
        <v>27433.840289333999</v>
      </c>
      <c r="D1957" s="20">
        <v>27433.840289333999</v>
      </c>
      <c r="E1957" s="17">
        <v>34410.352115485504</v>
      </c>
    </row>
    <row r="1958" spans="2:5" x14ac:dyDescent="0.25">
      <c r="B1958" s="15">
        <v>1955</v>
      </c>
      <c r="C1958" s="20">
        <v>22611.224146319833</v>
      </c>
      <c r="D1958" s="20">
        <v>22611.224146319833</v>
      </c>
      <c r="E1958" s="17">
        <v>27369.459564836467</v>
      </c>
    </row>
    <row r="1959" spans="2:5" x14ac:dyDescent="0.25">
      <c r="B1959" s="15">
        <v>1956</v>
      </c>
      <c r="C1959" s="20">
        <v>23843.115265082502</v>
      </c>
      <c r="D1959" s="20">
        <v>23843.115265082502</v>
      </c>
      <c r="E1959" s="17">
        <v>39188.791351115571</v>
      </c>
    </row>
    <row r="1960" spans="2:5" x14ac:dyDescent="0.25">
      <c r="B1960" s="15">
        <v>1957</v>
      </c>
      <c r="C1960" s="20">
        <v>19571.114985953482</v>
      </c>
      <c r="D1960" s="20">
        <v>19571.114985953482</v>
      </c>
      <c r="E1960" s="17">
        <v>33185.978084887007</v>
      </c>
    </row>
    <row r="1961" spans="2:5" x14ac:dyDescent="0.25">
      <c r="B1961" s="15">
        <v>1958</v>
      </c>
      <c r="C1961" s="20">
        <v>26578.966808241647</v>
      </c>
      <c r="D1961" s="20">
        <v>26578.966808241647</v>
      </c>
      <c r="E1961" s="17">
        <v>26446.451979111604</v>
      </c>
    </row>
    <row r="1962" spans="2:5" x14ac:dyDescent="0.25">
      <c r="B1962" s="15">
        <v>1959</v>
      </c>
      <c r="C1962" s="20">
        <v>34225.43182295272</v>
      </c>
      <c r="D1962" s="20">
        <v>34225.43182295272</v>
      </c>
      <c r="E1962" s="17">
        <v>25244.429681698562</v>
      </c>
    </row>
    <row r="1963" spans="2:5" x14ac:dyDescent="0.25">
      <c r="B1963" s="15">
        <v>1960</v>
      </c>
      <c r="C1963" s="20">
        <v>28707.977204646308</v>
      </c>
      <c r="D1963" s="20">
        <v>28707.977204646308</v>
      </c>
      <c r="E1963" s="17">
        <v>40904.437669909443</v>
      </c>
    </row>
    <row r="1964" spans="2:5" x14ac:dyDescent="0.25">
      <c r="B1964" s="15">
        <v>1961</v>
      </c>
      <c r="C1964" s="20">
        <v>23843.853693038138</v>
      </c>
      <c r="D1964" s="20">
        <v>23843.853693038138</v>
      </c>
      <c r="E1964" s="17">
        <v>9578.8655036403234</v>
      </c>
    </row>
    <row r="1965" spans="2:5" x14ac:dyDescent="0.25">
      <c r="B1965" s="15">
        <v>1962</v>
      </c>
      <c r="C1965" s="20">
        <v>38890.189495560175</v>
      </c>
      <c r="D1965" s="20">
        <v>38890.189495560175</v>
      </c>
      <c r="E1965" s="17">
        <v>64308.565747752895</v>
      </c>
    </row>
    <row r="1966" spans="2:5" x14ac:dyDescent="0.25">
      <c r="B1966" s="15">
        <v>1963</v>
      </c>
      <c r="C1966" s="20">
        <v>31414.945929773468</v>
      </c>
      <c r="D1966" s="20">
        <v>31414.945929773468</v>
      </c>
      <c r="E1966" s="17">
        <v>21916.912831816735</v>
      </c>
    </row>
    <row r="1967" spans="2:5" x14ac:dyDescent="0.25">
      <c r="B1967" s="15">
        <v>1964</v>
      </c>
      <c r="C1967" s="20">
        <v>16995.791047577521</v>
      </c>
      <c r="D1967" s="20">
        <v>16995.791047577521</v>
      </c>
      <c r="E1967" s="17">
        <v>17286.808400219947</v>
      </c>
    </row>
    <row r="1968" spans="2:5" x14ac:dyDescent="0.25">
      <c r="B1968" s="15">
        <v>1965</v>
      </c>
      <c r="C1968" s="20">
        <v>57587.789468740135</v>
      </c>
      <c r="D1968" s="20">
        <v>57587.789468740135</v>
      </c>
      <c r="E1968" s="17">
        <v>27191.577254129552</v>
      </c>
    </row>
    <row r="1969" spans="2:5" x14ac:dyDescent="0.25">
      <c r="B1969" s="15">
        <v>1966</v>
      </c>
      <c r="C1969" s="20">
        <v>40288.011398300507</v>
      </c>
      <c r="D1969" s="20">
        <v>40288.011398300507</v>
      </c>
      <c r="E1969" s="17">
        <v>30252.745665960505</v>
      </c>
    </row>
    <row r="1970" spans="2:5" x14ac:dyDescent="0.25">
      <c r="B1970" s="15">
        <v>1967</v>
      </c>
      <c r="C1970" s="20">
        <v>20756.941292984655</v>
      </c>
      <c r="D1970" s="20">
        <v>20756.941292984655</v>
      </c>
      <c r="E1970" s="17">
        <v>103717.58387471977</v>
      </c>
    </row>
    <row r="1971" spans="2:5" x14ac:dyDescent="0.25">
      <c r="B1971" s="15">
        <v>1968</v>
      </c>
      <c r="C1971" s="20">
        <v>34197.175955994069</v>
      </c>
      <c r="D1971" s="20">
        <v>34197.175955994069</v>
      </c>
      <c r="E1971" s="17">
        <v>79438.680513765648</v>
      </c>
    </row>
    <row r="1972" spans="2:5" x14ac:dyDescent="0.25">
      <c r="B1972" s="15">
        <v>1969</v>
      </c>
      <c r="C1972" s="20">
        <v>33996.152088735369</v>
      </c>
      <c r="D1972" s="20">
        <v>33996.152088735369</v>
      </c>
      <c r="E1972" s="17">
        <v>28915.428866337123</v>
      </c>
    </row>
    <row r="1973" spans="2:5" x14ac:dyDescent="0.25">
      <c r="B1973" s="15">
        <v>1970</v>
      </c>
      <c r="C1973" s="20">
        <v>39095.20178517537</v>
      </c>
      <c r="D1973" s="20">
        <v>39095.20178517537</v>
      </c>
      <c r="E1973" s="17">
        <v>40530.551724655743</v>
      </c>
    </row>
    <row r="1974" spans="2:5" x14ac:dyDescent="0.25">
      <c r="B1974" s="15">
        <v>1971</v>
      </c>
      <c r="C1974" s="20">
        <v>31236.654709838276</v>
      </c>
      <c r="D1974" s="20">
        <v>31236.654709838276</v>
      </c>
      <c r="E1974" s="17">
        <v>29477.956522158449</v>
      </c>
    </row>
    <row r="1975" spans="2:5" x14ac:dyDescent="0.25">
      <c r="B1975" s="15">
        <v>1972</v>
      </c>
      <c r="C1975" s="20">
        <v>31844.754541123242</v>
      </c>
      <c r="D1975" s="20">
        <v>31844.754541123242</v>
      </c>
      <c r="E1975" s="17">
        <v>32379.351294118504</v>
      </c>
    </row>
    <row r="1976" spans="2:5" x14ac:dyDescent="0.25">
      <c r="B1976" s="15">
        <v>1973</v>
      </c>
      <c r="C1976" s="20">
        <v>34594.842873744725</v>
      </c>
      <c r="D1976" s="20">
        <v>34594.842873744725</v>
      </c>
      <c r="E1976" s="17">
        <v>20793.477936604886</v>
      </c>
    </row>
    <row r="1977" spans="2:5" x14ac:dyDescent="0.25">
      <c r="B1977" s="15">
        <v>1974</v>
      </c>
      <c r="C1977" s="20">
        <v>27252.869127444959</v>
      </c>
      <c r="D1977" s="20">
        <v>27252.869127444959</v>
      </c>
      <c r="E1977" s="17">
        <v>54062.45340798251</v>
      </c>
    </row>
    <row r="1978" spans="2:5" x14ac:dyDescent="0.25">
      <c r="B1978" s="15">
        <v>1975</v>
      </c>
      <c r="C1978" s="20">
        <v>23133.66173913626</v>
      </c>
      <c r="D1978" s="20">
        <v>23133.66173913626</v>
      </c>
      <c r="E1978" s="17">
        <v>97782.077110321465</v>
      </c>
    </row>
    <row r="1979" spans="2:5" x14ac:dyDescent="0.25">
      <c r="B1979" s="15">
        <v>1976</v>
      </c>
      <c r="C1979" s="20">
        <v>29880.107387560009</v>
      </c>
      <c r="D1979" s="20">
        <v>29880.107387560009</v>
      </c>
      <c r="E1979" s="17">
        <v>34409.775675885168</v>
      </c>
    </row>
    <row r="1980" spans="2:5" x14ac:dyDescent="0.25">
      <c r="B1980" s="15">
        <v>1977</v>
      </c>
      <c r="C1980" s="20">
        <v>38812.958473664177</v>
      </c>
      <c r="D1980" s="20">
        <v>38812.958473664177</v>
      </c>
      <c r="E1980" s="17">
        <v>19603.405222598158</v>
      </c>
    </row>
    <row r="1981" spans="2:5" x14ac:dyDescent="0.25">
      <c r="B1981" s="15">
        <v>1978</v>
      </c>
      <c r="C1981" s="20">
        <v>47626.090687667922</v>
      </c>
      <c r="D1981" s="20">
        <v>47626.090687667922</v>
      </c>
      <c r="E1981" s="17">
        <v>61444.372843151628</v>
      </c>
    </row>
    <row r="1982" spans="2:5" x14ac:dyDescent="0.25">
      <c r="B1982" s="15">
        <v>1979</v>
      </c>
      <c r="C1982" s="20">
        <v>21432.959214751216</v>
      </c>
      <c r="D1982" s="20">
        <v>21432.959214751216</v>
      </c>
      <c r="E1982" s="17">
        <v>50334.179622506992</v>
      </c>
    </row>
    <row r="1983" spans="2:5" x14ac:dyDescent="0.25">
      <c r="B1983" s="15">
        <v>1980</v>
      </c>
      <c r="C1983" s="20">
        <v>28386.698789001272</v>
      </c>
      <c r="D1983" s="20">
        <v>28386.698789001272</v>
      </c>
      <c r="E1983" s="17">
        <v>12660.197046511712</v>
      </c>
    </row>
    <row r="1984" spans="2:5" x14ac:dyDescent="0.25">
      <c r="B1984" s="15">
        <v>1981</v>
      </c>
      <c r="C1984" s="20">
        <v>55525.506902222995</v>
      </c>
      <c r="D1984" s="20">
        <v>55525.506902222995</v>
      </c>
      <c r="E1984" s="17">
        <v>37623.176941287347</v>
      </c>
    </row>
    <row r="1985" spans="2:5" x14ac:dyDescent="0.25">
      <c r="B1985" s="15">
        <v>1982</v>
      </c>
      <c r="C1985" s="20">
        <v>18328.889272892658</v>
      </c>
      <c r="D1985" s="20">
        <v>18328.889272892658</v>
      </c>
      <c r="E1985" s="17">
        <v>49429.353664961396</v>
      </c>
    </row>
    <row r="1986" spans="2:5" x14ac:dyDescent="0.25">
      <c r="B1986" s="15">
        <v>1983</v>
      </c>
      <c r="C1986" s="20">
        <v>29890.644169345174</v>
      </c>
      <c r="D1986" s="20">
        <v>29890.644169345174</v>
      </c>
      <c r="E1986" s="17">
        <v>44431.046274235996</v>
      </c>
    </row>
    <row r="1987" spans="2:5" x14ac:dyDescent="0.25">
      <c r="B1987" s="15">
        <v>1984</v>
      </c>
      <c r="C1987" s="20">
        <v>41432.59575940267</v>
      </c>
      <c r="D1987" s="20">
        <v>41432.59575940267</v>
      </c>
      <c r="E1987" s="17">
        <v>42816.565441820792</v>
      </c>
    </row>
    <row r="1988" spans="2:5" x14ac:dyDescent="0.25">
      <c r="B1988" s="15">
        <v>1985</v>
      </c>
      <c r="C1988" s="20">
        <v>39178.261599186437</v>
      </c>
      <c r="D1988" s="20">
        <v>39178.261599186437</v>
      </c>
      <c r="E1988" s="17">
        <v>21966.535001725944</v>
      </c>
    </row>
    <row r="1989" spans="2:5" x14ac:dyDescent="0.25">
      <c r="B1989" s="15">
        <v>1986</v>
      </c>
      <c r="C1989" s="20">
        <v>23906.231890665138</v>
      </c>
      <c r="D1989" s="20">
        <v>23906.231890665138</v>
      </c>
      <c r="E1989" s="17">
        <v>94526.327639339128</v>
      </c>
    </row>
    <row r="1990" spans="2:5" x14ac:dyDescent="0.25">
      <c r="B1990" s="15">
        <v>1987</v>
      </c>
      <c r="C1990" s="20">
        <v>26372.548120772241</v>
      </c>
      <c r="D1990" s="20">
        <v>26372.548120772241</v>
      </c>
      <c r="E1990" s="17">
        <v>26180.767611025643</v>
      </c>
    </row>
    <row r="1991" spans="2:5" x14ac:dyDescent="0.25">
      <c r="B1991" s="15">
        <v>1988</v>
      </c>
      <c r="C1991" s="20">
        <v>26965.210052616596</v>
      </c>
      <c r="D1991" s="20">
        <v>26965.210052616596</v>
      </c>
      <c r="E1991" s="17">
        <v>34054.69940402943</v>
      </c>
    </row>
    <row r="1992" spans="2:5" x14ac:dyDescent="0.25">
      <c r="B1992" s="15">
        <v>1989</v>
      </c>
      <c r="C1992" s="20">
        <v>45404.109985784351</v>
      </c>
      <c r="D1992" s="20">
        <v>45404.109985784351</v>
      </c>
      <c r="E1992" s="17">
        <v>36068.189225484894</v>
      </c>
    </row>
    <row r="1993" spans="2:5" x14ac:dyDescent="0.25">
      <c r="B1993" s="15">
        <v>1990</v>
      </c>
      <c r="C1993" s="20">
        <v>30328.202686345932</v>
      </c>
      <c r="D1993" s="20">
        <v>30328.202686345932</v>
      </c>
      <c r="E1993" s="17">
        <v>17494.212669409593</v>
      </c>
    </row>
    <row r="1994" spans="2:5" x14ac:dyDescent="0.25">
      <c r="B1994" s="15">
        <v>1991</v>
      </c>
      <c r="C1994" s="20">
        <v>24900.450703896087</v>
      </c>
      <c r="D1994" s="20">
        <v>24900.450703896087</v>
      </c>
      <c r="E1994" s="17">
        <v>16716.342765448946</v>
      </c>
    </row>
    <row r="1995" spans="2:5" x14ac:dyDescent="0.25">
      <c r="B1995" s="15">
        <v>1992</v>
      </c>
      <c r="C1995" s="20">
        <v>23777.427089775341</v>
      </c>
      <c r="D1995" s="20">
        <v>23777.427089775341</v>
      </c>
      <c r="E1995" s="17">
        <v>30134.610781725889</v>
      </c>
    </row>
    <row r="1996" spans="2:5" x14ac:dyDescent="0.25">
      <c r="B1996" s="15">
        <v>1993</v>
      </c>
      <c r="C1996" s="20">
        <v>29358.678430009091</v>
      </c>
      <c r="D1996" s="20">
        <v>29358.678430009091</v>
      </c>
      <c r="E1996" s="17">
        <v>38565.632710036523</v>
      </c>
    </row>
    <row r="1997" spans="2:5" x14ac:dyDescent="0.25">
      <c r="B1997" s="15">
        <v>1994</v>
      </c>
      <c r="C1997" s="20">
        <v>20340.820528036282</v>
      </c>
      <c r="D1997" s="20">
        <v>20340.820528036282</v>
      </c>
      <c r="E1997" s="17">
        <v>13572.696631316559</v>
      </c>
    </row>
    <row r="1998" spans="2:5" x14ac:dyDescent="0.25">
      <c r="B1998" s="15">
        <v>1995</v>
      </c>
      <c r="C1998" s="20">
        <v>23018.99300396525</v>
      </c>
      <c r="D1998" s="20">
        <v>23018.99300396525</v>
      </c>
      <c r="E1998" s="17">
        <v>79182.430477869173</v>
      </c>
    </row>
    <row r="1999" spans="2:5" x14ac:dyDescent="0.25">
      <c r="B1999" s="15">
        <v>1996</v>
      </c>
      <c r="C1999" s="20">
        <v>19153.085167764209</v>
      </c>
      <c r="D1999" s="20">
        <v>19153.085167764209</v>
      </c>
      <c r="E1999" s="17">
        <v>29705.268595847876</v>
      </c>
    </row>
    <row r="2000" spans="2:5" x14ac:dyDescent="0.25">
      <c r="B2000" s="15">
        <v>1997</v>
      </c>
      <c r="C2000" s="20">
        <v>23395.432585244922</v>
      </c>
      <c r="D2000" s="20">
        <v>23395.432585244922</v>
      </c>
      <c r="E2000" s="17">
        <v>15436.435126536406</v>
      </c>
    </row>
    <row r="2001" spans="2:5" x14ac:dyDescent="0.25">
      <c r="B2001" s="15">
        <v>1998</v>
      </c>
      <c r="C2001" s="20">
        <v>32960.874876863134</v>
      </c>
      <c r="D2001" s="20">
        <v>32960.874876863134</v>
      </c>
      <c r="E2001" s="17">
        <v>58694.837482542425</v>
      </c>
    </row>
    <row r="2002" spans="2:5" x14ac:dyDescent="0.25">
      <c r="B2002" s="15">
        <v>1999</v>
      </c>
      <c r="C2002" s="20">
        <v>20189.847040524575</v>
      </c>
      <c r="D2002" s="20">
        <v>20189.847040524575</v>
      </c>
      <c r="E2002" s="17">
        <v>25385.251678056389</v>
      </c>
    </row>
    <row r="2003" spans="2:5" x14ac:dyDescent="0.25">
      <c r="B2003" s="15">
        <v>2000</v>
      </c>
      <c r="C2003" s="20">
        <v>29356.369106084014</v>
      </c>
      <c r="D2003" s="20">
        <v>29356.369106084014</v>
      </c>
      <c r="E2003" s="17">
        <v>15888.601157903842</v>
      </c>
    </row>
    <row r="2004" spans="2:5" x14ac:dyDescent="0.25">
      <c r="B2004" s="15">
        <v>2001</v>
      </c>
      <c r="C2004" s="20">
        <v>48743.527892816201</v>
      </c>
      <c r="D2004" s="20">
        <v>48743.527892816201</v>
      </c>
      <c r="E2004" s="17">
        <v>18803.413975779404</v>
      </c>
    </row>
    <row r="2005" spans="2:5" x14ac:dyDescent="0.25">
      <c r="B2005" s="15">
        <v>2002</v>
      </c>
      <c r="C2005" s="20">
        <v>30414.375552874393</v>
      </c>
      <c r="D2005" s="20">
        <v>30414.375552874393</v>
      </c>
      <c r="E2005" s="17">
        <v>34095.426221958245</v>
      </c>
    </row>
    <row r="2006" spans="2:5" x14ac:dyDescent="0.25">
      <c r="B2006" s="15">
        <v>2003</v>
      </c>
      <c r="C2006" s="20">
        <v>38117.498883103959</v>
      </c>
      <c r="D2006" s="20">
        <v>38117.498883103959</v>
      </c>
      <c r="E2006" s="17">
        <v>35776.729571964832</v>
      </c>
    </row>
    <row r="2007" spans="2:5" x14ac:dyDescent="0.25">
      <c r="B2007" s="15">
        <v>2004</v>
      </c>
      <c r="C2007" s="20">
        <v>28341.214826113581</v>
      </c>
      <c r="D2007" s="20">
        <v>28341.214826113581</v>
      </c>
      <c r="E2007" s="17">
        <v>10420.204318986949</v>
      </c>
    </row>
    <row r="2008" spans="2:5" x14ac:dyDescent="0.25">
      <c r="B2008" s="15">
        <v>2005</v>
      </c>
      <c r="C2008" s="20">
        <v>21813.873289160729</v>
      </c>
      <c r="D2008" s="20">
        <v>21813.873289160729</v>
      </c>
      <c r="E2008" s="17">
        <v>39842.361902772689</v>
      </c>
    </row>
    <row r="2009" spans="2:5" x14ac:dyDescent="0.25">
      <c r="B2009" s="15">
        <v>2006</v>
      </c>
      <c r="C2009" s="20">
        <v>27375.054773579912</v>
      </c>
      <c r="D2009" s="20">
        <v>27375.054773579912</v>
      </c>
      <c r="E2009" s="17">
        <v>32718.297920298537</v>
      </c>
    </row>
    <row r="2010" spans="2:5" x14ac:dyDescent="0.25">
      <c r="B2010" s="15">
        <v>2007</v>
      </c>
      <c r="C2010" s="20">
        <v>34228.874350968341</v>
      </c>
      <c r="D2010" s="20">
        <v>34228.874350968341</v>
      </c>
      <c r="E2010" s="17">
        <v>38632.189653926951</v>
      </c>
    </row>
    <row r="2011" spans="2:5" x14ac:dyDescent="0.25">
      <c r="B2011" s="15">
        <v>2008</v>
      </c>
      <c r="C2011" s="20">
        <v>21402.561038259108</v>
      </c>
      <c r="D2011" s="20">
        <v>21402.561038259108</v>
      </c>
      <c r="E2011" s="17">
        <v>29598.405381236065</v>
      </c>
    </row>
    <row r="2012" spans="2:5" x14ac:dyDescent="0.25">
      <c r="B2012" s="15">
        <v>2009</v>
      </c>
      <c r="C2012" s="20">
        <v>24317.490252753698</v>
      </c>
      <c r="D2012" s="20">
        <v>24317.490252753698</v>
      </c>
      <c r="E2012" s="17">
        <v>26115.984022997352</v>
      </c>
    </row>
    <row r="2013" spans="2:5" x14ac:dyDescent="0.25">
      <c r="B2013" s="15">
        <v>2010</v>
      </c>
      <c r="C2013" s="20">
        <v>40881.514269940388</v>
      </c>
      <c r="D2013" s="20">
        <v>40881.514269940388</v>
      </c>
      <c r="E2013" s="17">
        <v>37360.807008115946</v>
      </c>
    </row>
    <row r="2014" spans="2:5" x14ac:dyDescent="0.25">
      <c r="B2014" s="15">
        <v>2011</v>
      </c>
      <c r="C2014" s="20">
        <v>40253.105760451996</v>
      </c>
      <c r="D2014" s="20">
        <v>40253.105760451996</v>
      </c>
      <c r="E2014" s="17">
        <v>40609.545368947896</v>
      </c>
    </row>
    <row r="2015" spans="2:5" x14ac:dyDescent="0.25">
      <c r="B2015" s="15">
        <v>2012</v>
      </c>
      <c r="C2015" s="20">
        <v>31505.660834255275</v>
      </c>
      <c r="D2015" s="20">
        <v>31505.660834255275</v>
      </c>
      <c r="E2015" s="17">
        <v>76238.11724335383</v>
      </c>
    </row>
    <row r="2016" spans="2:5" x14ac:dyDescent="0.25">
      <c r="B2016" s="15">
        <v>2013</v>
      </c>
      <c r="C2016" s="20">
        <v>43400.471680328024</v>
      </c>
      <c r="D2016" s="20">
        <v>43400.471680328024</v>
      </c>
      <c r="E2016" s="17">
        <v>30246.736254351832</v>
      </c>
    </row>
    <row r="2017" spans="2:5" x14ac:dyDescent="0.25">
      <c r="B2017" s="15">
        <v>2014</v>
      </c>
      <c r="C2017" s="20">
        <v>70692.891521960919</v>
      </c>
      <c r="D2017" s="20">
        <v>70692.891521960919</v>
      </c>
      <c r="E2017" s="17">
        <v>32416.239759742522</v>
      </c>
    </row>
    <row r="2018" spans="2:5" x14ac:dyDescent="0.25">
      <c r="B2018" s="15">
        <v>2015</v>
      </c>
      <c r="C2018" s="20">
        <v>30625.061612683337</v>
      </c>
      <c r="D2018" s="20">
        <v>30625.061612683337</v>
      </c>
      <c r="E2018" s="17">
        <v>67496.73825379707</v>
      </c>
    </row>
    <row r="2019" spans="2:5" x14ac:dyDescent="0.25">
      <c r="B2019" s="15">
        <v>2016</v>
      </c>
      <c r="C2019" s="20">
        <v>50549.10045017879</v>
      </c>
      <c r="D2019" s="20">
        <v>50549.10045017879</v>
      </c>
      <c r="E2019" s="17">
        <v>38190.957964103101</v>
      </c>
    </row>
    <row r="2020" spans="2:5" x14ac:dyDescent="0.25">
      <c r="B2020" s="15">
        <v>2017</v>
      </c>
      <c r="C2020" s="20">
        <v>29074.978206638571</v>
      </c>
      <c r="D2020" s="20">
        <v>29074.978206638571</v>
      </c>
      <c r="E2020" s="17">
        <v>27214.381726550444</v>
      </c>
    </row>
    <row r="2021" spans="2:5" x14ac:dyDescent="0.25">
      <c r="B2021" s="15">
        <v>2018</v>
      </c>
      <c r="C2021" s="20">
        <v>18441.298968933344</v>
      </c>
      <c r="D2021" s="20">
        <v>18441.298968933344</v>
      </c>
      <c r="E2021" s="17">
        <v>24876.590118050884</v>
      </c>
    </row>
    <row r="2022" spans="2:5" x14ac:dyDescent="0.25">
      <c r="B2022" s="15">
        <v>2019</v>
      </c>
      <c r="C2022" s="20">
        <v>32761.19734504502</v>
      </c>
      <c r="D2022" s="20">
        <v>32761.19734504502</v>
      </c>
      <c r="E2022" s="17">
        <v>38577.974365197799</v>
      </c>
    </row>
    <row r="2023" spans="2:5" x14ac:dyDescent="0.25">
      <c r="B2023" s="15">
        <v>2020</v>
      </c>
      <c r="C2023" s="20">
        <v>38656.953188609499</v>
      </c>
      <c r="D2023" s="20">
        <v>38656.953188609499</v>
      </c>
      <c r="E2023" s="17">
        <v>41018.411093360672</v>
      </c>
    </row>
    <row r="2024" spans="2:5" x14ac:dyDescent="0.25">
      <c r="B2024" s="15">
        <v>2021</v>
      </c>
      <c r="C2024" s="20">
        <v>32130.512055303858</v>
      </c>
      <c r="D2024" s="20">
        <v>32130.512055303858</v>
      </c>
      <c r="E2024" s="17">
        <v>45425.493620337213</v>
      </c>
    </row>
    <row r="2025" spans="2:5" x14ac:dyDescent="0.25">
      <c r="B2025" s="15">
        <v>2022</v>
      </c>
      <c r="C2025" s="20">
        <v>32452.343878750806</v>
      </c>
      <c r="D2025" s="20">
        <v>32452.343878750806</v>
      </c>
      <c r="E2025" s="17">
        <v>40907.622957345055</v>
      </c>
    </row>
    <row r="2026" spans="2:5" x14ac:dyDescent="0.25">
      <c r="B2026" s="15">
        <v>2023</v>
      </c>
      <c r="C2026" s="20">
        <v>32787.022538860416</v>
      </c>
      <c r="D2026" s="20">
        <v>32787.022538860416</v>
      </c>
      <c r="E2026" s="17">
        <v>37617.168894005321</v>
      </c>
    </row>
    <row r="2027" spans="2:5" x14ac:dyDescent="0.25">
      <c r="B2027" s="15">
        <v>2024</v>
      </c>
      <c r="C2027" s="20">
        <v>31243.893987160693</v>
      </c>
      <c r="D2027" s="20">
        <v>31243.893987160693</v>
      </c>
      <c r="E2027" s="17">
        <v>32444.393274537939</v>
      </c>
    </row>
    <row r="2028" spans="2:5" x14ac:dyDescent="0.25">
      <c r="B2028" s="15">
        <v>2025</v>
      </c>
      <c r="C2028" s="20">
        <v>36737.772818781865</v>
      </c>
      <c r="D2028" s="20">
        <v>36737.772818781865</v>
      </c>
      <c r="E2028" s="17">
        <v>71747.052340720067</v>
      </c>
    </row>
    <row r="2029" spans="2:5" x14ac:dyDescent="0.25">
      <c r="B2029" s="15">
        <v>2026</v>
      </c>
      <c r="C2029" s="20">
        <v>25487.150618768472</v>
      </c>
      <c r="D2029" s="20">
        <v>25487.150618768472</v>
      </c>
      <c r="E2029" s="17">
        <v>20417.307197295246</v>
      </c>
    </row>
    <row r="2030" spans="2:5" x14ac:dyDescent="0.25">
      <c r="B2030" s="15">
        <v>2027</v>
      </c>
      <c r="C2030" s="20">
        <v>54777.50772600183</v>
      </c>
      <c r="D2030" s="20">
        <v>54777.50772600183</v>
      </c>
      <c r="E2030" s="17">
        <v>35926.918222617467</v>
      </c>
    </row>
    <row r="2031" spans="2:5" x14ac:dyDescent="0.25">
      <c r="B2031" s="15">
        <v>2028</v>
      </c>
      <c r="C2031" s="20">
        <v>40864.133637338484</v>
      </c>
      <c r="D2031" s="20">
        <v>40864.133637338484</v>
      </c>
      <c r="E2031" s="17">
        <v>123943.69894441364</v>
      </c>
    </row>
    <row r="2032" spans="2:5" x14ac:dyDescent="0.25">
      <c r="B2032" s="15">
        <v>2029</v>
      </c>
      <c r="C2032" s="20">
        <v>25650.729356716853</v>
      </c>
      <c r="D2032" s="20">
        <v>25650.729356716853</v>
      </c>
      <c r="E2032" s="17">
        <v>33035.485253873456</v>
      </c>
    </row>
    <row r="2033" spans="2:5" x14ac:dyDescent="0.25">
      <c r="B2033" s="15">
        <v>2030</v>
      </c>
      <c r="C2033" s="20">
        <v>34486.192856754911</v>
      </c>
      <c r="D2033" s="20">
        <v>34486.192856754911</v>
      </c>
      <c r="E2033" s="17">
        <v>29830.620088925964</v>
      </c>
    </row>
    <row r="2034" spans="2:5" x14ac:dyDescent="0.25">
      <c r="B2034" s="15">
        <v>2031</v>
      </c>
      <c r="C2034" s="20">
        <v>27015.772068742535</v>
      </c>
      <c r="D2034" s="20">
        <v>27015.772068742535</v>
      </c>
      <c r="E2034" s="17">
        <v>38079.422394906163</v>
      </c>
    </row>
    <row r="2035" spans="2:5" x14ac:dyDescent="0.25">
      <c r="B2035" s="15">
        <v>2032</v>
      </c>
      <c r="C2035" s="20">
        <v>35444.057246052696</v>
      </c>
      <c r="D2035" s="20">
        <v>35444.057246052696</v>
      </c>
      <c r="E2035" s="17">
        <v>61925.591807206307</v>
      </c>
    </row>
    <row r="2036" spans="2:5" x14ac:dyDescent="0.25">
      <c r="B2036" s="15">
        <v>2033</v>
      </c>
      <c r="C2036" s="20">
        <v>34714.712278953994</v>
      </c>
      <c r="D2036" s="20">
        <v>34714.712278953994</v>
      </c>
      <c r="E2036" s="17">
        <v>30929.5321228541</v>
      </c>
    </row>
    <row r="2037" spans="2:5" x14ac:dyDescent="0.25">
      <c r="B2037" s="15">
        <v>2034</v>
      </c>
      <c r="C2037" s="20">
        <v>37405.579223524088</v>
      </c>
      <c r="D2037" s="20">
        <v>37405.579223524088</v>
      </c>
      <c r="E2037" s="17">
        <v>108325.81371963541</v>
      </c>
    </row>
    <row r="2038" spans="2:5" x14ac:dyDescent="0.25">
      <c r="B2038" s="15">
        <v>2035</v>
      </c>
      <c r="C2038" s="20">
        <v>32966.07069668117</v>
      </c>
      <c r="D2038" s="20">
        <v>32966.07069668117</v>
      </c>
      <c r="E2038" s="17">
        <v>82995.146344151144</v>
      </c>
    </row>
    <row r="2039" spans="2:5" x14ac:dyDescent="0.25">
      <c r="B2039" s="15">
        <v>2036</v>
      </c>
      <c r="C2039" s="20">
        <v>31397.077568430213</v>
      </c>
      <c r="D2039" s="20">
        <v>31397.077568430213</v>
      </c>
      <c r="E2039" s="17">
        <v>50995.45699048086</v>
      </c>
    </row>
    <row r="2040" spans="2:5" x14ac:dyDescent="0.25">
      <c r="B2040" s="15">
        <v>2037</v>
      </c>
      <c r="C2040" s="20">
        <v>35758.574583254333</v>
      </c>
      <c r="D2040" s="20">
        <v>35758.574583254333</v>
      </c>
      <c r="E2040" s="17">
        <v>85277.067432854674</v>
      </c>
    </row>
    <row r="2041" spans="2:5" x14ac:dyDescent="0.25">
      <c r="B2041" s="15">
        <v>2038</v>
      </c>
      <c r="C2041" s="20">
        <v>39604.802457700294</v>
      </c>
      <c r="D2041" s="20">
        <v>39604.802457700294</v>
      </c>
      <c r="E2041" s="17">
        <v>42169.000386238433</v>
      </c>
    </row>
    <row r="2042" spans="2:5" x14ac:dyDescent="0.25">
      <c r="B2042" s="15">
        <v>2039</v>
      </c>
      <c r="C2042" s="20">
        <v>36820.495349856748</v>
      </c>
      <c r="D2042" s="20">
        <v>36820.495349856748</v>
      </c>
      <c r="E2042" s="17">
        <v>34259.685609361761</v>
      </c>
    </row>
    <row r="2043" spans="2:5" x14ac:dyDescent="0.25">
      <c r="B2043" s="15">
        <v>2040</v>
      </c>
      <c r="C2043" s="20">
        <v>35513.860457270239</v>
      </c>
      <c r="D2043" s="20">
        <v>35513.860457270239</v>
      </c>
      <c r="E2043" s="17">
        <v>46731.112009144905</v>
      </c>
    </row>
    <row r="2044" spans="2:5" x14ac:dyDescent="0.25">
      <c r="B2044" s="15">
        <v>2041</v>
      </c>
      <c r="C2044" s="20">
        <v>34866.426277840925</v>
      </c>
      <c r="D2044" s="20">
        <v>34866.426277840925</v>
      </c>
      <c r="E2044" s="17">
        <v>23672.08496312625</v>
      </c>
    </row>
    <row r="2045" spans="2:5" x14ac:dyDescent="0.25">
      <c r="B2045" s="15">
        <v>2042</v>
      </c>
      <c r="C2045" s="20">
        <v>25591.437987769987</v>
      </c>
      <c r="D2045" s="20">
        <v>25591.437987769987</v>
      </c>
      <c r="E2045" s="17">
        <v>34506.000645707383</v>
      </c>
    </row>
    <row r="2046" spans="2:5" x14ac:dyDescent="0.25">
      <c r="B2046" s="15">
        <v>2043</v>
      </c>
      <c r="C2046" s="20">
        <v>35239.525370978386</v>
      </c>
      <c r="D2046" s="20">
        <v>35239.525370978386</v>
      </c>
      <c r="E2046" s="17">
        <v>28781.748316559086</v>
      </c>
    </row>
    <row r="2047" spans="2:5" x14ac:dyDescent="0.25">
      <c r="B2047" s="15">
        <v>2044</v>
      </c>
      <c r="C2047" s="20">
        <v>34683.221328962434</v>
      </c>
      <c r="D2047" s="20">
        <v>34683.221328962434</v>
      </c>
      <c r="E2047" s="17">
        <v>58099.410903827127</v>
      </c>
    </row>
    <row r="2048" spans="2:5" x14ac:dyDescent="0.25">
      <c r="B2048" s="15">
        <v>2045</v>
      </c>
      <c r="C2048" s="20">
        <v>23370.986940359187</v>
      </c>
      <c r="D2048" s="20">
        <v>23370.986940359187</v>
      </c>
      <c r="E2048" s="17">
        <v>19464.127407698346</v>
      </c>
    </row>
    <row r="2049" spans="2:5" x14ac:dyDescent="0.25">
      <c r="B2049" s="15">
        <v>2046</v>
      </c>
      <c r="C2049" s="20">
        <v>19824.049036357053</v>
      </c>
      <c r="D2049" s="20">
        <v>19824.049036357053</v>
      </c>
      <c r="E2049" s="17">
        <v>32521.310261292267</v>
      </c>
    </row>
    <row r="2050" spans="2:5" x14ac:dyDescent="0.25">
      <c r="B2050" s="15">
        <v>2047</v>
      </c>
      <c r="C2050" s="20">
        <v>24155.983002665216</v>
      </c>
      <c r="D2050" s="20">
        <v>24155.983002665216</v>
      </c>
      <c r="E2050" s="17">
        <v>33989.723553097654</v>
      </c>
    </row>
    <row r="2051" spans="2:5" x14ac:dyDescent="0.25">
      <c r="B2051" s="15">
        <v>2048</v>
      </c>
      <c r="C2051" s="20">
        <v>53796.011587321656</v>
      </c>
      <c r="D2051" s="20">
        <v>53796.011587321656</v>
      </c>
      <c r="E2051" s="17">
        <v>19054.064087412913</v>
      </c>
    </row>
    <row r="2052" spans="2:5" x14ac:dyDescent="0.25">
      <c r="B2052" s="15">
        <v>2049</v>
      </c>
      <c r="C2052" s="20">
        <v>32389.531723878121</v>
      </c>
      <c r="D2052" s="20">
        <v>32389.531723878121</v>
      </c>
      <c r="E2052" s="17">
        <v>29484.578119111327</v>
      </c>
    </row>
    <row r="2053" spans="2:5" x14ac:dyDescent="0.25">
      <c r="B2053" s="15">
        <v>2050</v>
      </c>
      <c r="C2053" s="20">
        <v>44043.914740145454</v>
      </c>
      <c r="D2053" s="20">
        <v>44043.914740145454</v>
      </c>
      <c r="E2053" s="17">
        <v>31203.996372965194</v>
      </c>
    </row>
    <row r="2054" spans="2:5" x14ac:dyDescent="0.25">
      <c r="B2054" s="15">
        <v>2051</v>
      </c>
      <c r="C2054" s="20">
        <v>39733.570281036329</v>
      </c>
      <c r="D2054" s="20">
        <v>39733.570281036329</v>
      </c>
      <c r="E2054" s="17">
        <v>30022.693443479522</v>
      </c>
    </row>
    <row r="2055" spans="2:5" x14ac:dyDescent="0.25">
      <c r="B2055" s="15">
        <v>2052</v>
      </c>
      <c r="C2055" s="20">
        <v>51288.213204723143</v>
      </c>
      <c r="D2055" s="20">
        <v>51288.213204723143</v>
      </c>
      <c r="E2055" s="17">
        <v>15744.937970811174</v>
      </c>
    </row>
    <row r="2056" spans="2:5" x14ac:dyDescent="0.25">
      <c r="B2056" s="15">
        <v>2053</v>
      </c>
      <c r="C2056" s="20">
        <v>43089.726086068506</v>
      </c>
      <c r="D2056" s="20">
        <v>43089.726086068506</v>
      </c>
      <c r="E2056" s="17">
        <v>34795.93635255078</v>
      </c>
    </row>
    <row r="2057" spans="2:5" x14ac:dyDescent="0.25">
      <c r="B2057" s="15">
        <v>2054</v>
      </c>
      <c r="C2057" s="20">
        <v>38004.941747351928</v>
      </c>
      <c r="D2057" s="20">
        <v>38004.941747351928</v>
      </c>
      <c r="E2057" s="17">
        <v>18133.323478668499</v>
      </c>
    </row>
    <row r="2058" spans="2:5" x14ac:dyDescent="0.25">
      <c r="B2058" s="15">
        <v>2055</v>
      </c>
      <c r="C2058" s="20">
        <v>33522.299772244965</v>
      </c>
      <c r="D2058" s="20">
        <v>33522.299772244965</v>
      </c>
      <c r="E2058" s="17">
        <v>15452.405803975586</v>
      </c>
    </row>
    <row r="2059" spans="2:5" x14ac:dyDescent="0.25">
      <c r="B2059" s="15">
        <v>2056</v>
      </c>
      <c r="C2059" s="20">
        <v>32476.327397169116</v>
      </c>
      <c r="D2059" s="20">
        <v>32476.327397169116</v>
      </c>
      <c r="E2059" s="17">
        <v>52040.556087587422</v>
      </c>
    </row>
    <row r="2060" spans="2:5" x14ac:dyDescent="0.25">
      <c r="B2060" s="15">
        <v>2057</v>
      </c>
      <c r="C2060" s="20">
        <v>38114.610415911382</v>
      </c>
      <c r="D2060" s="20">
        <v>38114.610415911382</v>
      </c>
      <c r="E2060" s="17">
        <v>19165.11675121366</v>
      </c>
    </row>
    <row r="2061" spans="2:5" x14ac:dyDescent="0.25">
      <c r="B2061" s="15">
        <v>2058</v>
      </c>
      <c r="C2061" s="20">
        <v>32493.714697416159</v>
      </c>
      <c r="D2061" s="20">
        <v>32493.714697416159</v>
      </c>
      <c r="E2061" s="17">
        <v>66354.119317172255</v>
      </c>
    </row>
    <row r="2062" spans="2:5" x14ac:dyDescent="0.25">
      <c r="B2062" s="15">
        <v>2059</v>
      </c>
      <c r="C2062" s="20">
        <v>20846.208764476673</v>
      </c>
      <c r="D2062" s="20">
        <v>20846.208764476673</v>
      </c>
      <c r="E2062" s="17">
        <v>51660.840128245363</v>
      </c>
    </row>
    <row r="2063" spans="2:5" x14ac:dyDescent="0.25">
      <c r="B2063" s="15">
        <v>2060</v>
      </c>
      <c r="C2063" s="20">
        <v>28564.083129057599</v>
      </c>
      <c r="D2063" s="20">
        <v>28564.083129057599</v>
      </c>
      <c r="E2063" s="17">
        <v>39015.502738344214</v>
      </c>
    </row>
    <row r="2064" spans="2:5" x14ac:dyDescent="0.25">
      <c r="B2064" s="15">
        <v>2061</v>
      </c>
      <c r="C2064" s="20">
        <v>17167.853269954678</v>
      </c>
      <c r="D2064" s="20">
        <v>17167.853269954678</v>
      </c>
      <c r="E2064" s="17">
        <v>28044.05924519747</v>
      </c>
    </row>
    <row r="2065" spans="2:5" x14ac:dyDescent="0.25">
      <c r="B2065" s="15">
        <v>2062</v>
      </c>
      <c r="C2065" s="20">
        <v>28129.146010682154</v>
      </c>
      <c r="D2065" s="20">
        <v>28129.146010682154</v>
      </c>
      <c r="E2065" s="17">
        <v>30246.129861374739</v>
      </c>
    </row>
    <row r="2066" spans="2:5" x14ac:dyDescent="0.25">
      <c r="B2066" s="15">
        <v>2063</v>
      </c>
      <c r="C2066" s="20">
        <v>24251.269576616731</v>
      </c>
      <c r="D2066" s="20">
        <v>24251.269576616731</v>
      </c>
      <c r="E2066" s="17">
        <v>40775.554489841488</v>
      </c>
    </row>
    <row r="2067" spans="2:5" x14ac:dyDescent="0.25">
      <c r="B2067" s="15">
        <v>2064</v>
      </c>
      <c r="C2067" s="20">
        <v>41193.440814626789</v>
      </c>
      <c r="D2067" s="20">
        <v>41193.440814626789</v>
      </c>
      <c r="E2067" s="17">
        <v>43219.20741925975</v>
      </c>
    </row>
    <row r="2068" spans="2:5" x14ac:dyDescent="0.25">
      <c r="B2068" s="15">
        <v>2065</v>
      </c>
      <c r="C2068" s="20">
        <v>27734.302902793257</v>
      </c>
      <c r="D2068" s="20">
        <v>27734.302902793257</v>
      </c>
      <c r="E2068" s="17">
        <v>42272.112792307249</v>
      </c>
    </row>
    <row r="2069" spans="2:5" x14ac:dyDescent="0.25">
      <c r="B2069" s="15">
        <v>2066</v>
      </c>
      <c r="C2069" s="20">
        <v>31369.438490511726</v>
      </c>
      <c r="D2069" s="20">
        <v>31369.438490511726</v>
      </c>
      <c r="E2069" s="17">
        <v>92535.298663051581</v>
      </c>
    </row>
    <row r="2070" spans="2:5" x14ac:dyDescent="0.25">
      <c r="B2070" s="15">
        <v>2067</v>
      </c>
      <c r="C2070" s="20">
        <v>57899.628171032549</v>
      </c>
      <c r="D2070" s="20">
        <v>57899.628171032549</v>
      </c>
      <c r="E2070" s="17">
        <v>31494.667993320447</v>
      </c>
    </row>
    <row r="2071" spans="2:5" x14ac:dyDescent="0.25">
      <c r="B2071" s="15">
        <v>2068</v>
      </c>
      <c r="C2071" s="20">
        <v>43205.18051012975</v>
      </c>
      <c r="D2071" s="20">
        <v>43205.18051012975</v>
      </c>
      <c r="E2071" s="17">
        <v>42522.374672480051</v>
      </c>
    </row>
    <row r="2072" spans="2:5" x14ac:dyDescent="0.25">
      <c r="B2072" s="15">
        <v>2069</v>
      </c>
      <c r="C2072" s="20">
        <v>32712.588842561305</v>
      </c>
      <c r="D2072" s="20">
        <v>32712.588842561305</v>
      </c>
      <c r="E2072" s="17">
        <v>49721.760810697051</v>
      </c>
    </row>
    <row r="2073" spans="2:5" x14ac:dyDescent="0.25">
      <c r="B2073" s="15">
        <v>2070</v>
      </c>
      <c r="C2073" s="20">
        <v>30688.56272511174</v>
      </c>
      <c r="D2073" s="20">
        <v>30688.56272511174</v>
      </c>
      <c r="E2073" s="17">
        <v>31095.627587909301</v>
      </c>
    </row>
    <row r="2074" spans="2:5" x14ac:dyDescent="0.25">
      <c r="B2074" s="15">
        <v>2071</v>
      </c>
      <c r="C2074" s="20">
        <v>29285.122438317372</v>
      </c>
      <c r="D2074" s="20">
        <v>29285.122438317372</v>
      </c>
      <c r="E2074" s="17">
        <v>37785.988200168598</v>
      </c>
    </row>
    <row r="2075" spans="2:5" x14ac:dyDescent="0.25">
      <c r="B2075" s="15">
        <v>2072</v>
      </c>
      <c r="C2075" s="20">
        <v>20907.402678126022</v>
      </c>
      <c r="D2075" s="20">
        <v>20907.402678126022</v>
      </c>
      <c r="E2075" s="17">
        <v>57751.629159032702</v>
      </c>
    </row>
    <row r="2076" spans="2:5" x14ac:dyDescent="0.25">
      <c r="B2076" s="15">
        <v>2073</v>
      </c>
      <c r="C2076" s="20">
        <v>29614.716750514781</v>
      </c>
      <c r="D2076" s="20">
        <v>29614.716750514781</v>
      </c>
      <c r="E2076" s="17">
        <v>51366.675395259146</v>
      </c>
    </row>
    <row r="2077" spans="2:5" x14ac:dyDescent="0.25">
      <c r="B2077" s="15">
        <v>2074</v>
      </c>
      <c r="C2077" s="20">
        <v>20655.528719078582</v>
      </c>
      <c r="D2077" s="20">
        <v>20655.528719078582</v>
      </c>
      <c r="E2077" s="17">
        <v>34778.54297004953</v>
      </c>
    </row>
    <row r="2078" spans="2:5" x14ac:dyDescent="0.25">
      <c r="B2078" s="15">
        <v>2075</v>
      </c>
      <c r="C2078" s="20">
        <v>17066.96206408539</v>
      </c>
      <c r="D2078" s="20">
        <v>17066.96206408539</v>
      </c>
      <c r="E2078" s="17">
        <v>5817.5390911079794</v>
      </c>
    </row>
    <row r="2079" spans="2:5" x14ac:dyDescent="0.25">
      <c r="B2079" s="15">
        <v>2076</v>
      </c>
      <c r="C2079" s="20">
        <v>55289.577024069542</v>
      </c>
      <c r="D2079" s="20">
        <v>55289.577024069542</v>
      </c>
      <c r="E2079" s="17">
        <v>56200.992465465722</v>
      </c>
    </row>
    <row r="2080" spans="2:5" x14ac:dyDescent="0.25">
      <c r="B2080" s="15">
        <v>2077</v>
      </c>
      <c r="C2080" s="20">
        <v>44361.226079148073</v>
      </c>
      <c r="D2080" s="20">
        <v>44361.226079148073</v>
      </c>
      <c r="E2080" s="17">
        <v>18358.80803942258</v>
      </c>
    </row>
    <row r="2081" spans="2:5" x14ac:dyDescent="0.25">
      <c r="B2081" s="15">
        <v>2078</v>
      </c>
      <c r="C2081" s="20">
        <v>37289.723219499072</v>
      </c>
      <c r="D2081" s="20">
        <v>37289.723219499072</v>
      </c>
      <c r="E2081" s="17">
        <v>52904.164107818986</v>
      </c>
    </row>
    <row r="2082" spans="2:5" x14ac:dyDescent="0.25">
      <c r="B2082" s="15">
        <v>2079</v>
      </c>
      <c r="C2082" s="20">
        <v>31694.079558292422</v>
      </c>
      <c r="D2082" s="20">
        <v>31694.079558292422</v>
      </c>
      <c r="E2082" s="17">
        <v>66560.608951245988</v>
      </c>
    </row>
    <row r="2083" spans="2:5" x14ac:dyDescent="0.25">
      <c r="B2083" s="15">
        <v>2080</v>
      </c>
      <c r="C2083" s="20">
        <v>37899.154671630262</v>
      </c>
      <c r="D2083" s="20">
        <v>37899.154671630262</v>
      </c>
      <c r="E2083" s="17">
        <v>10883.008920580902</v>
      </c>
    </row>
    <row r="2084" spans="2:5" x14ac:dyDescent="0.25">
      <c r="B2084" s="15">
        <v>2081</v>
      </c>
      <c r="C2084" s="20">
        <v>30403.964897996491</v>
      </c>
      <c r="D2084" s="20">
        <v>30403.964897996491</v>
      </c>
      <c r="E2084" s="17">
        <v>35203.782925401072</v>
      </c>
    </row>
    <row r="2085" spans="2:5" x14ac:dyDescent="0.25">
      <c r="B2085" s="15">
        <v>2082</v>
      </c>
      <c r="C2085" s="20">
        <v>39530.12927143</v>
      </c>
      <c r="D2085" s="20">
        <v>39530.12927143</v>
      </c>
      <c r="E2085" s="17">
        <v>39201.710720398478</v>
      </c>
    </row>
    <row r="2086" spans="2:5" x14ac:dyDescent="0.25">
      <c r="B2086" s="15">
        <v>2083</v>
      </c>
      <c r="C2086" s="20">
        <v>22201.781681808061</v>
      </c>
      <c r="D2086" s="20">
        <v>22201.781681808061</v>
      </c>
      <c r="E2086" s="17">
        <v>34574.149067785984</v>
      </c>
    </row>
    <row r="2087" spans="2:5" x14ac:dyDescent="0.25">
      <c r="B2087" s="15">
        <v>2084</v>
      </c>
      <c r="C2087" s="20">
        <v>44284.060028843698</v>
      </c>
      <c r="D2087" s="20">
        <v>44284.060028843698</v>
      </c>
      <c r="E2087" s="17">
        <v>41583.796645479131</v>
      </c>
    </row>
    <row r="2088" spans="2:5" x14ac:dyDescent="0.25">
      <c r="B2088" s="15">
        <v>2085</v>
      </c>
      <c r="C2088" s="20">
        <v>41252.413134466187</v>
      </c>
      <c r="D2088" s="20">
        <v>41252.413134466187</v>
      </c>
      <c r="E2088" s="17">
        <v>23348.579878491091</v>
      </c>
    </row>
    <row r="2089" spans="2:5" x14ac:dyDescent="0.25">
      <c r="B2089" s="15">
        <v>2086</v>
      </c>
      <c r="C2089" s="20">
        <v>30321.074914159788</v>
      </c>
      <c r="D2089" s="20">
        <v>30321.074914159788</v>
      </c>
      <c r="E2089" s="17">
        <v>29021.111455267819</v>
      </c>
    </row>
    <row r="2090" spans="2:5" x14ac:dyDescent="0.25">
      <c r="B2090" s="15">
        <v>2087</v>
      </c>
      <c r="C2090" s="20">
        <v>32430.000356238212</v>
      </c>
      <c r="D2090" s="20">
        <v>32430.000356238212</v>
      </c>
      <c r="E2090" s="17">
        <v>58218.846894112838</v>
      </c>
    </row>
    <row r="2091" spans="2:5" x14ac:dyDescent="0.25">
      <c r="B2091" s="15">
        <v>2088</v>
      </c>
      <c r="C2091" s="20">
        <v>40438.367879150923</v>
      </c>
      <c r="D2091" s="20">
        <v>40438.367879150923</v>
      </c>
      <c r="E2091" s="17">
        <v>32493.304619764418</v>
      </c>
    </row>
    <row r="2092" spans="2:5" x14ac:dyDescent="0.25">
      <c r="B2092" s="15">
        <v>2089</v>
      </c>
      <c r="C2092" s="20">
        <v>50682.701089546768</v>
      </c>
      <c r="D2092" s="20">
        <v>50682.701089546768</v>
      </c>
      <c r="E2092" s="17">
        <v>24190.954715755353</v>
      </c>
    </row>
    <row r="2093" spans="2:5" x14ac:dyDescent="0.25">
      <c r="B2093" s="15">
        <v>2090</v>
      </c>
      <c r="C2093" s="20">
        <v>46337.31076758651</v>
      </c>
      <c r="D2093" s="20">
        <v>46337.31076758651</v>
      </c>
      <c r="E2093" s="17">
        <v>37591.850915405666</v>
      </c>
    </row>
    <row r="2094" spans="2:5" x14ac:dyDescent="0.25">
      <c r="B2094" s="15">
        <v>2091</v>
      </c>
      <c r="C2094" s="20">
        <v>39608.768157953229</v>
      </c>
      <c r="D2094" s="20">
        <v>39608.768157953229</v>
      </c>
      <c r="E2094" s="17">
        <v>40554.849379793595</v>
      </c>
    </row>
    <row r="2095" spans="2:5" x14ac:dyDescent="0.25">
      <c r="B2095" s="15">
        <v>2092</v>
      </c>
      <c r="C2095" s="20">
        <v>30060.922052419239</v>
      </c>
      <c r="D2095" s="20">
        <v>30060.922052419239</v>
      </c>
      <c r="E2095" s="17">
        <v>76357.617009657217</v>
      </c>
    </row>
    <row r="2096" spans="2:5" x14ac:dyDescent="0.25">
      <c r="B2096" s="15">
        <v>2093</v>
      </c>
      <c r="C2096" s="20">
        <v>28526.226303209089</v>
      </c>
      <c r="D2096" s="20">
        <v>28526.226303209089</v>
      </c>
      <c r="E2096" s="17">
        <v>42627.171624249371</v>
      </c>
    </row>
    <row r="2097" spans="2:5" x14ac:dyDescent="0.25">
      <c r="B2097" s="15">
        <v>2094</v>
      </c>
      <c r="C2097" s="20">
        <v>19055.355455714202</v>
      </c>
      <c r="D2097" s="20">
        <v>19055.355455714202</v>
      </c>
      <c r="E2097" s="17">
        <v>27615.859991805461</v>
      </c>
    </row>
    <row r="2098" spans="2:5" x14ac:dyDescent="0.25">
      <c r="B2098" s="15">
        <v>2095</v>
      </c>
      <c r="C2098" s="20">
        <v>51713.463675488201</v>
      </c>
      <c r="D2098" s="20">
        <v>51713.463675488201</v>
      </c>
      <c r="E2098" s="17">
        <v>21533.513528344105</v>
      </c>
    </row>
    <row r="2099" spans="2:5" x14ac:dyDescent="0.25">
      <c r="B2099" s="15">
        <v>2096</v>
      </c>
      <c r="C2099" s="20">
        <v>33491.784996076247</v>
      </c>
      <c r="D2099" s="20">
        <v>33491.784996076247</v>
      </c>
      <c r="E2099" s="17">
        <v>14321.039485787236</v>
      </c>
    </row>
    <row r="2100" spans="2:5" x14ac:dyDescent="0.25">
      <c r="B2100" s="15">
        <v>2097</v>
      </c>
      <c r="C2100" s="20">
        <v>35270.491630625686</v>
      </c>
      <c r="D2100" s="20">
        <v>35270.491630625686</v>
      </c>
      <c r="E2100" s="17">
        <v>12524.591810157532</v>
      </c>
    </row>
    <row r="2101" spans="2:5" x14ac:dyDescent="0.25">
      <c r="B2101" s="15">
        <v>2098</v>
      </c>
      <c r="C2101" s="20">
        <v>27730.726282716572</v>
      </c>
      <c r="D2101" s="20">
        <v>27730.726282716572</v>
      </c>
      <c r="E2101" s="17">
        <v>44563.481791554383</v>
      </c>
    </row>
    <row r="2102" spans="2:5" x14ac:dyDescent="0.25">
      <c r="B2102" s="15">
        <v>2099</v>
      </c>
      <c r="C2102" s="20">
        <v>30044.661100246685</v>
      </c>
      <c r="D2102" s="20">
        <v>30044.661100246685</v>
      </c>
      <c r="E2102" s="17">
        <v>49883.386498465239</v>
      </c>
    </row>
    <row r="2103" spans="2:5" x14ac:dyDescent="0.25">
      <c r="B2103" s="15">
        <v>2100</v>
      </c>
      <c r="C2103" s="20">
        <v>30822.012096813014</v>
      </c>
      <c r="D2103" s="20">
        <v>30822.012096813014</v>
      </c>
      <c r="E2103" s="17">
        <v>32748.234841500289</v>
      </c>
    </row>
    <row r="2104" spans="2:5" x14ac:dyDescent="0.25">
      <c r="B2104" s="15">
        <v>2101</v>
      </c>
      <c r="C2104" s="20">
        <v>26068.026334312701</v>
      </c>
      <c r="D2104" s="20">
        <v>26068.026334312701</v>
      </c>
      <c r="E2104" s="17">
        <v>37926.242621436177</v>
      </c>
    </row>
    <row r="2105" spans="2:5" x14ac:dyDescent="0.25">
      <c r="B2105" s="15">
        <v>2102</v>
      </c>
      <c r="C2105" s="20">
        <v>33825.111368735197</v>
      </c>
      <c r="D2105" s="20">
        <v>33825.111368735197</v>
      </c>
      <c r="E2105" s="17">
        <v>30950.27712292083</v>
      </c>
    </row>
    <row r="2106" spans="2:5" x14ac:dyDescent="0.25">
      <c r="B2106" s="15">
        <v>2103</v>
      </c>
      <c r="C2106" s="20">
        <v>45199.901837791898</v>
      </c>
      <c r="D2106" s="20">
        <v>45199.901837791898</v>
      </c>
      <c r="E2106" s="17">
        <v>80844.790988191307</v>
      </c>
    </row>
    <row r="2107" spans="2:5" x14ac:dyDescent="0.25">
      <c r="B2107" s="15">
        <v>2104</v>
      </c>
      <c r="C2107" s="20">
        <v>48441.714952986898</v>
      </c>
      <c r="D2107" s="20">
        <v>48441.714952986898</v>
      </c>
      <c r="E2107" s="17">
        <v>31031.217293621161</v>
      </c>
    </row>
    <row r="2108" spans="2:5" x14ac:dyDescent="0.25">
      <c r="B2108" s="15">
        <v>2105</v>
      </c>
      <c r="C2108" s="20">
        <v>37311.663553130878</v>
      </c>
      <c r="D2108" s="20">
        <v>37311.663553130878</v>
      </c>
      <c r="E2108" s="17">
        <v>52816.130688557096</v>
      </c>
    </row>
    <row r="2109" spans="2:5" x14ac:dyDescent="0.25">
      <c r="B2109" s="15">
        <v>2106</v>
      </c>
      <c r="C2109" s="20">
        <v>43569.483545863695</v>
      </c>
      <c r="D2109" s="20">
        <v>43569.483545863695</v>
      </c>
      <c r="E2109" s="17">
        <v>62531.202786428701</v>
      </c>
    </row>
    <row r="2110" spans="2:5" x14ac:dyDescent="0.25">
      <c r="B2110" s="15">
        <v>2107</v>
      </c>
      <c r="C2110" s="20">
        <v>24951.671123552143</v>
      </c>
      <c r="D2110" s="20">
        <v>24951.671123552143</v>
      </c>
      <c r="E2110" s="17">
        <v>37170.178084870982</v>
      </c>
    </row>
    <row r="2111" spans="2:5" x14ac:dyDescent="0.25">
      <c r="B2111" s="15">
        <v>2108</v>
      </c>
      <c r="C2111" s="20">
        <v>26656.23881616474</v>
      </c>
      <c r="D2111" s="20">
        <v>26656.23881616474</v>
      </c>
      <c r="E2111" s="17">
        <v>55486.042756561488</v>
      </c>
    </row>
    <row r="2112" spans="2:5" x14ac:dyDescent="0.25">
      <c r="B2112" s="15">
        <v>2109</v>
      </c>
      <c r="C2112" s="20">
        <v>36709.619955231959</v>
      </c>
      <c r="D2112" s="20">
        <v>36709.619955231959</v>
      </c>
      <c r="E2112" s="17">
        <v>31390.254653136741</v>
      </c>
    </row>
    <row r="2113" spans="2:5" x14ac:dyDescent="0.25">
      <c r="B2113" s="15">
        <v>2110</v>
      </c>
      <c r="C2113" s="20">
        <v>40052.298817048511</v>
      </c>
      <c r="D2113" s="20">
        <v>40052.298817048511</v>
      </c>
      <c r="E2113" s="17">
        <v>75544.85400828399</v>
      </c>
    </row>
    <row r="2114" spans="2:5" x14ac:dyDescent="0.25">
      <c r="B2114" s="15">
        <v>2111</v>
      </c>
      <c r="C2114" s="20">
        <v>23579.275436826556</v>
      </c>
      <c r="D2114" s="20">
        <v>23579.275436826556</v>
      </c>
      <c r="E2114" s="17">
        <v>68783.45401514486</v>
      </c>
    </row>
    <row r="2115" spans="2:5" x14ac:dyDescent="0.25">
      <c r="B2115" s="15">
        <v>2112</v>
      </c>
      <c r="C2115" s="20">
        <v>51941.360679044388</v>
      </c>
      <c r="D2115" s="20">
        <v>51941.360679044388</v>
      </c>
      <c r="E2115" s="17">
        <v>33652.731452644286</v>
      </c>
    </row>
    <row r="2116" spans="2:5" x14ac:dyDescent="0.25">
      <c r="B2116" s="15">
        <v>2113</v>
      </c>
      <c r="C2116" s="20">
        <v>19529.122433410987</v>
      </c>
      <c r="D2116" s="20">
        <v>19529.122433410987</v>
      </c>
      <c r="E2116" s="17">
        <v>47491.578016464133</v>
      </c>
    </row>
    <row r="2117" spans="2:5" x14ac:dyDescent="0.25">
      <c r="B2117" s="15">
        <v>2114</v>
      </c>
      <c r="C2117" s="20">
        <v>25676.381243166059</v>
      </c>
      <c r="D2117" s="20">
        <v>25676.381243166059</v>
      </c>
      <c r="E2117" s="17">
        <v>31386.034097512515</v>
      </c>
    </row>
    <row r="2118" spans="2:5" x14ac:dyDescent="0.25">
      <c r="B2118" s="15">
        <v>2115</v>
      </c>
      <c r="C2118" s="20">
        <v>30258.034771968483</v>
      </c>
      <c r="D2118" s="20">
        <v>30258.034771968483</v>
      </c>
      <c r="E2118" s="17">
        <v>24612.907453369055</v>
      </c>
    </row>
    <row r="2119" spans="2:5" x14ac:dyDescent="0.25">
      <c r="B2119" s="15">
        <v>2116</v>
      </c>
      <c r="C2119" s="20">
        <v>25527.562496063678</v>
      </c>
      <c r="D2119" s="20">
        <v>25527.562496063678</v>
      </c>
      <c r="E2119" s="17">
        <v>64688.437134921696</v>
      </c>
    </row>
    <row r="2120" spans="2:5" x14ac:dyDescent="0.25">
      <c r="B2120" s="15">
        <v>2117</v>
      </c>
      <c r="C2120" s="20">
        <v>23533.189742340448</v>
      </c>
      <c r="D2120" s="20">
        <v>23533.189742340448</v>
      </c>
      <c r="E2120" s="17">
        <v>35505.483237311179</v>
      </c>
    </row>
    <row r="2121" spans="2:5" x14ac:dyDescent="0.25">
      <c r="B2121" s="15">
        <v>2118</v>
      </c>
      <c r="C2121" s="20">
        <v>30988.88325467048</v>
      </c>
      <c r="D2121" s="20">
        <v>30988.88325467048</v>
      </c>
      <c r="E2121" s="17">
        <v>33359.792622672343</v>
      </c>
    </row>
    <row r="2122" spans="2:5" x14ac:dyDescent="0.25">
      <c r="B2122" s="15">
        <v>2119</v>
      </c>
      <c r="C2122" s="20">
        <v>30681.072157686736</v>
      </c>
      <c r="D2122" s="20">
        <v>30681.072157686736</v>
      </c>
      <c r="E2122" s="17">
        <v>58726.821000252799</v>
      </c>
    </row>
    <row r="2123" spans="2:5" x14ac:dyDescent="0.25">
      <c r="B2123" s="15">
        <v>2120</v>
      </c>
      <c r="C2123" s="20">
        <v>51258.557001241621</v>
      </c>
      <c r="D2123" s="20">
        <v>51258.557001241621</v>
      </c>
      <c r="E2123" s="17">
        <v>29622.09071212709</v>
      </c>
    </row>
    <row r="2124" spans="2:5" x14ac:dyDescent="0.25">
      <c r="B2124" s="15">
        <v>2121</v>
      </c>
      <c r="C2124" s="20">
        <v>34994.162505781467</v>
      </c>
      <c r="D2124" s="20">
        <v>34994.162505781467</v>
      </c>
      <c r="E2124" s="17">
        <v>17015.874008057566</v>
      </c>
    </row>
    <row r="2125" spans="2:5" x14ac:dyDescent="0.25">
      <c r="B2125" s="15">
        <v>2122</v>
      </c>
      <c r="C2125" s="20">
        <v>44006.893123552269</v>
      </c>
      <c r="D2125" s="20">
        <v>44006.893123552269</v>
      </c>
      <c r="E2125" s="17">
        <v>42920.066016915305</v>
      </c>
    </row>
    <row r="2126" spans="2:5" x14ac:dyDescent="0.25">
      <c r="B2126" s="15">
        <v>2123</v>
      </c>
      <c r="C2126" s="20">
        <v>46850.667179519325</v>
      </c>
      <c r="D2126" s="20">
        <v>46850.667179519325</v>
      </c>
      <c r="E2126" s="17">
        <v>36043.257260937251</v>
      </c>
    </row>
    <row r="2127" spans="2:5" x14ac:dyDescent="0.25">
      <c r="B2127" s="15">
        <v>2124</v>
      </c>
      <c r="C2127" s="20">
        <v>29705.103887265181</v>
      </c>
      <c r="D2127" s="20">
        <v>29705.103887265181</v>
      </c>
      <c r="E2127" s="17">
        <v>26856.166912676301</v>
      </c>
    </row>
    <row r="2128" spans="2:5" x14ac:dyDescent="0.25">
      <c r="B2128" s="15">
        <v>2125</v>
      </c>
      <c r="C2128" s="20">
        <v>18951.896367685913</v>
      </c>
      <c r="D2128" s="20">
        <v>18951.896367685913</v>
      </c>
      <c r="E2128" s="17">
        <v>65731.462711172688</v>
      </c>
    </row>
    <row r="2129" spans="2:5" x14ac:dyDescent="0.25">
      <c r="B2129" s="15">
        <v>2126</v>
      </c>
      <c r="C2129" s="20">
        <v>23055.271415769384</v>
      </c>
      <c r="D2129" s="20">
        <v>23055.271415769384</v>
      </c>
      <c r="E2129" s="17">
        <v>27780.126906554062</v>
      </c>
    </row>
    <row r="2130" spans="2:5" x14ac:dyDescent="0.25">
      <c r="B2130" s="15">
        <v>2127</v>
      </c>
      <c r="C2130" s="20">
        <v>32850.346739115237</v>
      </c>
      <c r="D2130" s="20">
        <v>32850.346739115237</v>
      </c>
      <c r="E2130" s="17">
        <v>40709.474659301341</v>
      </c>
    </row>
    <row r="2131" spans="2:5" x14ac:dyDescent="0.25">
      <c r="B2131" s="15">
        <v>2128</v>
      </c>
      <c r="C2131" s="20">
        <v>27116.095736152656</v>
      </c>
      <c r="D2131" s="20">
        <v>27116.095736152656</v>
      </c>
      <c r="E2131" s="17">
        <v>20618.188756905933</v>
      </c>
    </row>
    <row r="2132" spans="2:5" x14ac:dyDescent="0.25">
      <c r="B2132" s="15">
        <v>2129</v>
      </c>
      <c r="C2132" s="20">
        <v>43097.965388449018</v>
      </c>
      <c r="D2132" s="20">
        <v>43097.965388449018</v>
      </c>
      <c r="E2132" s="17">
        <v>92365.843570321813</v>
      </c>
    </row>
    <row r="2133" spans="2:5" x14ac:dyDescent="0.25">
      <c r="B2133" s="15">
        <v>2130</v>
      </c>
      <c r="C2133" s="20">
        <v>65820.47883353979</v>
      </c>
      <c r="D2133" s="20">
        <v>65820.47883353979</v>
      </c>
      <c r="E2133" s="17">
        <v>43966.415064408829</v>
      </c>
    </row>
    <row r="2134" spans="2:5" x14ac:dyDescent="0.25">
      <c r="B2134" s="15">
        <v>2131</v>
      </c>
      <c r="C2134" s="20">
        <v>17975.322686450811</v>
      </c>
      <c r="D2134" s="20">
        <v>17975.322686450811</v>
      </c>
      <c r="E2134" s="17">
        <v>25062.620365593975</v>
      </c>
    </row>
    <row r="2135" spans="2:5" x14ac:dyDescent="0.25">
      <c r="B2135" s="15">
        <v>2132</v>
      </c>
      <c r="C2135" s="20">
        <v>37504.336118197753</v>
      </c>
      <c r="D2135" s="20">
        <v>37504.336118197753</v>
      </c>
      <c r="E2135" s="17">
        <v>58451.504951693896</v>
      </c>
    </row>
    <row r="2136" spans="2:5" x14ac:dyDescent="0.25">
      <c r="B2136" s="15">
        <v>2133</v>
      </c>
      <c r="C2136" s="20">
        <v>22737.401320033143</v>
      </c>
      <c r="D2136" s="20">
        <v>22737.401320033143</v>
      </c>
      <c r="E2136" s="17">
        <v>43057.677516739088</v>
      </c>
    </row>
    <row r="2137" spans="2:5" x14ac:dyDescent="0.25">
      <c r="B2137" s="15">
        <v>2134</v>
      </c>
      <c r="C2137" s="20">
        <v>37801.808496247439</v>
      </c>
      <c r="D2137" s="20">
        <v>37801.808496247439</v>
      </c>
      <c r="E2137" s="17">
        <v>89000.376015131376</v>
      </c>
    </row>
    <row r="2138" spans="2:5" x14ac:dyDescent="0.25">
      <c r="B2138" s="15">
        <v>2135</v>
      </c>
      <c r="C2138" s="20">
        <v>33150.954954334287</v>
      </c>
      <c r="D2138" s="20">
        <v>33150.954954334287</v>
      </c>
      <c r="E2138" s="17">
        <v>30257.003244280069</v>
      </c>
    </row>
    <row r="2139" spans="2:5" x14ac:dyDescent="0.25">
      <c r="B2139" s="15">
        <v>2136</v>
      </c>
      <c r="C2139" s="20">
        <v>51129.84982226968</v>
      </c>
      <c r="D2139" s="20">
        <v>51129.84982226968</v>
      </c>
      <c r="E2139" s="17">
        <v>53371.646068048125</v>
      </c>
    </row>
    <row r="2140" spans="2:5" x14ac:dyDescent="0.25">
      <c r="B2140" s="15">
        <v>2137</v>
      </c>
      <c r="C2140" s="20">
        <v>22367.844315738072</v>
      </c>
      <c r="D2140" s="20">
        <v>22367.844315738072</v>
      </c>
      <c r="E2140" s="17">
        <v>52721.762836828588</v>
      </c>
    </row>
    <row r="2141" spans="2:5" x14ac:dyDescent="0.25">
      <c r="B2141" s="15">
        <v>2138</v>
      </c>
      <c r="C2141" s="20">
        <v>31279.896388359168</v>
      </c>
      <c r="D2141" s="20">
        <v>31279.896388359168</v>
      </c>
      <c r="E2141" s="17">
        <v>27384.080092151868</v>
      </c>
    </row>
    <row r="2142" spans="2:5" x14ac:dyDescent="0.25">
      <c r="B2142" s="15">
        <v>2139</v>
      </c>
      <c r="C2142" s="20">
        <v>19452.427088592449</v>
      </c>
      <c r="D2142" s="20">
        <v>19452.427088592449</v>
      </c>
      <c r="E2142" s="17">
        <v>41000.314125249832</v>
      </c>
    </row>
    <row r="2143" spans="2:5" x14ac:dyDescent="0.25">
      <c r="B2143" s="15">
        <v>2140</v>
      </c>
      <c r="C2143" s="20">
        <v>31844.771020574357</v>
      </c>
      <c r="D2143" s="20">
        <v>31844.771020574357</v>
      </c>
      <c r="E2143" s="17">
        <v>25153.726444818454</v>
      </c>
    </row>
    <row r="2144" spans="2:5" x14ac:dyDescent="0.25">
      <c r="B2144" s="15">
        <v>2141</v>
      </c>
      <c r="C2144" s="20">
        <v>53159.461541528814</v>
      </c>
      <c r="D2144" s="20">
        <v>53159.461541528814</v>
      </c>
      <c r="E2144" s="17">
        <v>83597.026358755218</v>
      </c>
    </row>
    <row r="2145" spans="2:5" x14ac:dyDescent="0.25">
      <c r="B2145" s="15">
        <v>2142</v>
      </c>
      <c r="C2145" s="20">
        <v>18745.139730940919</v>
      </c>
      <c r="D2145" s="20">
        <v>18745.139730940919</v>
      </c>
      <c r="E2145" s="17">
        <v>52730.249340952192</v>
      </c>
    </row>
    <row r="2146" spans="2:5" x14ac:dyDescent="0.25">
      <c r="B2146" s="15">
        <v>2143</v>
      </c>
      <c r="C2146" s="20">
        <v>23823.408615042419</v>
      </c>
      <c r="D2146" s="20">
        <v>23823.408615042419</v>
      </c>
      <c r="E2146" s="17">
        <v>19141.953848676381</v>
      </c>
    </row>
    <row r="2147" spans="2:5" x14ac:dyDescent="0.25">
      <c r="B2147" s="15">
        <v>2144</v>
      </c>
      <c r="C2147" s="20">
        <v>25343.983341819181</v>
      </c>
      <c r="D2147" s="20">
        <v>25343.983341819181</v>
      </c>
      <c r="E2147" s="17">
        <v>36581.6765708721</v>
      </c>
    </row>
    <row r="2148" spans="2:5" x14ac:dyDescent="0.25">
      <c r="B2148" s="15">
        <v>2145</v>
      </c>
      <c r="C2148" s="20">
        <v>29579.127353898453</v>
      </c>
      <c r="D2148" s="20">
        <v>29579.127353898453</v>
      </c>
      <c r="E2148" s="17">
        <v>31880.614063155339</v>
      </c>
    </row>
    <row r="2149" spans="2:5" x14ac:dyDescent="0.25">
      <c r="B2149" s="15">
        <v>2146</v>
      </c>
      <c r="C2149" s="20">
        <v>29453.844232185798</v>
      </c>
      <c r="D2149" s="20">
        <v>29453.844232185798</v>
      </c>
      <c r="E2149" s="17">
        <v>36587.983557824329</v>
      </c>
    </row>
    <row r="2150" spans="2:5" x14ac:dyDescent="0.25">
      <c r="B2150" s="15">
        <v>2147</v>
      </c>
      <c r="C2150" s="20">
        <v>20910.913888925843</v>
      </c>
      <c r="D2150" s="20">
        <v>20910.913888925843</v>
      </c>
      <c r="E2150" s="17">
        <v>34258.415171890374</v>
      </c>
    </row>
    <row r="2151" spans="2:5" x14ac:dyDescent="0.25">
      <c r="B2151" s="15">
        <v>2148</v>
      </c>
      <c r="C2151" s="20">
        <v>29425.243473054808</v>
      </c>
      <c r="D2151" s="20">
        <v>29425.243473054808</v>
      </c>
      <c r="E2151" s="17">
        <v>31034.469851540631</v>
      </c>
    </row>
    <row r="2152" spans="2:5" x14ac:dyDescent="0.25">
      <c r="B2152" s="15">
        <v>2149</v>
      </c>
      <c r="C2152" s="20">
        <v>34000.232520720499</v>
      </c>
      <c r="D2152" s="20">
        <v>34000.232520720499</v>
      </c>
      <c r="E2152" s="17">
        <v>95181.699958440833</v>
      </c>
    </row>
    <row r="2153" spans="2:5" x14ac:dyDescent="0.25">
      <c r="B2153" s="15">
        <v>2150</v>
      </c>
      <c r="C2153" s="20">
        <v>25655.101050380366</v>
      </c>
      <c r="D2153" s="20">
        <v>25655.101050380366</v>
      </c>
      <c r="E2153" s="17">
        <v>33561.705224048332</v>
      </c>
    </row>
    <row r="2154" spans="2:5" x14ac:dyDescent="0.25">
      <c r="B2154" s="15">
        <v>2151</v>
      </c>
      <c r="C2154" s="20">
        <v>57558.945894180899</v>
      </c>
      <c r="D2154" s="20">
        <v>57558.945894180899</v>
      </c>
      <c r="E2154" s="17">
        <v>56379.437851088085</v>
      </c>
    </row>
    <row r="2155" spans="2:5" x14ac:dyDescent="0.25">
      <c r="B2155" s="15">
        <v>2152</v>
      </c>
      <c r="C2155" s="20">
        <v>43598.909557949824</v>
      </c>
      <c r="D2155" s="20">
        <v>43598.909557949824</v>
      </c>
      <c r="E2155" s="17">
        <v>37417.960660207056</v>
      </c>
    </row>
    <row r="2156" spans="2:5" x14ac:dyDescent="0.25">
      <c r="B2156" s="15">
        <v>2153</v>
      </c>
      <c r="C2156" s="20">
        <v>30086.796828077186</v>
      </c>
      <c r="D2156" s="20">
        <v>30086.796828077186</v>
      </c>
      <c r="E2156" s="17">
        <v>52205.479981595519</v>
      </c>
    </row>
    <row r="2157" spans="2:5" x14ac:dyDescent="0.25">
      <c r="B2157" s="15">
        <v>2154</v>
      </c>
      <c r="C2157" s="20">
        <v>34370.803289959826</v>
      </c>
      <c r="D2157" s="20">
        <v>34370.803289959826</v>
      </c>
      <c r="E2157" s="17">
        <v>51656.181040768235</v>
      </c>
    </row>
    <row r="2158" spans="2:5" x14ac:dyDescent="0.25">
      <c r="B2158" s="15">
        <v>2155</v>
      </c>
      <c r="C2158" s="20">
        <v>26623.419578904854</v>
      </c>
      <c r="D2158" s="20">
        <v>26623.419578904854</v>
      </c>
      <c r="E2158" s="17">
        <v>18026.461566555528</v>
      </c>
    </row>
    <row r="2159" spans="2:5" x14ac:dyDescent="0.25">
      <c r="B2159" s="15">
        <v>2156</v>
      </c>
      <c r="C2159" s="20">
        <v>35348.532585822904</v>
      </c>
      <c r="D2159" s="20">
        <v>35348.532585822904</v>
      </c>
      <c r="E2159" s="17">
        <v>51229.470417018943</v>
      </c>
    </row>
    <row r="2160" spans="2:5" x14ac:dyDescent="0.25">
      <c r="B2160" s="15">
        <v>2157</v>
      </c>
      <c r="C2160" s="20">
        <v>43615.532773563646</v>
      </c>
      <c r="D2160" s="20">
        <v>43615.532773563646</v>
      </c>
      <c r="E2160" s="17">
        <v>44341.625448855521</v>
      </c>
    </row>
    <row r="2161" spans="2:5" x14ac:dyDescent="0.25">
      <c r="B2161" s="15">
        <v>2158</v>
      </c>
      <c r="C2161" s="20">
        <v>38773.018199069884</v>
      </c>
      <c r="D2161" s="20">
        <v>38773.018199069884</v>
      </c>
      <c r="E2161" s="17">
        <v>33620.630329238862</v>
      </c>
    </row>
    <row r="2162" spans="2:5" x14ac:dyDescent="0.25">
      <c r="B2162" s="15">
        <v>2159</v>
      </c>
      <c r="C2162" s="20">
        <v>26932.53475393062</v>
      </c>
      <c r="D2162" s="20">
        <v>26932.53475393062</v>
      </c>
      <c r="E2162" s="17">
        <v>33164.209279327115</v>
      </c>
    </row>
    <row r="2163" spans="2:5" x14ac:dyDescent="0.25">
      <c r="B2163" s="15">
        <v>2160</v>
      </c>
      <c r="C2163" s="20">
        <v>33334.792847629731</v>
      </c>
      <c r="D2163" s="20">
        <v>33334.792847629731</v>
      </c>
      <c r="E2163" s="17">
        <v>30101.978080489651</v>
      </c>
    </row>
    <row r="2164" spans="2:5" x14ac:dyDescent="0.25">
      <c r="B2164" s="15">
        <v>2161</v>
      </c>
      <c r="C2164" s="20">
        <v>43577.537456074941</v>
      </c>
      <c r="D2164" s="20">
        <v>43577.537456074941</v>
      </c>
      <c r="E2164" s="17">
        <v>43407.524524433247</v>
      </c>
    </row>
    <row r="2165" spans="2:5" x14ac:dyDescent="0.25">
      <c r="B2165" s="15">
        <v>2162</v>
      </c>
      <c r="C2165" s="20">
        <v>23917.551498849778</v>
      </c>
      <c r="D2165" s="20">
        <v>23917.551498849778</v>
      </c>
      <c r="E2165" s="17">
        <v>43431.064046546482</v>
      </c>
    </row>
    <row r="2166" spans="2:5" x14ac:dyDescent="0.25">
      <c r="B2166" s="15">
        <v>2163</v>
      </c>
      <c r="C2166" s="20">
        <v>45446.485172394743</v>
      </c>
      <c r="D2166" s="20">
        <v>45446.485172394743</v>
      </c>
      <c r="E2166" s="17">
        <v>43828.709473518989</v>
      </c>
    </row>
    <row r="2167" spans="2:5" x14ac:dyDescent="0.25">
      <c r="B2167" s="15">
        <v>2164</v>
      </c>
      <c r="C2167" s="20">
        <v>36865.289306683808</v>
      </c>
      <c r="D2167" s="20">
        <v>36865.289306683808</v>
      </c>
      <c r="E2167" s="17">
        <v>83706.507174353232</v>
      </c>
    </row>
    <row r="2168" spans="2:5" x14ac:dyDescent="0.25">
      <c r="B2168" s="15">
        <v>2165</v>
      </c>
      <c r="C2168" s="20">
        <v>17607.384264749595</v>
      </c>
      <c r="D2168" s="20">
        <v>17607.384264749595</v>
      </c>
      <c r="E2168" s="17">
        <v>54161.876088653546</v>
      </c>
    </row>
    <row r="2169" spans="2:5" x14ac:dyDescent="0.25">
      <c r="B2169" s="15">
        <v>2166</v>
      </c>
      <c r="C2169" s="20">
        <v>34349.306232385687</v>
      </c>
      <c r="D2169" s="20">
        <v>34349.306232385687</v>
      </c>
      <c r="E2169" s="17">
        <v>33992.970818044792</v>
      </c>
    </row>
    <row r="2170" spans="2:5" x14ac:dyDescent="0.25">
      <c r="B2170" s="15">
        <v>2167</v>
      </c>
      <c r="C2170" s="20">
        <v>27663.203599642879</v>
      </c>
      <c r="D2170" s="20">
        <v>27663.203599642879</v>
      </c>
      <c r="E2170" s="17">
        <v>47435.098786346884</v>
      </c>
    </row>
    <row r="2171" spans="2:5" x14ac:dyDescent="0.25">
      <c r="B2171" s="15">
        <v>2168</v>
      </c>
      <c r="C2171" s="20">
        <v>44098.320995733273</v>
      </c>
      <c r="D2171" s="20">
        <v>44098.320995733273</v>
      </c>
      <c r="E2171" s="17">
        <v>42222.206832305499</v>
      </c>
    </row>
    <row r="2172" spans="2:5" x14ac:dyDescent="0.25">
      <c r="B2172" s="15">
        <v>2169</v>
      </c>
      <c r="C2172" s="20">
        <v>21893.310401660037</v>
      </c>
      <c r="D2172" s="20">
        <v>21893.310401660037</v>
      </c>
      <c r="E2172" s="17">
        <v>63244.245303175085</v>
      </c>
    </row>
    <row r="2173" spans="2:5" x14ac:dyDescent="0.25">
      <c r="B2173" s="15">
        <v>2170</v>
      </c>
      <c r="C2173" s="20">
        <v>44828.00207909639</v>
      </c>
      <c r="D2173" s="20">
        <v>44828.00207909639</v>
      </c>
      <c r="E2173" s="17">
        <v>40941.139200126447</v>
      </c>
    </row>
    <row r="2174" spans="2:5" x14ac:dyDescent="0.25">
      <c r="B2174" s="15">
        <v>2171</v>
      </c>
      <c r="C2174" s="20">
        <v>36914.319992390847</v>
      </c>
      <c r="D2174" s="20">
        <v>36914.319992390847</v>
      </c>
      <c r="E2174" s="17">
        <v>36771.129743179525</v>
      </c>
    </row>
    <row r="2175" spans="2:5" x14ac:dyDescent="0.25">
      <c r="B2175" s="15">
        <v>2172</v>
      </c>
      <c r="C2175" s="20">
        <v>18088.48664786747</v>
      </c>
      <c r="D2175" s="20">
        <v>18088.48664786747</v>
      </c>
      <c r="E2175" s="17">
        <v>90071.343917425344</v>
      </c>
    </row>
    <row r="2176" spans="2:5" x14ac:dyDescent="0.25">
      <c r="B2176" s="15">
        <v>2173</v>
      </c>
      <c r="C2176" s="20">
        <v>28367.458892947885</v>
      </c>
      <c r="D2176" s="20">
        <v>28367.458892947885</v>
      </c>
      <c r="E2176" s="17">
        <v>30040.287504649019</v>
      </c>
    </row>
    <row r="2177" spans="2:5" x14ac:dyDescent="0.25">
      <c r="B2177" s="15">
        <v>2174</v>
      </c>
      <c r="C2177" s="20">
        <v>30302.663358598609</v>
      </c>
      <c r="D2177" s="20">
        <v>30302.663358598609</v>
      </c>
      <c r="E2177" s="17">
        <v>22601.779569760038</v>
      </c>
    </row>
    <row r="2178" spans="2:5" x14ac:dyDescent="0.25">
      <c r="B2178" s="15">
        <v>2175</v>
      </c>
      <c r="C2178" s="20">
        <v>44454.061336119892</v>
      </c>
      <c r="D2178" s="20">
        <v>44454.061336119892</v>
      </c>
      <c r="E2178" s="17">
        <v>34749.968350412171</v>
      </c>
    </row>
    <row r="2179" spans="2:5" x14ac:dyDescent="0.25">
      <c r="B2179" s="15">
        <v>2176</v>
      </c>
      <c r="C2179" s="20">
        <v>22956.268245465562</v>
      </c>
      <c r="D2179" s="20">
        <v>22956.268245465562</v>
      </c>
      <c r="E2179" s="17">
        <v>42114.606046301466</v>
      </c>
    </row>
    <row r="2180" spans="2:5" x14ac:dyDescent="0.25">
      <c r="B2180" s="15">
        <v>2177</v>
      </c>
      <c r="C2180" s="20">
        <v>22534.289866912095</v>
      </c>
      <c r="D2180" s="20">
        <v>22534.289866912095</v>
      </c>
      <c r="E2180" s="17">
        <v>44127.691424303572</v>
      </c>
    </row>
    <row r="2181" spans="2:5" x14ac:dyDescent="0.25">
      <c r="B2181" s="15">
        <v>2178</v>
      </c>
      <c r="C2181" s="20">
        <v>36503.962444468903</v>
      </c>
      <c r="D2181" s="20">
        <v>36503.962444468903</v>
      </c>
      <c r="E2181" s="17">
        <v>42593.211532862326</v>
      </c>
    </row>
    <row r="2182" spans="2:5" x14ac:dyDescent="0.25">
      <c r="B2182" s="15">
        <v>2179</v>
      </c>
      <c r="C2182" s="20">
        <v>34768.208581065875</v>
      </c>
      <c r="D2182" s="20">
        <v>34768.208581065875</v>
      </c>
      <c r="E2182" s="17">
        <v>41445.974666722723</v>
      </c>
    </row>
    <row r="2183" spans="2:5" x14ac:dyDescent="0.25">
      <c r="B2183" s="15">
        <v>2180</v>
      </c>
      <c r="C2183" s="20">
        <v>55815.566724498254</v>
      </c>
      <c r="D2183" s="20">
        <v>55815.566724498254</v>
      </c>
      <c r="E2183" s="17">
        <v>59127.60809719294</v>
      </c>
    </row>
    <row r="2184" spans="2:5" x14ac:dyDescent="0.25">
      <c r="B2184" s="15">
        <v>2181</v>
      </c>
      <c r="C2184" s="20">
        <v>37310.195063966195</v>
      </c>
      <c r="D2184" s="20">
        <v>37310.195063966195</v>
      </c>
      <c r="E2184" s="17">
        <v>35355.819683733978</v>
      </c>
    </row>
    <row r="2185" spans="2:5" x14ac:dyDescent="0.25">
      <c r="B2185" s="15">
        <v>2182</v>
      </c>
      <c r="C2185" s="20">
        <v>36398.739867224576</v>
      </c>
      <c r="D2185" s="20">
        <v>36398.739867224576</v>
      </c>
      <c r="E2185" s="17">
        <v>37997.955975780489</v>
      </c>
    </row>
    <row r="2186" spans="2:5" x14ac:dyDescent="0.25">
      <c r="B2186" s="15">
        <v>2183</v>
      </c>
      <c r="C2186" s="20">
        <v>31816.020297188672</v>
      </c>
      <c r="D2186" s="20">
        <v>31816.020297188672</v>
      </c>
      <c r="E2186" s="17">
        <v>44315.566366382212</v>
      </c>
    </row>
    <row r="2187" spans="2:5" x14ac:dyDescent="0.25">
      <c r="B2187" s="15">
        <v>2184</v>
      </c>
      <c r="C2187" s="20">
        <v>27546.839402459736</v>
      </c>
      <c r="D2187" s="20">
        <v>27546.839402459736</v>
      </c>
      <c r="E2187" s="17">
        <v>71728.17495020041</v>
      </c>
    </row>
    <row r="2188" spans="2:5" x14ac:dyDescent="0.25">
      <c r="B2188" s="15">
        <v>2185</v>
      </c>
      <c r="C2188" s="20">
        <v>25424.130942048403</v>
      </c>
      <c r="D2188" s="20">
        <v>25424.130942048403</v>
      </c>
      <c r="E2188" s="17">
        <v>27007.866206914085</v>
      </c>
    </row>
    <row r="2189" spans="2:5" x14ac:dyDescent="0.25">
      <c r="B2189" s="15">
        <v>2186</v>
      </c>
      <c r="C2189" s="20">
        <v>37444.897055356938</v>
      </c>
      <c r="D2189" s="20">
        <v>37444.897055356938</v>
      </c>
      <c r="E2189" s="17">
        <v>44298.789136453845</v>
      </c>
    </row>
    <row r="2190" spans="2:5" x14ac:dyDescent="0.25">
      <c r="B2190" s="15">
        <v>2187</v>
      </c>
      <c r="C2190" s="20">
        <v>34964.874844560443</v>
      </c>
      <c r="D2190" s="20">
        <v>34964.874844560443</v>
      </c>
      <c r="E2190" s="17">
        <v>42771.15907201451</v>
      </c>
    </row>
    <row r="2191" spans="2:5" x14ac:dyDescent="0.25">
      <c r="B2191" s="15">
        <v>2188</v>
      </c>
      <c r="C2191" s="20">
        <v>48456.915447131825</v>
      </c>
      <c r="D2191" s="20">
        <v>48456.915447131825</v>
      </c>
      <c r="E2191" s="17">
        <v>45004.096104237142</v>
      </c>
    </row>
    <row r="2192" spans="2:5" x14ac:dyDescent="0.25">
      <c r="B2192" s="15">
        <v>2189</v>
      </c>
      <c r="C2192" s="20">
        <v>27463.674334045481</v>
      </c>
      <c r="D2192" s="20">
        <v>27463.674334045481</v>
      </c>
      <c r="E2192" s="17">
        <v>42033.048961329696</v>
      </c>
    </row>
    <row r="2193" spans="2:5" x14ac:dyDescent="0.25">
      <c r="B2193" s="15">
        <v>2190</v>
      </c>
      <c r="C2193" s="20">
        <v>34915.763398542498</v>
      </c>
      <c r="D2193" s="20">
        <v>34915.763398542498</v>
      </c>
      <c r="E2193" s="17">
        <v>36929.312577746212</v>
      </c>
    </row>
    <row r="2194" spans="2:5" x14ac:dyDescent="0.25">
      <c r="B2194" s="15">
        <v>2191</v>
      </c>
      <c r="C2194" s="20">
        <v>49981.979511386984</v>
      </c>
      <c r="D2194" s="20">
        <v>49981.979511386984</v>
      </c>
      <c r="E2194" s="17">
        <v>36440.076737877862</v>
      </c>
    </row>
    <row r="2195" spans="2:5" x14ac:dyDescent="0.25">
      <c r="B2195" s="15">
        <v>2192</v>
      </c>
      <c r="C2195" s="20">
        <v>22314.388086668554</v>
      </c>
      <c r="D2195" s="20">
        <v>22314.388086668554</v>
      </c>
      <c r="E2195" s="17">
        <v>24231.011480715737</v>
      </c>
    </row>
    <row r="2196" spans="2:5" x14ac:dyDescent="0.25">
      <c r="B2196" s="15">
        <v>2193</v>
      </c>
      <c r="C2196" s="20">
        <v>40214.279409843337</v>
      </c>
      <c r="D2196" s="20">
        <v>40214.279409843337</v>
      </c>
      <c r="E2196" s="17">
        <v>46088.860991871778</v>
      </c>
    </row>
    <row r="2197" spans="2:5" x14ac:dyDescent="0.25">
      <c r="B2197" s="15">
        <v>2194</v>
      </c>
      <c r="C2197" s="20">
        <v>22201.974951893153</v>
      </c>
      <c r="D2197" s="20">
        <v>22201.974951893153</v>
      </c>
      <c r="E2197" s="17">
        <v>28714.817631864775</v>
      </c>
    </row>
    <row r="2198" spans="2:5" x14ac:dyDescent="0.25">
      <c r="B2198" s="15">
        <v>2195</v>
      </c>
      <c r="C2198" s="20">
        <v>31459.46004279828</v>
      </c>
      <c r="D2198" s="20">
        <v>31459.46004279828</v>
      </c>
      <c r="E2198" s="17">
        <v>29504.849201487799</v>
      </c>
    </row>
    <row r="2199" spans="2:5" x14ac:dyDescent="0.25">
      <c r="B2199" s="15">
        <v>2196</v>
      </c>
      <c r="C2199" s="20">
        <v>32677.348761353667</v>
      </c>
      <c r="D2199" s="20">
        <v>32677.348761353667</v>
      </c>
      <c r="E2199" s="17">
        <v>65052.355805251202</v>
      </c>
    </row>
    <row r="2200" spans="2:5" x14ac:dyDescent="0.25">
      <c r="B2200" s="15">
        <v>2197</v>
      </c>
      <c r="C2200" s="20">
        <v>16277.615707813082</v>
      </c>
      <c r="D2200" s="20">
        <v>16277.615707813082</v>
      </c>
      <c r="E2200" s="17">
        <v>44506.728981028791</v>
      </c>
    </row>
    <row r="2201" spans="2:5" x14ac:dyDescent="0.25">
      <c r="B2201" s="15">
        <v>2198</v>
      </c>
      <c r="C2201" s="20">
        <v>37304.455751256733</v>
      </c>
      <c r="D2201" s="20">
        <v>37304.455751256733</v>
      </c>
      <c r="E2201" s="17">
        <v>12602.767657135462</v>
      </c>
    </row>
    <row r="2202" spans="2:5" x14ac:dyDescent="0.25">
      <c r="B2202" s="15">
        <v>2199</v>
      </c>
      <c r="C2202" s="20">
        <v>59721.202650913503</v>
      </c>
      <c r="D2202" s="20">
        <v>59721.202650913503</v>
      </c>
      <c r="E2202" s="17">
        <v>75940.304169082825</v>
      </c>
    </row>
    <row r="2203" spans="2:5" x14ac:dyDescent="0.25">
      <c r="B2203" s="15">
        <v>2200</v>
      </c>
      <c r="C2203" s="20">
        <v>41956.417592445228</v>
      </c>
      <c r="D2203" s="20">
        <v>41956.417592445228</v>
      </c>
      <c r="E2203" s="17">
        <v>87468.162282579127</v>
      </c>
    </row>
    <row r="2204" spans="2:5" x14ac:dyDescent="0.25">
      <c r="B2204" s="15">
        <v>2201</v>
      </c>
      <c r="C2204" s="20">
        <v>26643.00821538287</v>
      </c>
      <c r="D2204" s="20">
        <v>26643.00821538287</v>
      </c>
      <c r="E2204" s="17">
        <v>31479.869011489394</v>
      </c>
    </row>
    <row r="2205" spans="2:5" x14ac:dyDescent="0.25">
      <c r="B2205" s="15">
        <v>2202</v>
      </c>
      <c r="C2205" s="20">
        <v>24388.568463112322</v>
      </c>
      <c r="D2205" s="20">
        <v>24388.568463112322</v>
      </c>
      <c r="E2205" s="17">
        <v>53393.823279189797</v>
      </c>
    </row>
    <row r="2206" spans="2:5" x14ac:dyDescent="0.25">
      <c r="B2206" s="15">
        <v>2203</v>
      </c>
      <c r="C2206" s="20">
        <v>38617.388987842001</v>
      </c>
      <c r="D2206" s="20">
        <v>38617.388987842001</v>
      </c>
      <c r="E2206" s="17">
        <v>41985.610150017492</v>
      </c>
    </row>
    <row r="2207" spans="2:5" x14ac:dyDescent="0.25">
      <c r="B2207" s="15">
        <v>2204</v>
      </c>
      <c r="C2207" s="20">
        <v>34232.930798622583</v>
      </c>
      <c r="D2207" s="20">
        <v>34232.930798622583</v>
      </c>
      <c r="E2207" s="17">
        <v>17825.747906708926</v>
      </c>
    </row>
    <row r="2208" spans="2:5" x14ac:dyDescent="0.25">
      <c r="B2208" s="15">
        <v>2205</v>
      </c>
      <c r="C2208" s="20">
        <v>23216.57592641245</v>
      </c>
      <c r="D2208" s="20">
        <v>23216.57592641245</v>
      </c>
      <c r="E2208" s="17">
        <v>23550.192477731645</v>
      </c>
    </row>
    <row r="2209" spans="2:5" x14ac:dyDescent="0.25">
      <c r="B2209" s="15">
        <v>2206</v>
      </c>
      <c r="C2209" s="20">
        <v>38304.074539676723</v>
      </c>
      <c r="D2209" s="20">
        <v>38304.074539676723</v>
      </c>
      <c r="E2209" s="17">
        <v>37690.633069591422</v>
      </c>
    </row>
    <row r="2210" spans="2:5" x14ac:dyDescent="0.25">
      <c r="B2210" s="15">
        <v>2207</v>
      </c>
      <c r="C2210" s="20">
        <v>29853.565261935779</v>
      </c>
      <c r="D2210" s="20">
        <v>29853.565261935779</v>
      </c>
      <c r="E2210" s="17">
        <v>55760.698846442465</v>
      </c>
    </row>
    <row r="2211" spans="2:5" x14ac:dyDescent="0.25">
      <c r="B2211" s="15">
        <v>2208</v>
      </c>
      <c r="C2211" s="20">
        <v>53239.938901553425</v>
      </c>
      <c r="D2211" s="20">
        <v>53239.938901553425</v>
      </c>
      <c r="E2211" s="17">
        <v>32112.798752922859</v>
      </c>
    </row>
    <row r="2212" spans="2:5" x14ac:dyDescent="0.25">
      <c r="B2212" s="15">
        <v>2209</v>
      </c>
      <c r="C2212" s="20">
        <v>52264.50955381096</v>
      </c>
      <c r="D2212" s="20">
        <v>52264.50955381096</v>
      </c>
      <c r="E2212" s="17">
        <v>46047.972854390988</v>
      </c>
    </row>
    <row r="2213" spans="2:5" x14ac:dyDescent="0.25">
      <c r="B2213" s="15">
        <v>2210</v>
      </c>
      <c r="C2213" s="20">
        <v>35601.540884729773</v>
      </c>
      <c r="D2213" s="20">
        <v>35601.540884729773</v>
      </c>
      <c r="E2213" s="17">
        <v>26590.495741449355</v>
      </c>
    </row>
    <row r="2214" spans="2:5" x14ac:dyDescent="0.25">
      <c r="B2214" s="15">
        <v>2211</v>
      </c>
      <c r="C2214" s="20">
        <v>26688.866472918115</v>
      </c>
      <c r="D2214" s="20">
        <v>26688.866472918115</v>
      </c>
      <c r="E2214" s="17">
        <v>47686.740339182536</v>
      </c>
    </row>
    <row r="2215" spans="2:5" x14ac:dyDescent="0.25">
      <c r="B2215" s="15">
        <v>2212</v>
      </c>
      <c r="C2215" s="20">
        <v>38162.271685316344</v>
      </c>
      <c r="D2215" s="20">
        <v>38162.271685316344</v>
      </c>
      <c r="E2215" s="17">
        <v>35162.704740479632</v>
      </c>
    </row>
    <row r="2216" spans="2:5" x14ac:dyDescent="0.25">
      <c r="B2216" s="15">
        <v>2213</v>
      </c>
      <c r="C2216" s="20">
        <v>53938.577072540313</v>
      </c>
      <c r="D2216" s="20">
        <v>53938.577072540313</v>
      </c>
      <c r="E2216" s="17">
        <v>39692.388140760115</v>
      </c>
    </row>
    <row r="2217" spans="2:5" x14ac:dyDescent="0.25">
      <c r="B2217" s="15">
        <v>2214</v>
      </c>
      <c r="C2217" s="20">
        <v>29777.286996204486</v>
      </c>
      <c r="D2217" s="20">
        <v>29777.286996204486</v>
      </c>
      <c r="E2217" s="17">
        <v>74189.594777687802</v>
      </c>
    </row>
    <row r="2218" spans="2:5" x14ac:dyDescent="0.25">
      <c r="B2218" s="15">
        <v>2215</v>
      </c>
      <c r="C2218" s="20">
        <v>30916.122106388801</v>
      </c>
      <c r="D2218" s="20">
        <v>30916.122106388801</v>
      </c>
      <c r="E2218" s="17">
        <v>44084.83022312088</v>
      </c>
    </row>
    <row r="2219" spans="2:5" x14ac:dyDescent="0.25">
      <c r="B2219" s="15">
        <v>2216</v>
      </c>
      <c r="C2219" s="20">
        <v>31651.977739890819</v>
      </c>
      <c r="D2219" s="20">
        <v>31651.977739890819</v>
      </c>
      <c r="E2219" s="17">
        <v>68970.726687041475</v>
      </c>
    </row>
    <row r="2220" spans="2:5" x14ac:dyDescent="0.25">
      <c r="B2220" s="15">
        <v>2217</v>
      </c>
      <c r="C2220" s="20">
        <v>24367.342826874625</v>
      </c>
      <c r="D2220" s="20">
        <v>24367.342826874625</v>
      </c>
      <c r="E2220" s="17">
        <v>93945.849595766646</v>
      </c>
    </row>
    <row r="2221" spans="2:5" x14ac:dyDescent="0.25">
      <c r="B2221" s="15">
        <v>2218</v>
      </c>
      <c r="C2221" s="20">
        <v>25470.910190468934</v>
      </c>
      <c r="D2221" s="20">
        <v>25470.910190468934</v>
      </c>
      <c r="E2221" s="17">
        <v>52592.14429633502</v>
      </c>
    </row>
    <row r="2222" spans="2:5" x14ac:dyDescent="0.25">
      <c r="B2222" s="15">
        <v>2219</v>
      </c>
      <c r="C2222" s="20">
        <v>47340.692242909798</v>
      </c>
      <c r="D2222" s="20">
        <v>47340.692242909798</v>
      </c>
      <c r="E2222" s="17">
        <v>44038.693924278581</v>
      </c>
    </row>
    <row r="2223" spans="2:5" x14ac:dyDescent="0.25">
      <c r="B2223" s="15">
        <v>2220</v>
      </c>
      <c r="C2223" s="20">
        <v>17278.187817164311</v>
      </c>
      <c r="D2223" s="20">
        <v>17278.187817164311</v>
      </c>
      <c r="E2223" s="17">
        <v>30982.807978416076</v>
      </c>
    </row>
    <row r="2224" spans="2:5" x14ac:dyDescent="0.25">
      <c r="B2224" s="15">
        <v>2221</v>
      </c>
      <c r="C2224" s="20">
        <v>19296.218994007482</v>
      </c>
      <c r="D2224" s="20">
        <v>19296.218994007482</v>
      </c>
      <c r="E2224" s="17">
        <v>60320.782118228126</v>
      </c>
    </row>
    <row r="2225" spans="2:5" x14ac:dyDescent="0.25">
      <c r="B2225" s="15">
        <v>2222</v>
      </c>
      <c r="C2225" s="20">
        <v>63983.805121471683</v>
      </c>
      <c r="D2225" s="20">
        <v>63983.805121471683</v>
      </c>
      <c r="E2225" s="17">
        <v>24564.540409425808</v>
      </c>
    </row>
    <row r="2226" spans="2:5" x14ac:dyDescent="0.25">
      <c r="B2226" s="15">
        <v>2223</v>
      </c>
      <c r="C2226" s="20">
        <v>29779.194968853757</v>
      </c>
      <c r="D2226" s="20">
        <v>29779.194968853757</v>
      </c>
      <c r="E2226" s="17">
        <v>39367.886217154199</v>
      </c>
    </row>
    <row r="2227" spans="2:5" x14ac:dyDescent="0.25">
      <c r="B2227" s="15">
        <v>2224</v>
      </c>
      <c r="C2227" s="20">
        <v>30585.208815030368</v>
      </c>
      <c r="D2227" s="20">
        <v>30585.208815030368</v>
      </c>
      <c r="E2227" s="17">
        <v>23241.794566444758</v>
      </c>
    </row>
    <row r="2228" spans="2:5" x14ac:dyDescent="0.25">
      <c r="B2228" s="15">
        <v>2225</v>
      </c>
      <c r="C2228" s="20">
        <v>40091.548889199468</v>
      </c>
      <c r="D2228" s="20">
        <v>40091.548889199468</v>
      </c>
      <c r="E2228" s="17">
        <v>56727.007964323217</v>
      </c>
    </row>
    <row r="2229" spans="2:5" x14ac:dyDescent="0.25">
      <c r="B2229" s="15">
        <v>2226</v>
      </c>
      <c r="C2229" s="20">
        <v>45038.977244507936</v>
      </c>
      <c r="D2229" s="20">
        <v>45038.977244507936</v>
      </c>
      <c r="E2229" s="17">
        <v>43498.255546166532</v>
      </c>
    </row>
    <row r="2230" spans="2:5" x14ac:dyDescent="0.25">
      <c r="B2230" s="15">
        <v>2227</v>
      </c>
      <c r="C2230" s="20">
        <v>60241.796664340807</v>
      </c>
      <c r="D2230" s="20">
        <v>60241.796664340807</v>
      </c>
      <c r="E2230" s="17">
        <v>28596.747619797858</v>
      </c>
    </row>
    <row r="2231" spans="2:5" x14ac:dyDescent="0.25">
      <c r="B2231" s="15">
        <v>2228</v>
      </c>
      <c r="C2231" s="20">
        <v>21758.084262485969</v>
      </c>
      <c r="D2231" s="20">
        <v>21758.084262485969</v>
      </c>
      <c r="E2231" s="17">
        <v>82565.876944071468</v>
      </c>
    </row>
    <row r="2232" spans="2:5" x14ac:dyDescent="0.25">
      <c r="B2232" s="15">
        <v>2229</v>
      </c>
      <c r="C2232" s="20">
        <v>26414.522011325844</v>
      </c>
      <c r="D2232" s="20">
        <v>26414.522011325844</v>
      </c>
      <c r="E2232" s="17">
        <v>41652.04901485295</v>
      </c>
    </row>
    <row r="2233" spans="2:5" x14ac:dyDescent="0.25">
      <c r="B2233" s="15">
        <v>2230</v>
      </c>
      <c r="C2233" s="20">
        <v>41873.121063913903</v>
      </c>
      <c r="D2233" s="20">
        <v>41873.121063913903</v>
      </c>
      <c r="E2233" s="17">
        <v>44389.978247951367</v>
      </c>
    </row>
    <row r="2234" spans="2:5" x14ac:dyDescent="0.25">
      <c r="B2234" s="15">
        <v>2231</v>
      </c>
      <c r="C2234" s="20">
        <v>44557.127291268633</v>
      </c>
      <c r="D2234" s="20">
        <v>44557.127291268633</v>
      </c>
      <c r="E2234" s="17">
        <v>29878.912113672151</v>
      </c>
    </row>
    <row r="2235" spans="2:5" x14ac:dyDescent="0.25">
      <c r="B2235" s="15">
        <v>2232</v>
      </c>
      <c r="C2235" s="20">
        <v>33014.489230542094</v>
      </c>
      <c r="D2235" s="20">
        <v>33014.489230542094</v>
      </c>
      <c r="E2235" s="17">
        <v>14739.938710336666</v>
      </c>
    </row>
    <row r="2236" spans="2:5" x14ac:dyDescent="0.25">
      <c r="B2236" s="15">
        <v>2233</v>
      </c>
      <c r="C2236" s="20">
        <v>28338.424356962838</v>
      </c>
      <c r="D2236" s="20">
        <v>28338.424356962838</v>
      </c>
      <c r="E2236" s="17">
        <v>40130.918458265987</v>
      </c>
    </row>
    <row r="2237" spans="2:5" x14ac:dyDescent="0.25">
      <c r="B2237" s="15">
        <v>2234</v>
      </c>
      <c r="C2237" s="20">
        <v>33498.62572804666</v>
      </c>
      <c r="D2237" s="20">
        <v>33498.62572804666</v>
      </c>
      <c r="E2237" s="17">
        <v>32028.20161496941</v>
      </c>
    </row>
    <row r="2238" spans="2:5" x14ac:dyDescent="0.25">
      <c r="B2238" s="15">
        <v>2235</v>
      </c>
      <c r="C2238" s="20">
        <v>41965.734501776627</v>
      </c>
      <c r="D2238" s="20">
        <v>41965.734501776627</v>
      </c>
      <c r="E2238" s="17">
        <v>77276.144974705574</v>
      </c>
    </row>
    <row r="2239" spans="2:5" x14ac:dyDescent="0.25">
      <c r="B2239" s="15">
        <v>2236</v>
      </c>
      <c r="C2239" s="20">
        <v>43724.980378132219</v>
      </c>
      <c r="D2239" s="20">
        <v>43724.980378132219</v>
      </c>
      <c r="E2239" s="17">
        <v>39645.149482977751</v>
      </c>
    </row>
    <row r="2240" spans="2:5" x14ac:dyDescent="0.25">
      <c r="B2240" s="15">
        <v>2237</v>
      </c>
      <c r="C2240" s="20">
        <v>23447.961445229677</v>
      </c>
      <c r="D2240" s="20">
        <v>23447.961445229677</v>
      </c>
      <c r="E2240" s="17">
        <v>43691.552467988877</v>
      </c>
    </row>
    <row r="2241" spans="2:5" x14ac:dyDescent="0.25">
      <c r="B2241" s="15">
        <v>2238</v>
      </c>
      <c r="C2241" s="20">
        <v>39115.849669888405</v>
      </c>
      <c r="D2241" s="20">
        <v>39115.849669888405</v>
      </c>
      <c r="E2241" s="17">
        <v>33426.250868855343</v>
      </c>
    </row>
    <row r="2242" spans="2:5" x14ac:dyDescent="0.25">
      <c r="B2242" s="15">
        <v>2239</v>
      </c>
      <c r="C2242" s="20">
        <v>33216.149047822815</v>
      </c>
      <c r="D2242" s="20">
        <v>33216.149047822815</v>
      </c>
      <c r="E2242" s="17">
        <v>141924.70147124759</v>
      </c>
    </row>
    <row r="2243" spans="2:5" x14ac:dyDescent="0.25">
      <c r="B2243" s="15">
        <v>2240</v>
      </c>
      <c r="C2243" s="20">
        <v>39528.971445015115</v>
      </c>
      <c r="D2243" s="20">
        <v>39528.971445015115</v>
      </c>
      <c r="E2243" s="17">
        <v>29998.184116937486</v>
      </c>
    </row>
    <row r="2244" spans="2:5" x14ac:dyDescent="0.25">
      <c r="B2244" s="15">
        <v>2241</v>
      </c>
      <c r="C2244" s="20">
        <v>31231.141789808116</v>
      </c>
      <c r="D2244" s="20">
        <v>31231.141789808116</v>
      </c>
      <c r="E2244" s="17">
        <v>24996.499358193865</v>
      </c>
    </row>
    <row r="2245" spans="2:5" x14ac:dyDescent="0.25">
      <c r="B2245" s="15">
        <v>2242</v>
      </c>
      <c r="C2245" s="20">
        <v>31731.405321611997</v>
      </c>
      <c r="D2245" s="20">
        <v>31731.405321611997</v>
      </c>
      <c r="E2245" s="17">
        <v>42228.364559523885</v>
      </c>
    </row>
    <row r="2246" spans="2:5" x14ac:dyDescent="0.25">
      <c r="B2246" s="15">
        <v>2243</v>
      </c>
      <c r="C2246" s="20">
        <v>27262.714041677882</v>
      </c>
      <c r="D2246" s="20">
        <v>27262.714041677882</v>
      </c>
      <c r="E2246" s="17">
        <v>51919.931149591022</v>
      </c>
    </row>
    <row r="2247" spans="2:5" x14ac:dyDescent="0.25">
      <c r="B2247" s="15">
        <v>2244</v>
      </c>
      <c r="C2247" s="20">
        <v>23790.164541804341</v>
      </c>
      <c r="D2247" s="20">
        <v>23790.164541804341</v>
      </c>
      <c r="E2247" s="17">
        <v>21040.214778350455</v>
      </c>
    </row>
    <row r="2248" spans="2:5" x14ac:dyDescent="0.25">
      <c r="B2248" s="15">
        <v>2245</v>
      </c>
      <c r="C2248" s="20">
        <v>30284.086255530125</v>
      </c>
      <c r="D2248" s="20">
        <v>30284.086255530125</v>
      </c>
      <c r="E2248" s="17">
        <v>24648.237235076016</v>
      </c>
    </row>
    <row r="2249" spans="2:5" x14ac:dyDescent="0.25">
      <c r="B2249" s="15">
        <v>2246</v>
      </c>
      <c r="C2249" s="20">
        <v>56550.018148671843</v>
      </c>
      <c r="D2249" s="20">
        <v>56550.018148671843</v>
      </c>
      <c r="E2249" s="17">
        <v>40854.144300655666</v>
      </c>
    </row>
    <row r="2250" spans="2:5" x14ac:dyDescent="0.25">
      <c r="B2250" s="15">
        <v>2247</v>
      </c>
      <c r="C2250" s="20">
        <v>40067.41497834288</v>
      </c>
      <c r="D2250" s="20">
        <v>40067.41497834288</v>
      </c>
      <c r="E2250" s="17">
        <v>44021.252357672449</v>
      </c>
    </row>
    <row r="2251" spans="2:5" x14ac:dyDescent="0.25">
      <c r="B2251" s="15">
        <v>2248</v>
      </c>
      <c r="C2251" s="20">
        <v>40347.99219599965</v>
      </c>
      <c r="D2251" s="20">
        <v>40347.99219599965</v>
      </c>
      <c r="E2251" s="17">
        <v>38189.136110631174</v>
      </c>
    </row>
    <row r="2252" spans="2:5" x14ac:dyDescent="0.25">
      <c r="B2252" s="15">
        <v>2249</v>
      </c>
      <c r="C2252" s="20">
        <v>22160.35081053272</v>
      </c>
      <c r="D2252" s="20">
        <v>22160.35081053272</v>
      </c>
      <c r="E2252" s="17">
        <v>37422.147750054632</v>
      </c>
    </row>
    <row r="2253" spans="2:5" x14ac:dyDescent="0.25">
      <c r="B2253" s="15">
        <v>2250</v>
      </c>
      <c r="C2253" s="20">
        <v>28713.410286590813</v>
      </c>
      <c r="D2253" s="20">
        <v>28713.410286590813</v>
      </c>
      <c r="E2253" s="17">
        <v>37813.541274806441</v>
      </c>
    </row>
    <row r="2254" spans="2:5" x14ac:dyDescent="0.25">
      <c r="B2254" s="15">
        <v>2251</v>
      </c>
      <c r="C2254" s="20">
        <v>48965.71205221329</v>
      </c>
      <c r="D2254" s="20">
        <v>48965.71205221329</v>
      </c>
      <c r="E2254" s="17">
        <v>40625.526444533345</v>
      </c>
    </row>
    <row r="2255" spans="2:5" x14ac:dyDescent="0.25">
      <c r="B2255" s="15">
        <v>2252</v>
      </c>
      <c r="C2255" s="20">
        <v>35571.91888534632</v>
      </c>
      <c r="D2255" s="20">
        <v>35571.91888534632</v>
      </c>
      <c r="E2255" s="17">
        <v>27745.168013360828</v>
      </c>
    </row>
    <row r="2256" spans="2:5" x14ac:dyDescent="0.25">
      <c r="B2256" s="15">
        <v>2253</v>
      </c>
      <c r="C2256" s="20">
        <v>30583.868062287991</v>
      </c>
      <c r="D2256" s="20">
        <v>30583.868062287991</v>
      </c>
      <c r="E2256" s="17">
        <v>32305.90228017647</v>
      </c>
    </row>
    <row r="2257" spans="2:5" x14ac:dyDescent="0.25">
      <c r="B2257" s="15">
        <v>2254</v>
      </c>
      <c r="C2257" s="20">
        <v>36653.660698486332</v>
      </c>
      <c r="D2257" s="20">
        <v>36653.660698486332</v>
      </c>
      <c r="E2257" s="17">
        <v>61479.004060414249</v>
      </c>
    </row>
    <row r="2258" spans="2:5" x14ac:dyDescent="0.25">
      <c r="B2258" s="15">
        <v>2255</v>
      </c>
      <c r="C2258" s="20">
        <v>43708.774304729217</v>
      </c>
      <c r="D2258" s="20">
        <v>43708.774304729217</v>
      </c>
      <c r="E2258" s="17">
        <v>63181.662909166684</v>
      </c>
    </row>
    <row r="2259" spans="2:5" x14ac:dyDescent="0.25">
      <c r="B2259" s="15">
        <v>2256</v>
      </c>
      <c r="C2259" s="20">
        <v>41229.038212762411</v>
      </c>
      <c r="D2259" s="20">
        <v>41229.038212762411</v>
      </c>
      <c r="E2259" s="17">
        <v>65225.58015221481</v>
      </c>
    </row>
    <row r="2260" spans="2:5" x14ac:dyDescent="0.25">
      <c r="B2260" s="15">
        <v>2257</v>
      </c>
      <c r="C2260" s="20">
        <v>46895.469912394947</v>
      </c>
      <c r="D2260" s="20">
        <v>46895.469912394947</v>
      </c>
      <c r="E2260" s="17">
        <v>29692.087905426139</v>
      </c>
    </row>
    <row r="2261" spans="2:5" x14ac:dyDescent="0.25">
      <c r="B2261" s="15">
        <v>2258</v>
      </c>
      <c r="C2261" s="20">
        <v>36256.848815738311</v>
      </c>
      <c r="D2261" s="20">
        <v>36256.848815738311</v>
      </c>
      <c r="E2261" s="17">
        <v>22024.760136562771</v>
      </c>
    </row>
    <row r="2262" spans="2:5" x14ac:dyDescent="0.25">
      <c r="B2262" s="15">
        <v>2259</v>
      </c>
      <c r="C2262" s="20">
        <v>43091.63922673554</v>
      </c>
      <c r="D2262" s="20">
        <v>43091.63922673554</v>
      </c>
      <c r="E2262" s="17">
        <v>84341.414418158398</v>
      </c>
    </row>
    <row r="2263" spans="2:5" x14ac:dyDescent="0.25">
      <c r="B2263" s="15">
        <v>2260</v>
      </c>
      <c r="C2263" s="20">
        <v>40869.745588496546</v>
      </c>
      <c r="D2263" s="20">
        <v>40869.745588496546</v>
      </c>
      <c r="E2263" s="17">
        <v>23404.466255532734</v>
      </c>
    </row>
    <row r="2264" spans="2:5" x14ac:dyDescent="0.25">
      <c r="B2264" s="15">
        <v>2261</v>
      </c>
      <c r="C2264" s="20">
        <v>27515.393109457753</v>
      </c>
      <c r="D2264" s="20">
        <v>27515.393109457753</v>
      </c>
      <c r="E2264" s="17">
        <v>33891.52561414885</v>
      </c>
    </row>
    <row r="2265" spans="2:5" x14ac:dyDescent="0.25">
      <c r="B2265" s="15">
        <v>2262</v>
      </c>
      <c r="C2265" s="20">
        <v>40735.500228807628</v>
      </c>
      <c r="D2265" s="20">
        <v>40735.500228807628</v>
      </c>
      <c r="E2265" s="17">
        <v>44077.756363329594</v>
      </c>
    </row>
    <row r="2266" spans="2:5" x14ac:dyDescent="0.25">
      <c r="B2266" s="15">
        <v>2263</v>
      </c>
      <c r="C2266" s="20">
        <v>38086.49821324784</v>
      </c>
      <c r="D2266" s="20">
        <v>38086.49821324784</v>
      </c>
      <c r="E2266" s="17">
        <v>68607.465069226077</v>
      </c>
    </row>
    <row r="2267" spans="2:5" x14ac:dyDescent="0.25">
      <c r="B2267" s="15">
        <v>2264</v>
      </c>
      <c r="C2267" s="20">
        <v>41038.954479162669</v>
      </c>
      <c r="D2267" s="20">
        <v>41038.954479162669</v>
      </c>
      <c r="E2267" s="17">
        <v>44981.808437719803</v>
      </c>
    </row>
    <row r="2268" spans="2:5" x14ac:dyDescent="0.25">
      <c r="B2268" s="15">
        <v>2265</v>
      </c>
      <c r="C2268" s="20">
        <v>29154.799425450743</v>
      </c>
      <c r="D2268" s="20">
        <v>29154.799425450743</v>
      </c>
      <c r="E2268" s="17">
        <v>30953.151144985692</v>
      </c>
    </row>
    <row r="2269" spans="2:5" x14ac:dyDescent="0.25">
      <c r="B2269" s="15">
        <v>2266</v>
      </c>
      <c r="C2269" s="20">
        <v>41651.432109256159</v>
      </c>
      <c r="D2269" s="20">
        <v>41651.432109256159</v>
      </c>
      <c r="E2269" s="17">
        <v>54435.464388445311</v>
      </c>
    </row>
    <row r="2270" spans="2:5" x14ac:dyDescent="0.25">
      <c r="B2270" s="15">
        <v>2267</v>
      </c>
      <c r="C2270" s="20">
        <v>44912.988068572406</v>
      </c>
      <c r="D2270" s="20">
        <v>44912.988068572406</v>
      </c>
      <c r="E2270" s="17">
        <v>57405.647582020742</v>
      </c>
    </row>
    <row r="2271" spans="2:5" x14ac:dyDescent="0.25">
      <c r="B2271" s="15">
        <v>2268</v>
      </c>
      <c r="C2271" s="20">
        <v>23508.517836473115</v>
      </c>
      <c r="D2271" s="20">
        <v>23508.517836473115</v>
      </c>
      <c r="E2271" s="17">
        <v>61755.765199717527</v>
      </c>
    </row>
    <row r="2272" spans="2:5" x14ac:dyDescent="0.25">
      <c r="B2272" s="15">
        <v>2269</v>
      </c>
      <c r="C2272" s="20">
        <v>44862.044519443109</v>
      </c>
      <c r="D2272" s="20">
        <v>44862.044519443109</v>
      </c>
      <c r="E2272" s="17">
        <v>26963.206960488762</v>
      </c>
    </row>
    <row r="2273" spans="2:5" x14ac:dyDescent="0.25">
      <c r="B2273" s="15">
        <v>2270</v>
      </c>
      <c r="C2273" s="20">
        <v>45429.451924072637</v>
      </c>
      <c r="D2273" s="20">
        <v>45429.451924072637</v>
      </c>
      <c r="E2273" s="17">
        <v>25589.84019184042</v>
      </c>
    </row>
    <row r="2274" spans="2:5" x14ac:dyDescent="0.25">
      <c r="B2274" s="15">
        <v>2271</v>
      </c>
      <c r="C2274" s="20">
        <v>40671.96046228335</v>
      </c>
      <c r="D2274" s="20">
        <v>40671.96046228335</v>
      </c>
      <c r="E2274" s="17">
        <v>40903.765123634214</v>
      </c>
    </row>
    <row r="2275" spans="2:5" x14ac:dyDescent="0.25">
      <c r="B2275" s="15">
        <v>2272</v>
      </c>
      <c r="C2275" s="20">
        <v>26516.487527738846</v>
      </c>
      <c r="D2275" s="20">
        <v>26516.487527738846</v>
      </c>
      <c r="E2275" s="17">
        <v>43630.232057252993</v>
      </c>
    </row>
    <row r="2276" spans="2:5" x14ac:dyDescent="0.25">
      <c r="B2276" s="15">
        <v>2273</v>
      </c>
      <c r="C2276" s="20">
        <v>26561.205779902539</v>
      </c>
      <c r="D2276" s="20">
        <v>26561.205779902539</v>
      </c>
      <c r="E2276" s="17">
        <v>69498.444833495101</v>
      </c>
    </row>
    <row r="2277" spans="2:5" x14ac:dyDescent="0.25">
      <c r="B2277" s="15">
        <v>2274</v>
      </c>
      <c r="C2277" s="20">
        <v>47467.305289492011</v>
      </c>
      <c r="D2277" s="20">
        <v>47467.305289492011</v>
      </c>
      <c r="E2277" s="17">
        <v>43792.628668247628</v>
      </c>
    </row>
    <row r="2278" spans="2:5" x14ac:dyDescent="0.25">
      <c r="B2278" s="15">
        <v>2275</v>
      </c>
      <c r="C2278" s="20">
        <v>40725.801381664554</v>
      </c>
      <c r="D2278" s="20">
        <v>40725.801381664554</v>
      </c>
      <c r="E2278" s="17">
        <v>12313.330948128199</v>
      </c>
    </row>
    <row r="2279" spans="2:5" x14ac:dyDescent="0.25">
      <c r="B2279" s="15">
        <v>2276</v>
      </c>
      <c r="C2279" s="20">
        <v>40634.452396507171</v>
      </c>
      <c r="D2279" s="20">
        <v>40634.452396507171</v>
      </c>
      <c r="E2279" s="17">
        <v>30848.550256882554</v>
      </c>
    </row>
    <row r="2280" spans="2:5" x14ac:dyDescent="0.25">
      <c r="B2280" s="15">
        <v>2277</v>
      </c>
      <c r="C2280" s="20">
        <v>23108.077951472009</v>
      </c>
      <c r="D2280" s="20">
        <v>23108.077951472009</v>
      </c>
      <c r="E2280" s="17">
        <v>12670.437717032646</v>
      </c>
    </row>
    <row r="2281" spans="2:5" x14ac:dyDescent="0.25">
      <c r="B2281" s="15">
        <v>2278</v>
      </c>
      <c r="C2281" s="20">
        <v>29287.301458575261</v>
      </c>
      <c r="D2281" s="20">
        <v>29287.301458575261</v>
      </c>
      <c r="E2281" s="17">
        <v>67508.392182472147</v>
      </c>
    </row>
    <row r="2282" spans="2:5" x14ac:dyDescent="0.25">
      <c r="B2282" s="15">
        <v>2279</v>
      </c>
      <c r="C2282" s="20">
        <v>32354.040555862248</v>
      </c>
      <c r="D2282" s="20">
        <v>32354.040555862248</v>
      </c>
      <c r="E2282" s="17">
        <v>19315.089054387303</v>
      </c>
    </row>
    <row r="2283" spans="2:5" x14ac:dyDescent="0.25">
      <c r="B2283" s="15">
        <v>2280</v>
      </c>
      <c r="C2283" s="20">
        <v>45314.069421842702</v>
      </c>
      <c r="D2283" s="20">
        <v>45314.069421842702</v>
      </c>
      <c r="E2283" s="17">
        <v>23582.896493270448</v>
      </c>
    </row>
    <row r="2284" spans="2:5" x14ac:dyDescent="0.25">
      <c r="B2284" s="15">
        <v>2281</v>
      </c>
      <c r="C2284" s="20">
        <v>22923.91383736398</v>
      </c>
      <c r="D2284" s="20">
        <v>22923.91383736398</v>
      </c>
      <c r="E2284" s="17">
        <v>29173.316522467088</v>
      </c>
    </row>
    <row r="2285" spans="2:5" x14ac:dyDescent="0.25">
      <c r="B2285" s="15">
        <v>2282</v>
      </c>
      <c r="C2285" s="20">
        <v>38874.178425041762</v>
      </c>
      <c r="D2285" s="20">
        <v>38874.178425041762</v>
      </c>
      <c r="E2285" s="17">
        <v>37831.391763191095</v>
      </c>
    </row>
    <row r="2286" spans="2:5" x14ac:dyDescent="0.25">
      <c r="B2286" s="15">
        <v>2283</v>
      </c>
      <c r="C2286" s="20">
        <v>25332.933967621739</v>
      </c>
      <c r="D2286" s="20">
        <v>25332.933967621739</v>
      </c>
      <c r="E2286" s="17">
        <v>30222.953347415099</v>
      </c>
    </row>
    <row r="2287" spans="2:5" x14ac:dyDescent="0.25">
      <c r="B2287" s="15">
        <v>2284</v>
      </c>
      <c r="C2287" s="20">
        <v>48304.284734785972</v>
      </c>
      <c r="D2287" s="20">
        <v>48304.284734785972</v>
      </c>
      <c r="E2287" s="17">
        <v>29360.105731650052</v>
      </c>
    </row>
    <row r="2288" spans="2:5" x14ac:dyDescent="0.25">
      <c r="B2288" s="15">
        <v>2285</v>
      </c>
      <c r="C2288" s="20">
        <v>38587.526724728908</v>
      </c>
      <c r="D2288" s="20">
        <v>38587.526724728908</v>
      </c>
      <c r="E2288" s="17">
        <v>38899.336091471676</v>
      </c>
    </row>
    <row r="2289" spans="2:5" x14ac:dyDescent="0.25">
      <c r="B2289" s="15">
        <v>2286</v>
      </c>
      <c r="C2289" s="20">
        <v>55616.24214203388</v>
      </c>
      <c r="D2289" s="20">
        <v>55616.24214203388</v>
      </c>
      <c r="E2289" s="17">
        <v>40438.89757697194</v>
      </c>
    </row>
    <row r="2290" spans="2:5" x14ac:dyDescent="0.25">
      <c r="B2290" s="15">
        <v>2287</v>
      </c>
      <c r="C2290" s="20">
        <v>36792.970059005631</v>
      </c>
      <c r="D2290" s="20">
        <v>36792.970059005631</v>
      </c>
      <c r="E2290" s="17">
        <v>27522.863680838247</v>
      </c>
    </row>
    <row r="2291" spans="2:5" x14ac:dyDescent="0.25">
      <c r="B2291" s="15">
        <v>2288</v>
      </c>
      <c r="C2291" s="20">
        <v>29555.869800682565</v>
      </c>
      <c r="D2291" s="20">
        <v>29555.869800682565</v>
      </c>
      <c r="E2291" s="17">
        <v>64628.555215337401</v>
      </c>
    </row>
    <row r="2292" spans="2:5" x14ac:dyDescent="0.25">
      <c r="B2292" s="15">
        <v>2289</v>
      </c>
      <c r="C2292" s="20">
        <v>33980.04661460792</v>
      </c>
      <c r="D2292" s="20">
        <v>33980.04661460792</v>
      </c>
      <c r="E2292" s="17">
        <v>36543.483487502534</v>
      </c>
    </row>
    <row r="2293" spans="2:5" x14ac:dyDescent="0.25">
      <c r="B2293" s="15">
        <v>2290</v>
      </c>
      <c r="C2293" s="20">
        <v>48676.259728336161</v>
      </c>
      <c r="D2293" s="20">
        <v>48676.259728336161</v>
      </c>
      <c r="E2293" s="17">
        <v>21870.046549905062</v>
      </c>
    </row>
    <row r="2294" spans="2:5" x14ac:dyDescent="0.25">
      <c r="B2294" s="15">
        <v>2291</v>
      </c>
      <c r="C2294" s="20">
        <v>19623.048214991421</v>
      </c>
      <c r="D2294" s="20">
        <v>19623.048214991421</v>
      </c>
      <c r="E2294" s="17">
        <v>26392.128085835055</v>
      </c>
    </row>
    <row r="2295" spans="2:5" x14ac:dyDescent="0.25">
      <c r="B2295" s="15">
        <v>2292</v>
      </c>
      <c r="C2295" s="20">
        <v>48365.3920980271</v>
      </c>
      <c r="D2295" s="20">
        <v>48365.3920980271</v>
      </c>
      <c r="E2295" s="17">
        <v>74414.487747784398</v>
      </c>
    </row>
    <row r="2296" spans="2:5" x14ac:dyDescent="0.25">
      <c r="B2296" s="15">
        <v>2293</v>
      </c>
      <c r="C2296" s="20">
        <v>32064.075798595506</v>
      </c>
      <c r="D2296" s="20">
        <v>32064.075798595506</v>
      </c>
      <c r="E2296" s="17">
        <v>34757.627550246281</v>
      </c>
    </row>
    <row r="2297" spans="2:5" x14ac:dyDescent="0.25">
      <c r="B2297" s="15">
        <v>2294</v>
      </c>
      <c r="C2297" s="20">
        <v>40777.565948230163</v>
      </c>
      <c r="D2297" s="20">
        <v>40777.565948230163</v>
      </c>
      <c r="E2297" s="17">
        <v>70091.424219033142</v>
      </c>
    </row>
    <row r="2298" spans="2:5" x14ac:dyDescent="0.25">
      <c r="B2298" s="15">
        <v>2295</v>
      </c>
      <c r="C2298" s="20">
        <v>20887.180751103038</v>
      </c>
      <c r="D2298" s="20">
        <v>20887.180751103038</v>
      </c>
      <c r="E2298" s="17">
        <v>16048.071865486314</v>
      </c>
    </row>
    <row r="2299" spans="2:5" x14ac:dyDescent="0.25">
      <c r="B2299" s="15">
        <v>2296</v>
      </c>
      <c r="C2299" s="20">
        <v>34729.803027882808</v>
      </c>
      <c r="D2299" s="20">
        <v>34729.803027882808</v>
      </c>
      <c r="E2299" s="17">
        <v>27948.292487855157</v>
      </c>
    </row>
    <row r="2300" spans="2:5" x14ac:dyDescent="0.25">
      <c r="B2300" s="15">
        <v>2297</v>
      </c>
      <c r="C2300" s="20">
        <v>27086.586684059148</v>
      </c>
      <c r="D2300" s="20">
        <v>27086.586684059148</v>
      </c>
      <c r="E2300" s="17">
        <v>27003.499273533678</v>
      </c>
    </row>
    <row r="2301" spans="2:5" x14ac:dyDescent="0.25">
      <c r="B2301" s="15">
        <v>2298</v>
      </c>
      <c r="C2301" s="20">
        <v>17591.273193088822</v>
      </c>
      <c r="D2301" s="20">
        <v>17591.273193088822</v>
      </c>
      <c r="E2301" s="17">
        <v>35782.097252320091</v>
      </c>
    </row>
    <row r="2302" spans="2:5" x14ac:dyDescent="0.25">
      <c r="B2302" s="15">
        <v>2299</v>
      </c>
      <c r="C2302" s="20">
        <v>22611.332791904591</v>
      </c>
      <c r="D2302" s="20">
        <v>22611.332791904591</v>
      </c>
      <c r="E2302" s="17">
        <v>38459.131082688356</v>
      </c>
    </row>
    <row r="2303" spans="2:5" x14ac:dyDescent="0.25">
      <c r="B2303" s="15">
        <v>2300</v>
      </c>
      <c r="C2303" s="20">
        <v>39440.062780782187</v>
      </c>
      <c r="D2303" s="20">
        <v>39440.062780782187</v>
      </c>
      <c r="E2303" s="17">
        <v>42247.324378771074</v>
      </c>
    </row>
    <row r="2304" spans="2:5" x14ac:dyDescent="0.25">
      <c r="B2304" s="15">
        <v>2301</v>
      </c>
      <c r="C2304" s="20">
        <v>25276.197224655443</v>
      </c>
      <c r="D2304" s="20">
        <v>25276.197224655443</v>
      </c>
      <c r="E2304" s="17">
        <v>46812.763224141694</v>
      </c>
    </row>
    <row r="2305" spans="2:5" x14ac:dyDescent="0.25">
      <c r="B2305" s="15">
        <v>2302</v>
      </c>
      <c r="C2305" s="20">
        <v>25166.525831451421</v>
      </c>
      <c r="D2305" s="20">
        <v>25166.525831451421</v>
      </c>
      <c r="E2305" s="17">
        <v>86921.890204627038</v>
      </c>
    </row>
    <row r="2306" spans="2:5" x14ac:dyDescent="0.25">
      <c r="B2306" s="15">
        <v>2303</v>
      </c>
      <c r="C2306" s="20">
        <v>25680.054726595037</v>
      </c>
      <c r="D2306" s="20">
        <v>25680.054726595037</v>
      </c>
      <c r="E2306" s="17">
        <v>81152.700440658184</v>
      </c>
    </row>
    <row r="2307" spans="2:5" x14ac:dyDescent="0.25">
      <c r="B2307" s="15">
        <v>2304</v>
      </c>
      <c r="C2307" s="20">
        <v>27510.765329241745</v>
      </c>
      <c r="D2307" s="20">
        <v>27510.765329241745</v>
      </c>
      <c r="E2307" s="17">
        <v>35422.937345088314</v>
      </c>
    </row>
    <row r="2308" spans="2:5" x14ac:dyDescent="0.25">
      <c r="B2308" s="15">
        <v>2305</v>
      </c>
      <c r="C2308" s="20">
        <v>26082.483429713258</v>
      </c>
      <c r="D2308" s="20">
        <v>26082.483429713258</v>
      </c>
      <c r="E2308" s="17">
        <v>46471.619154937005</v>
      </c>
    </row>
    <row r="2309" spans="2:5" x14ac:dyDescent="0.25">
      <c r="B2309" s="15">
        <v>2306</v>
      </c>
      <c r="C2309" s="20">
        <v>25503.389255012113</v>
      </c>
      <c r="D2309" s="20">
        <v>25503.389255012113</v>
      </c>
      <c r="E2309" s="17">
        <v>33711.705984558779</v>
      </c>
    </row>
    <row r="2310" spans="2:5" x14ac:dyDescent="0.25">
      <c r="B2310" s="15">
        <v>2307</v>
      </c>
      <c r="C2310" s="20">
        <v>28865.696683647519</v>
      </c>
      <c r="D2310" s="20">
        <v>28865.696683647519</v>
      </c>
      <c r="E2310" s="17">
        <v>35066.451156751013</v>
      </c>
    </row>
    <row r="2311" spans="2:5" x14ac:dyDescent="0.25">
      <c r="B2311" s="15">
        <v>2308</v>
      </c>
      <c r="C2311" s="20">
        <v>33693.848962971526</v>
      </c>
      <c r="D2311" s="20">
        <v>33693.848962971526</v>
      </c>
      <c r="E2311" s="17">
        <v>34540.258436467324</v>
      </c>
    </row>
    <row r="2312" spans="2:5" x14ac:dyDescent="0.25">
      <c r="B2312" s="15">
        <v>2309</v>
      </c>
      <c r="C2312" s="20">
        <v>24874.030667953815</v>
      </c>
      <c r="D2312" s="20">
        <v>24874.030667953815</v>
      </c>
      <c r="E2312" s="17">
        <v>75541.601488766697</v>
      </c>
    </row>
    <row r="2313" spans="2:5" x14ac:dyDescent="0.25">
      <c r="B2313" s="15">
        <v>2310</v>
      </c>
      <c r="C2313" s="20">
        <v>15402.684437532476</v>
      </c>
      <c r="D2313" s="20">
        <v>15402.684437532476</v>
      </c>
      <c r="E2313" s="17">
        <v>26377.012847806571</v>
      </c>
    </row>
    <row r="2314" spans="2:5" x14ac:dyDescent="0.25">
      <c r="B2314" s="15">
        <v>2311</v>
      </c>
      <c r="C2314" s="20">
        <v>36541.653922933059</v>
      </c>
      <c r="D2314" s="20">
        <v>36541.653922933059</v>
      </c>
      <c r="E2314" s="17">
        <v>27830.420256112397</v>
      </c>
    </row>
    <row r="2315" spans="2:5" x14ac:dyDescent="0.25">
      <c r="B2315" s="15">
        <v>2312</v>
      </c>
      <c r="C2315" s="20">
        <v>28459.654252770033</v>
      </c>
      <c r="D2315" s="20">
        <v>28459.654252770033</v>
      </c>
      <c r="E2315" s="17">
        <v>27040.224975449706</v>
      </c>
    </row>
    <row r="2316" spans="2:5" x14ac:dyDescent="0.25">
      <c r="B2316" s="15">
        <v>2313</v>
      </c>
      <c r="C2316" s="20">
        <v>47562.186759607263</v>
      </c>
      <c r="D2316" s="20">
        <v>47562.186759607263</v>
      </c>
      <c r="E2316" s="17">
        <v>23163.98507789012</v>
      </c>
    </row>
    <row r="2317" spans="2:5" x14ac:dyDescent="0.25">
      <c r="B2317" s="15">
        <v>2314</v>
      </c>
      <c r="C2317" s="20">
        <v>44308.085287684858</v>
      </c>
      <c r="D2317" s="20">
        <v>44308.085287684858</v>
      </c>
      <c r="E2317" s="17">
        <v>26437.207080574244</v>
      </c>
    </row>
    <row r="2318" spans="2:5" x14ac:dyDescent="0.25">
      <c r="B2318" s="15">
        <v>2315</v>
      </c>
      <c r="C2318" s="20">
        <v>41925.197603203924</v>
      </c>
      <c r="D2318" s="20">
        <v>41925.197603203924</v>
      </c>
      <c r="E2318" s="17">
        <v>28775.040331609744</v>
      </c>
    </row>
    <row r="2319" spans="2:5" x14ac:dyDescent="0.25">
      <c r="B2319" s="15">
        <v>2316</v>
      </c>
      <c r="C2319" s="20">
        <v>38639.754201582356</v>
      </c>
      <c r="D2319" s="20">
        <v>38639.754201582356</v>
      </c>
      <c r="E2319" s="17">
        <v>41469.452258202342</v>
      </c>
    </row>
    <row r="2320" spans="2:5" x14ac:dyDescent="0.25">
      <c r="B2320" s="15">
        <v>2317</v>
      </c>
      <c r="C2320" s="20">
        <v>30572.85298728395</v>
      </c>
      <c r="D2320" s="20">
        <v>30572.85298728395</v>
      </c>
      <c r="E2320" s="17">
        <v>39990.474489176253</v>
      </c>
    </row>
    <row r="2321" spans="2:5" x14ac:dyDescent="0.25">
      <c r="B2321" s="15">
        <v>2318</v>
      </c>
      <c r="C2321" s="20">
        <v>22690.378032735898</v>
      </c>
      <c r="D2321" s="20">
        <v>22690.378032735898</v>
      </c>
      <c r="E2321" s="17">
        <v>10989.416800168214</v>
      </c>
    </row>
    <row r="2322" spans="2:5" x14ac:dyDescent="0.25">
      <c r="B2322" s="15">
        <v>2319</v>
      </c>
      <c r="C2322" s="20">
        <v>20188.845012421167</v>
      </c>
      <c r="D2322" s="20">
        <v>20188.845012421167</v>
      </c>
      <c r="E2322" s="17">
        <v>38071.754826757824</v>
      </c>
    </row>
    <row r="2323" spans="2:5" x14ac:dyDescent="0.25">
      <c r="B2323" s="15">
        <v>2320</v>
      </c>
      <c r="C2323" s="20">
        <v>31406.986102179908</v>
      </c>
      <c r="D2323" s="20">
        <v>31406.986102179908</v>
      </c>
      <c r="E2323" s="17">
        <v>45985.108842227317</v>
      </c>
    </row>
    <row r="2324" spans="2:5" x14ac:dyDescent="0.25">
      <c r="B2324" s="15">
        <v>2321</v>
      </c>
      <c r="C2324" s="20">
        <v>34790.819928199177</v>
      </c>
      <c r="D2324" s="20">
        <v>34790.819928199177</v>
      </c>
      <c r="E2324" s="17">
        <v>25250.67223472875</v>
      </c>
    </row>
    <row r="2325" spans="2:5" x14ac:dyDescent="0.25">
      <c r="B2325" s="15">
        <v>2322</v>
      </c>
      <c r="C2325" s="20">
        <v>26664.646462509405</v>
      </c>
      <c r="D2325" s="20">
        <v>26664.646462509405</v>
      </c>
      <c r="E2325" s="17">
        <v>26571.611362985357</v>
      </c>
    </row>
    <row r="2326" spans="2:5" x14ac:dyDescent="0.25">
      <c r="B2326" s="15">
        <v>2323</v>
      </c>
      <c r="C2326" s="20">
        <v>27964.596983536481</v>
      </c>
      <c r="D2326" s="20">
        <v>27964.596983536481</v>
      </c>
      <c r="E2326" s="17">
        <v>32199.291843016097</v>
      </c>
    </row>
    <row r="2327" spans="2:5" x14ac:dyDescent="0.25">
      <c r="B2327" s="15">
        <v>2324</v>
      </c>
      <c r="C2327" s="20">
        <v>19026.662712747468</v>
      </c>
      <c r="D2327" s="20">
        <v>19026.662712747468</v>
      </c>
      <c r="E2327" s="17">
        <v>47114.963668557706</v>
      </c>
    </row>
    <row r="2328" spans="2:5" x14ac:dyDescent="0.25">
      <c r="B2328" s="15">
        <v>2325</v>
      </c>
      <c r="C2328" s="20">
        <v>20379.462922529379</v>
      </c>
      <c r="D2328" s="20">
        <v>20379.462922529379</v>
      </c>
      <c r="E2328" s="17">
        <v>26761.81150209334</v>
      </c>
    </row>
    <row r="2329" spans="2:5" x14ac:dyDescent="0.25">
      <c r="B2329" s="15">
        <v>2326</v>
      </c>
      <c r="C2329" s="20">
        <v>49995.853850367559</v>
      </c>
      <c r="D2329" s="20">
        <v>49995.853850367559</v>
      </c>
      <c r="E2329" s="17">
        <v>104554.67607844218</v>
      </c>
    </row>
    <row r="2330" spans="2:5" x14ac:dyDescent="0.25">
      <c r="B2330" s="15">
        <v>2327</v>
      </c>
      <c r="C2330" s="20">
        <v>32672.111120810019</v>
      </c>
      <c r="D2330" s="20">
        <v>32672.111120810019</v>
      </c>
      <c r="E2330" s="17">
        <v>30556.73263334998</v>
      </c>
    </row>
    <row r="2331" spans="2:5" x14ac:dyDescent="0.25">
      <c r="B2331" s="15">
        <v>2328</v>
      </c>
      <c r="C2331" s="20">
        <v>35867.205069503652</v>
      </c>
      <c r="D2331" s="20">
        <v>35867.205069503652</v>
      </c>
      <c r="E2331" s="17">
        <v>88917.630391453567</v>
      </c>
    </row>
    <row r="2332" spans="2:5" x14ac:dyDescent="0.25">
      <c r="B2332" s="15">
        <v>2329</v>
      </c>
      <c r="C2332" s="20">
        <v>28963.406402921701</v>
      </c>
      <c r="D2332" s="20">
        <v>28963.406402921701</v>
      </c>
      <c r="E2332" s="17">
        <v>33084.133197868927</v>
      </c>
    </row>
    <row r="2333" spans="2:5" x14ac:dyDescent="0.25">
      <c r="B2333" s="15">
        <v>2330</v>
      </c>
      <c r="C2333" s="20">
        <v>29648.894242006565</v>
      </c>
      <c r="D2333" s="20">
        <v>29648.894242006565</v>
      </c>
      <c r="E2333" s="17">
        <v>46790.956840690895</v>
      </c>
    </row>
    <row r="2334" spans="2:5" x14ac:dyDescent="0.25">
      <c r="B2334" s="15">
        <v>2331</v>
      </c>
      <c r="C2334" s="20">
        <v>36028.686797855604</v>
      </c>
      <c r="D2334" s="20">
        <v>36028.686797855604</v>
      </c>
      <c r="E2334" s="17">
        <v>19540.285363615676</v>
      </c>
    </row>
    <row r="2335" spans="2:5" x14ac:dyDescent="0.25">
      <c r="B2335" s="15">
        <v>2332</v>
      </c>
      <c r="C2335" s="20">
        <v>23666.122374423972</v>
      </c>
      <c r="D2335" s="20">
        <v>23666.122374423972</v>
      </c>
      <c r="E2335" s="17">
        <v>31872.840541631274</v>
      </c>
    </row>
    <row r="2336" spans="2:5" x14ac:dyDescent="0.25">
      <c r="B2336" s="15">
        <v>2333</v>
      </c>
      <c r="C2336" s="20">
        <v>33846.555611491996</v>
      </c>
      <c r="D2336" s="20">
        <v>33846.555611491996</v>
      </c>
      <c r="E2336" s="17">
        <v>99754.432620062915</v>
      </c>
    </row>
    <row r="2337" spans="2:5" x14ac:dyDescent="0.25">
      <c r="B2337" s="15">
        <v>2334</v>
      </c>
      <c r="C2337" s="20">
        <v>41553.124317874885</v>
      </c>
      <c r="D2337" s="20">
        <v>41553.124317874885</v>
      </c>
      <c r="E2337" s="17">
        <v>33312.684639553947</v>
      </c>
    </row>
    <row r="2338" spans="2:5" x14ac:dyDescent="0.25">
      <c r="B2338" s="15">
        <v>2335</v>
      </c>
      <c r="C2338" s="20">
        <v>54625.684314229926</v>
      </c>
      <c r="D2338" s="20">
        <v>54625.684314229926</v>
      </c>
      <c r="E2338" s="17">
        <v>29558.501348984584</v>
      </c>
    </row>
    <row r="2339" spans="2:5" x14ac:dyDescent="0.25">
      <c r="B2339" s="15">
        <v>2336</v>
      </c>
      <c r="C2339" s="20">
        <v>28900.644898874514</v>
      </c>
      <c r="D2339" s="20">
        <v>28900.644898874514</v>
      </c>
      <c r="E2339" s="17">
        <v>20165.860362877782</v>
      </c>
    </row>
    <row r="2340" spans="2:5" x14ac:dyDescent="0.25">
      <c r="B2340" s="15">
        <v>2337</v>
      </c>
      <c r="C2340" s="20">
        <v>58815.092459797233</v>
      </c>
      <c r="D2340" s="20">
        <v>58815.092459797233</v>
      </c>
      <c r="E2340" s="17">
        <v>48773.84973873564</v>
      </c>
    </row>
    <row r="2341" spans="2:5" x14ac:dyDescent="0.25">
      <c r="B2341" s="15">
        <v>2338</v>
      </c>
      <c r="C2341" s="20">
        <v>16649.325668583682</v>
      </c>
      <c r="D2341" s="20">
        <v>16649.325668583682</v>
      </c>
      <c r="E2341" s="17">
        <v>38794.222553623156</v>
      </c>
    </row>
    <row r="2342" spans="2:5" x14ac:dyDescent="0.25">
      <c r="B2342" s="15">
        <v>2339</v>
      </c>
      <c r="C2342" s="20">
        <v>29038.555535302483</v>
      </c>
      <c r="D2342" s="20">
        <v>29038.555535302483</v>
      </c>
      <c r="E2342" s="17">
        <v>38052.273221173964</v>
      </c>
    </row>
    <row r="2343" spans="2:5" x14ac:dyDescent="0.25">
      <c r="B2343" s="15">
        <v>2340</v>
      </c>
      <c r="C2343" s="20">
        <v>32497.305376235032</v>
      </c>
      <c r="D2343" s="20">
        <v>32497.305376235032</v>
      </c>
      <c r="E2343" s="17">
        <v>39396.642857929284</v>
      </c>
    </row>
    <row r="2344" spans="2:5" x14ac:dyDescent="0.25">
      <c r="B2344" s="15">
        <v>2341</v>
      </c>
      <c r="C2344" s="20">
        <v>30263.26873513353</v>
      </c>
      <c r="D2344" s="20">
        <v>30263.26873513353</v>
      </c>
      <c r="E2344" s="17">
        <v>19569.435873156723</v>
      </c>
    </row>
    <row r="2345" spans="2:5" x14ac:dyDescent="0.25">
      <c r="B2345" s="15">
        <v>2342</v>
      </c>
      <c r="C2345" s="20">
        <v>34044.416614731133</v>
      </c>
      <c r="D2345" s="20">
        <v>34044.416614731133</v>
      </c>
      <c r="E2345" s="17">
        <v>42941.193167677346</v>
      </c>
    </row>
    <row r="2346" spans="2:5" x14ac:dyDescent="0.25">
      <c r="B2346" s="15">
        <v>2343</v>
      </c>
      <c r="C2346" s="20">
        <v>26327.099926618164</v>
      </c>
      <c r="D2346" s="20">
        <v>26327.099926618164</v>
      </c>
      <c r="E2346" s="17">
        <v>36929.014978200132</v>
      </c>
    </row>
    <row r="2347" spans="2:5" x14ac:dyDescent="0.25">
      <c r="B2347" s="15">
        <v>2344</v>
      </c>
      <c r="C2347" s="20">
        <v>28954.421090390137</v>
      </c>
      <c r="D2347" s="20">
        <v>28954.421090390137</v>
      </c>
      <c r="E2347" s="17">
        <v>35989.939214502912</v>
      </c>
    </row>
    <row r="2348" spans="2:5" x14ac:dyDescent="0.25">
      <c r="B2348" s="15">
        <v>2345</v>
      </c>
      <c r="C2348" s="20">
        <v>14933.73876685631</v>
      </c>
      <c r="D2348" s="20">
        <v>14933.73876685631</v>
      </c>
      <c r="E2348" s="17">
        <v>18551.067999307426</v>
      </c>
    </row>
    <row r="2349" spans="2:5" x14ac:dyDescent="0.25">
      <c r="B2349" s="15">
        <v>2346</v>
      </c>
      <c r="C2349" s="20">
        <v>37786.583813685153</v>
      </c>
      <c r="D2349" s="20">
        <v>37786.583813685153</v>
      </c>
      <c r="E2349" s="17">
        <v>30861.920329982549</v>
      </c>
    </row>
    <row r="2350" spans="2:5" x14ac:dyDescent="0.25">
      <c r="B2350" s="15">
        <v>2347</v>
      </c>
      <c r="C2350" s="20">
        <v>42531.722004634743</v>
      </c>
      <c r="D2350" s="20">
        <v>42531.722004634743</v>
      </c>
      <c r="E2350" s="17">
        <v>26660.270821461927</v>
      </c>
    </row>
    <row r="2351" spans="2:5" x14ac:dyDescent="0.25">
      <c r="B2351" s="15">
        <v>2348</v>
      </c>
      <c r="C2351" s="20">
        <v>34807.772180953223</v>
      </c>
      <c r="D2351" s="20">
        <v>34807.772180953223</v>
      </c>
      <c r="E2351" s="17">
        <v>61688.171952767625</v>
      </c>
    </row>
    <row r="2352" spans="2:5" x14ac:dyDescent="0.25">
      <c r="B2352" s="15">
        <v>2349</v>
      </c>
      <c r="C2352" s="20">
        <v>50916.371420940814</v>
      </c>
      <c r="D2352" s="20">
        <v>50916.371420940814</v>
      </c>
      <c r="E2352" s="17">
        <v>36458.81807144302</v>
      </c>
    </row>
    <row r="2353" spans="2:5" x14ac:dyDescent="0.25">
      <c r="B2353" s="15">
        <v>2350</v>
      </c>
      <c r="C2353" s="20">
        <v>37339.185301847479</v>
      </c>
      <c r="D2353" s="20">
        <v>37339.185301847479</v>
      </c>
      <c r="E2353" s="17">
        <v>35595.500258504886</v>
      </c>
    </row>
    <row r="2354" spans="2:5" x14ac:dyDescent="0.25">
      <c r="B2354" s="15">
        <v>2351</v>
      </c>
      <c r="C2354" s="20">
        <v>18816.734101622955</v>
      </c>
      <c r="D2354" s="20">
        <v>18816.734101622955</v>
      </c>
      <c r="E2354" s="17">
        <v>21674.050698319123</v>
      </c>
    </row>
    <row r="2355" spans="2:5" x14ac:dyDescent="0.25">
      <c r="B2355" s="15">
        <v>2352</v>
      </c>
      <c r="C2355" s="20">
        <v>30185.649503889428</v>
      </c>
      <c r="D2355" s="20">
        <v>30185.649503889428</v>
      </c>
      <c r="E2355" s="17">
        <v>79491.611547550652</v>
      </c>
    </row>
    <row r="2356" spans="2:5" x14ac:dyDescent="0.25">
      <c r="B2356" s="15">
        <v>2353</v>
      </c>
      <c r="C2356" s="20">
        <v>22775.330356557613</v>
      </c>
      <c r="D2356" s="20">
        <v>22775.330356557613</v>
      </c>
      <c r="E2356" s="17">
        <v>42150.407056784148</v>
      </c>
    </row>
    <row r="2357" spans="2:5" x14ac:dyDescent="0.25">
      <c r="B2357" s="15">
        <v>2354</v>
      </c>
      <c r="C2357" s="20">
        <v>29309.366781493587</v>
      </c>
      <c r="D2357" s="20">
        <v>29309.366781493587</v>
      </c>
      <c r="E2357" s="17">
        <v>35989.500904030523</v>
      </c>
    </row>
    <row r="2358" spans="2:5" x14ac:dyDescent="0.25">
      <c r="B2358" s="15">
        <v>2355</v>
      </c>
      <c r="C2358" s="20">
        <v>22980.486018882526</v>
      </c>
      <c r="D2358" s="20">
        <v>22980.486018882526</v>
      </c>
      <c r="E2358" s="17">
        <v>33748.422563037057</v>
      </c>
    </row>
    <row r="2359" spans="2:5" x14ac:dyDescent="0.25">
      <c r="B2359" s="15">
        <v>2356</v>
      </c>
      <c r="C2359" s="20">
        <v>34018.204121598064</v>
      </c>
      <c r="D2359" s="20">
        <v>34018.204121598064</v>
      </c>
      <c r="E2359" s="17">
        <v>26747.079779917651</v>
      </c>
    </row>
    <row r="2360" spans="2:5" x14ac:dyDescent="0.25">
      <c r="B2360" s="15">
        <v>2357</v>
      </c>
      <c r="C2360" s="20">
        <v>31004.55528015468</v>
      </c>
      <c r="D2360" s="20">
        <v>31004.55528015468</v>
      </c>
      <c r="E2360" s="17">
        <v>22779.369224962757</v>
      </c>
    </row>
    <row r="2361" spans="2:5" x14ac:dyDescent="0.25">
      <c r="B2361" s="15">
        <v>2358</v>
      </c>
      <c r="C2361" s="20">
        <v>26411.015836492894</v>
      </c>
      <c r="D2361" s="20">
        <v>26411.015836492894</v>
      </c>
      <c r="E2361" s="17">
        <v>27214.811656098729</v>
      </c>
    </row>
    <row r="2362" spans="2:5" x14ac:dyDescent="0.25">
      <c r="B2362" s="15">
        <v>2359</v>
      </c>
      <c r="C2362" s="20">
        <v>26028.339664208812</v>
      </c>
      <c r="D2362" s="20">
        <v>26028.339664208812</v>
      </c>
      <c r="E2362" s="17">
        <v>21382.00847905851</v>
      </c>
    </row>
    <row r="2363" spans="2:5" x14ac:dyDescent="0.25">
      <c r="B2363" s="15">
        <v>2360</v>
      </c>
      <c r="C2363" s="20">
        <v>30272.189307151759</v>
      </c>
      <c r="D2363" s="20">
        <v>30272.189307151759</v>
      </c>
      <c r="E2363" s="17">
        <v>44715.481149847947</v>
      </c>
    </row>
    <row r="2364" spans="2:5" x14ac:dyDescent="0.25">
      <c r="B2364" s="15">
        <v>2361</v>
      </c>
      <c r="C2364" s="20">
        <v>43105.943985225887</v>
      </c>
      <c r="D2364" s="20">
        <v>43105.943985225887</v>
      </c>
      <c r="E2364" s="17">
        <v>6949.0831207536485</v>
      </c>
    </row>
    <row r="2365" spans="2:5" x14ac:dyDescent="0.25">
      <c r="B2365" s="15">
        <v>2362</v>
      </c>
      <c r="C2365" s="20">
        <v>36335.170052786649</v>
      </c>
      <c r="D2365" s="20">
        <v>36335.170052786649</v>
      </c>
      <c r="E2365" s="17">
        <v>26223.178331000337</v>
      </c>
    </row>
    <row r="2366" spans="2:5" x14ac:dyDescent="0.25">
      <c r="B2366" s="15">
        <v>2363</v>
      </c>
      <c r="C2366" s="20">
        <v>48888.564385248101</v>
      </c>
      <c r="D2366" s="20">
        <v>48888.564385248101</v>
      </c>
      <c r="E2366" s="17">
        <v>26169.498897785146</v>
      </c>
    </row>
    <row r="2367" spans="2:5" x14ac:dyDescent="0.25">
      <c r="B2367" s="15">
        <v>2364</v>
      </c>
      <c r="C2367" s="20">
        <v>32851.893172450022</v>
      </c>
      <c r="D2367" s="20">
        <v>32851.893172450022</v>
      </c>
      <c r="E2367" s="17">
        <v>23368.272450377463</v>
      </c>
    </row>
    <row r="2368" spans="2:5" x14ac:dyDescent="0.25">
      <c r="B2368" s="15">
        <v>2365</v>
      </c>
      <c r="C2368" s="20">
        <v>18706.438170286558</v>
      </c>
      <c r="D2368" s="20">
        <v>18706.438170286558</v>
      </c>
      <c r="E2368" s="17">
        <v>20822.608109065764</v>
      </c>
    </row>
    <row r="2369" spans="2:5" x14ac:dyDescent="0.25">
      <c r="B2369" s="15">
        <v>2366</v>
      </c>
      <c r="C2369" s="20">
        <v>46211.513205043608</v>
      </c>
      <c r="D2369" s="20">
        <v>46211.513205043608</v>
      </c>
      <c r="E2369" s="17">
        <v>59464.875407808053</v>
      </c>
    </row>
    <row r="2370" spans="2:5" x14ac:dyDescent="0.25">
      <c r="B2370" s="15">
        <v>2367</v>
      </c>
      <c r="C2370" s="20">
        <v>43032.859253750881</v>
      </c>
      <c r="D2370" s="20">
        <v>43032.859253750881</v>
      </c>
      <c r="E2370" s="17">
        <v>32758.982337596426</v>
      </c>
    </row>
    <row r="2371" spans="2:5" x14ac:dyDescent="0.25">
      <c r="B2371" s="15">
        <v>2368</v>
      </c>
      <c r="C2371" s="20">
        <v>22820.914955629865</v>
      </c>
      <c r="D2371" s="20">
        <v>22820.914955629865</v>
      </c>
      <c r="E2371" s="17">
        <v>32974.492078406358</v>
      </c>
    </row>
    <row r="2372" spans="2:5" x14ac:dyDescent="0.25">
      <c r="B2372" s="15">
        <v>2369</v>
      </c>
      <c r="C2372" s="20">
        <v>38142.0197690028</v>
      </c>
      <c r="D2372" s="20">
        <v>38142.0197690028</v>
      </c>
      <c r="E2372" s="17">
        <v>31652.096436453088</v>
      </c>
    </row>
    <row r="2373" spans="2:5" x14ac:dyDescent="0.25">
      <c r="B2373" s="15">
        <v>2370</v>
      </c>
      <c r="C2373" s="20">
        <v>27842.652611409449</v>
      </c>
      <c r="D2373" s="20">
        <v>27842.652611409449</v>
      </c>
      <c r="E2373" s="17">
        <v>22879.121546149185</v>
      </c>
    </row>
    <row r="2374" spans="2:5" x14ac:dyDescent="0.25">
      <c r="B2374" s="15">
        <v>2371</v>
      </c>
      <c r="C2374" s="20">
        <v>38651.135051341094</v>
      </c>
      <c r="D2374" s="20">
        <v>38651.135051341094</v>
      </c>
      <c r="E2374" s="17">
        <v>74129.397373549553</v>
      </c>
    </row>
    <row r="2375" spans="2:5" x14ac:dyDescent="0.25">
      <c r="B2375" s="15">
        <v>2372</v>
      </c>
      <c r="C2375" s="20">
        <v>37635.983235538137</v>
      </c>
      <c r="D2375" s="20">
        <v>37635.983235538137</v>
      </c>
      <c r="E2375" s="17">
        <v>47215.025699743725</v>
      </c>
    </row>
    <row r="2376" spans="2:5" x14ac:dyDescent="0.25">
      <c r="B2376" s="15">
        <v>2373</v>
      </c>
      <c r="C2376" s="20">
        <v>19352.733779601978</v>
      </c>
      <c r="D2376" s="20">
        <v>19352.733779601978</v>
      </c>
      <c r="E2376" s="17">
        <v>23375.578485270184</v>
      </c>
    </row>
    <row r="2377" spans="2:5" x14ac:dyDescent="0.25">
      <c r="B2377" s="15">
        <v>2374</v>
      </c>
      <c r="C2377" s="20">
        <v>32825.942585487574</v>
      </c>
      <c r="D2377" s="20">
        <v>32825.942585487574</v>
      </c>
      <c r="E2377" s="17">
        <v>35280.615179711487</v>
      </c>
    </row>
    <row r="2378" spans="2:5" x14ac:dyDescent="0.25">
      <c r="B2378" s="15">
        <v>2375</v>
      </c>
      <c r="C2378" s="20">
        <v>26298.374258635537</v>
      </c>
      <c r="D2378" s="20">
        <v>26298.374258635537</v>
      </c>
      <c r="E2378" s="17">
        <v>22998.322352923431</v>
      </c>
    </row>
    <row r="2379" spans="2:5" x14ac:dyDescent="0.25">
      <c r="B2379" s="15">
        <v>2376</v>
      </c>
      <c r="C2379" s="20">
        <v>22327.341923465134</v>
      </c>
      <c r="D2379" s="20">
        <v>22327.341923465134</v>
      </c>
      <c r="E2379" s="17">
        <v>26715.735501628515</v>
      </c>
    </row>
    <row r="2380" spans="2:5" x14ac:dyDescent="0.25">
      <c r="B2380" s="15">
        <v>2377</v>
      </c>
      <c r="C2380" s="20">
        <v>36026.297113729452</v>
      </c>
      <c r="D2380" s="20">
        <v>36026.297113729452</v>
      </c>
      <c r="E2380" s="17">
        <v>35078.693941770907</v>
      </c>
    </row>
    <row r="2381" spans="2:5" x14ac:dyDescent="0.25">
      <c r="B2381" s="15">
        <v>2378</v>
      </c>
      <c r="C2381" s="20">
        <v>21988.412040389914</v>
      </c>
      <c r="D2381" s="20">
        <v>21988.412040389914</v>
      </c>
      <c r="E2381" s="17">
        <v>14529.01390440678</v>
      </c>
    </row>
    <row r="2382" spans="2:5" x14ac:dyDescent="0.25">
      <c r="B2382" s="15">
        <v>2379</v>
      </c>
      <c r="C2382" s="20">
        <v>33087.009731209349</v>
      </c>
      <c r="D2382" s="20">
        <v>33087.009731209349</v>
      </c>
      <c r="E2382" s="17">
        <v>28232.274402163737</v>
      </c>
    </row>
    <row r="2383" spans="2:5" x14ac:dyDescent="0.25">
      <c r="B2383" s="15">
        <v>2380</v>
      </c>
      <c r="C2383" s="20">
        <v>28008.875045186429</v>
      </c>
      <c r="D2383" s="20">
        <v>28008.875045186429</v>
      </c>
      <c r="E2383" s="17">
        <v>33880.826687256267</v>
      </c>
    </row>
    <row r="2384" spans="2:5" x14ac:dyDescent="0.25">
      <c r="B2384" s="15">
        <v>2381</v>
      </c>
      <c r="C2384" s="20">
        <v>34097.517694846232</v>
      </c>
      <c r="D2384" s="20">
        <v>34097.517694846232</v>
      </c>
      <c r="E2384" s="17">
        <v>39852.626659481088</v>
      </c>
    </row>
    <row r="2385" spans="2:5" x14ac:dyDescent="0.25">
      <c r="B2385" s="15">
        <v>2382</v>
      </c>
      <c r="C2385" s="20">
        <v>31673.844271657705</v>
      </c>
      <c r="D2385" s="20">
        <v>31673.844271657705</v>
      </c>
      <c r="E2385" s="17">
        <v>45213.103892878666</v>
      </c>
    </row>
    <row r="2386" spans="2:5" x14ac:dyDescent="0.25">
      <c r="B2386" s="15">
        <v>2383</v>
      </c>
      <c r="C2386" s="20">
        <v>31214.348766779753</v>
      </c>
      <c r="D2386" s="20">
        <v>31214.348766779753</v>
      </c>
      <c r="E2386" s="17">
        <v>25203.733108558725</v>
      </c>
    </row>
    <row r="2387" spans="2:5" x14ac:dyDescent="0.25">
      <c r="B2387" s="15">
        <v>2384</v>
      </c>
      <c r="C2387" s="20">
        <v>29405.901447410979</v>
      </c>
      <c r="D2387" s="20">
        <v>29405.901447410979</v>
      </c>
      <c r="E2387" s="17">
        <v>6817.5074298397776</v>
      </c>
    </row>
    <row r="2388" spans="2:5" x14ac:dyDescent="0.25">
      <c r="B2388" s="15">
        <v>2385</v>
      </c>
      <c r="C2388" s="20">
        <v>24404.077807024121</v>
      </c>
      <c r="D2388" s="20">
        <v>24404.077807024121</v>
      </c>
      <c r="E2388" s="17">
        <v>29972.960825880727</v>
      </c>
    </row>
    <row r="2389" spans="2:5" x14ac:dyDescent="0.25">
      <c r="B2389" s="15">
        <v>2386</v>
      </c>
      <c r="C2389" s="20">
        <v>36879.982671090547</v>
      </c>
      <c r="D2389" s="20">
        <v>36879.982671090547</v>
      </c>
      <c r="E2389" s="17">
        <v>26012.729525251139</v>
      </c>
    </row>
    <row r="2390" spans="2:5" x14ac:dyDescent="0.25">
      <c r="B2390" s="15">
        <v>2387</v>
      </c>
      <c r="C2390" s="20">
        <v>33975.809005712479</v>
      </c>
      <c r="D2390" s="20">
        <v>33975.809005712479</v>
      </c>
      <c r="E2390" s="17">
        <v>32657.390125000562</v>
      </c>
    </row>
    <row r="2391" spans="2:5" x14ac:dyDescent="0.25">
      <c r="B2391" s="15">
        <v>2388</v>
      </c>
      <c r="C2391" s="20">
        <v>52969.470961469342</v>
      </c>
      <c r="D2391" s="20">
        <v>52969.470961469342</v>
      </c>
      <c r="E2391" s="17">
        <v>37322.559768670457</v>
      </c>
    </row>
    <row r="2392" spans="2:5" x14ac:dyDescent="0.25">
      <c r="B2392" s="15">
        <v>2389</v>
      </c>
      <c r="C2392" s="20">
        <v>54509.005130167541</v>
      </c>
      <c r="D2392" s="20">
        <v>54509.005130167541</v>
      </c>
      <c r="E2392" s="17">
        <v>25628.550414210484</v>
      </c>
    </row>
    <row r="2393" spans="2:5" x14ac:dyDescent="0.25">
      <c r="B2393" s="15">
        <v>2390</v>
      </c>
      <c r="C2393" s="20">
        <v>38119.005061148797</v>
      </c>
      <c r="D2393" s="20">
        <v>38119.005061148797</v>
      </c>
      <c r="E2393" s="17">
        <v>29788.736885811708</v>
      </c>
    </row>
    <row r="2394" spans="2:5" x14ac:dyDescent="0.25">
      <c r="B2394" s="15">
        <v>2391</v>
      </c>
      <c r="C2394" s="20">
        <v>25817.142434202306</v>
      </c>
      <c r="D2394" s="20">
        <v>25817.142434202306</v>
      </c>
      <c r="E2394" s="17">
        <v>55481.535414864753</v>
      </c>
    </row>
    <row r="2395" spans="2:5" x14ac:dyDescent="0.25">
      <c r="B2395" s="15">
        <v>2392</v>
      </c>
      <c r="C2395" s="20">
        <v>30342.944324242206</v>
      </c>
      <c r="D2395" s="20">
        <v>30342.944324242206</v>
      </c>
      <c r="E2395" s="17">
        <v>29229.678091200822</v>
      </c>
    </row>
    <row r="2396" spans="2:5" x14ac:dyDescent="0.25">
      <c r="B2396" s="15">
        <v>2393</v>
      </c>
      <c r="C2396" s="20">
        <v>41348.384642865502</v>
      </c>
      <c r="D2396" s="20">
        <v>41348.384642865502</v>
      </c>
      <c r="E2396" s="17">
        <v>112027.70682267167</v>
      </c>
    </row>
    <row r="2397" spans="2:5" x14ac:dyDescent="0.25">
      <c r="B2397" s="15">
        <v>2394</v>
      </c>
      <c r="C2397" s="20">
        <v>32587.349841689094</v>
      </c>
      <c r="D2397" s="20">
        <v>32587.349841689094</v>
      </c>
      <c r="E2397" s="17">
        <v>102266.79512522904</v>
      </c>
    </row>
    <row r="2398" spans="2:5" x14ac:dyDescent="0.25">
      <c r="B2398" s="15">
        <v>2395</v>
      </c>
      <c r="C2398" s="20">
        <v>41052.887514214017</v>
      </c>
      <c r="D2398" s="20">
        <v>41052.887514214017</v>
      </c>
      <c r="E2398" s="17">
        <v>36903.031586836289</v>
      </c>
    </row>
    <row r="2399" spans="2:5" x14ac:dyDescent="0.25">
      <c r="B2399" s="15">
        <v>2396</v>
      </c>
      <c r="C2399" s="20">
        <v>34004.763573007607</v>
      </c>
      <c r="D2399" s="20">
        <v>34004.763573007607</v>
      </c>
      <c r="E2399" s="17">
        <v>39780.897506612571</v>
      </c>
    </row>
    <row r="2400" spans="2:5" x14ac:dyDescent="0.25">
      <c r="B2400" s="15">
        <v>2397</v>
      </c>
      <c r="C2400" s="20">
        <v>25568.907086178489</v>
      </c>
      <c r="D2400" s="20">
        <v>25568.907086178489</v>
      </c>
      <c r="E2400" s="17">
        <v>49073.988801471976</v>
      </c>
    </row>
    <row r="2401" spans="2:5" x14ac:dyDescent="0.25">
      <c r="B2401" s="15">
        <v>2398</v>
      </c>
      <c r="C2401" s="20">
        <v>20915.428305405119</v>
      </c>
      <c r="D2401" s="20">
        <v>20915.428305405119</v>
      </c>
      <c r="E2401" s="17">
        <v>36867.231184670491</v>
      </c>
    </row>
    <row r="2402" spans="2:5" x14ac:dyDescent="0.25">
      <c r="B2402" s="15">
        <v>2399</v>
      </c>
      <c r="C2402" s="20">
        <v>18204.289916390648</v>
      </c>
      <c r="D2402" s="20">
        <v>18204.289916390648</v>
      </c>
      <c r="E2402" s="17">
        <v>35056.287654764186</v>
      </c>
    </row>
    <row r="2403" spans="2:5" x14ac:dyDescent="0.25">
      <c r="B2403" s="15">
        <v>2400</v>
      </c>
      <c r="C2403" s="20">
        <v>33025.087817355408</v>
      </c>
      <c r="D2403" s="20">
        <v>33025.087817355408</v>
      </c>
      <c r="E2403" s="17">
        <v>12561.112841851729</v>
      </c>
    </row>
    <row r="2404" spans="2:5" x14ac:dyDescent="0.25">
      <c r="B2404" s="15">
        <v>2401</v>
      </c>
      <c r="C2404" s="20">
        <v>34587.702289520377</v>
      </c>
      <c r="D2404" s="20">
        <v>34587.702289520377</v>
      </c>
      <c r="E2404" s="17">
        <v>37534.331183734997</v>
      </c>
    </row>
    <row r="2405" spans="2:5" x14ac:dyDescent="0.25">
      <c r="B2405" s="15">
        <v>2402</v>
      </c>
      <c r="C2405" s="20">
        <v>50439.462528300173</v>
      </c>
      <c r="D2405" s="20">
        <v>50439.462528300173</v>
      </c>
      <c r="E2405" s="17">
        <v>63570.248054606593</v>
      </c>
    </row>
    <row r="2406" spans="2:5" x14ac:dyDescent="0.25">
      <c r="B2406" s="15">
        <v>2403</v>
      </c>
      <c r="C2406" s="20">
        <v>25627.766380892153</v>
      </c>
      <c r="D2406" s="20">
        <v>25627.766380892153</v>
      </c>
      <c r="E2406" s="17">
        <v>29689.43723403697</v>
      </c>
    </row>
    <row r="2407" spans="2:5" x14ac:dyDescent="0.25">
      <c r="B2407" s="15">
        <v>2404</v>
      </c>
      <c r="C2407" s="20">
        <v>35990.031274715446</v>
      </c>
      <c r="D2407" s="20">
        <v>35990.031274715446</v>
      </c>
      <c r="E2407" s="17">
        <v>24269.291407311674</v>
      </c>
    </row>
    <row r="2408" spans="2:5" x14ac:dyDescent="0.25">
      <c r="B2408" s="15">
        <v>2405</v>
      </c>
      <c r="C2408" s="20">
        <v>24058.168069557843</v>
      </c>
      <c r="D2408" s="20">
        <v>24058.168069557843</v>
      </c>
      <c r="E2408" s="17">
        <v>40162.5437454977</v>
      </c>
    </row>
    <row r="2409" spans="2:5" x14ac:dyDescent="0.25">
      <c r="B2409" s="15">
        <v>2406</v>
      </c>
      <c r="C2409" s="20">
        <v>37039.293660581803</v>
      </c>
      <c r="D2409" s="20">
        <v>37039.293660581803</v>
      </c>
      <c r="E2409" s="17">
        <v>32145.282861342672</v>
      </c>
    </row>
    <row r="2410" spans="2:5" x14ac:dyDescent="0.25">
      <c r="B2410" s="15">
        <v>2407</v>
      </c>
      <c r="C2410" s="20">
        <v>16602.550692954454</v>
      </c>
      <c r="D2410" s="20">
        <v>16602.550692954454</v>
      </c>
      <c r="E2410" s="17">
        <v>30228.498728700273</v>
      </c>
    </row>
    <row r="2411" spans="2:5" x14ac:dyDescent="0.25">
      <c r="B2411" s="15">
        <v>2408</v>
      </c>
      <c r="C2411" s="20">
        <v>29158.111107587894</v>
      </c>
      <c r="D2411" s="20">
        <v>29158.111107587894</v>
      </c>
      <c r="E2411" s="17">
        <v>40091.463357170964</v>
      </c>
    </row>
    <row r="2412" spans="2:5" x14ac:dyDescent="0.25">
      <c r="B2412" s="15">
        <v>2409</v>
      </c>
      <c r="C2412" s="20">
        <v>54411.958622587146</v>
      </c>
      <c r="D2412" s="20">
        <v>54411.958622587146</v>
      </c>
      <c r="E2412" s="17">
        <v>31772.695738010905</v>
      </c>
    </row>
    <row r="2413" spans="2:5" x14ac:dyDescent="0.25">
      <c r="B2413" s="15">
        <v>2410</v>
      </c>
      <c r="C2413" s="20">
        <v>43644.970688397269</v>
      </c>
      <c r="D2413" s="20">
        <v>43644.970688397269</v>
      </c>
      <c r="E2413" s="17">
        <v>71583.922157198351</v>
      </c>
    </row>
    <row r="2414" spans="2:5" x14ac:dyDescent="0.25">
      <c r="B2414" s="15">
        <v>2411</v>
      </c>
      <c r="C2414" s="20">
        <v>39164.682382036801</v>
      </c>
      <c r="D2414" s="20">
        <v>39164.682382036801</v>
      </c>
      <c r="E2414" s="17">
        <v>38258.07527507918</v>
      </c>
    </row>
    <row r="2415" spans="2:5" x14ac:dyDescent="0.25">
      <c r="B2415" s="15">
        <v>2412</v>
      </c>
      <c r="C2415" s="20">
        <v>36049.756280890448</v>
      </c>
      <c r="D2415" s="20">
        <v>36049.756280890448</v>
      </c>
      <c r="E2415" s="17">
        <v>32694.517004858666</v>
      </c>
    </row>
    <row r="2416" spans="2:5" x14ac:dyDescent="0.25">
      <c r="B2416" s="15">
        <v>2413</v>
      </c>
      <c r="C2416" s="20">
        <v>43986.718162276273</v>
      </c>
      <c r="D2416" s="20">
        <v>43986.718162276273</v>
      </c>
      <c r="E2416" s="17">
        <v>24948.299809607219</v>
      </c>
    </row>
    <row r="2417" spans="2:5" x14ac:dyDescent="0.25">
      <c r="B2417" s="15">
        <v>2414</v>
      </c>
      <c r="C2417" s="20">
        <v>22918.073334666744</v>
      </c>
      <c r="D2417" s="20">
        <v>22918.073334666744</v>
      </c>
      <c r="E2417" s="17">
        <v>37298.961174893375</v>
      </c>
    </row>
    <row r="2418" spans="2:5" x14ac:dyDescent="0.25">
      <c r="B2418" s="15">
        <v>2415</v>
      </c>
      <c r="C2418" s="20">
        <v>104456.30450353392</v>
      </c>
      <c r="D2418" s="20">
        <v>104456.30450353392</v>
      </c>
      <c r="E2418" s="17">
        <v>12388.606726705702</v>
      </c>
    </row>
    <row r="2419" spans="2:5" x14ac:dyDescent="0.25">
      <c r="B2419" s="15">
        <v>2416</v>
      </c>
      <c r="C2419" s="20">
        <v>46371.769169880521</v>
      </c>
      <c r="D2419" s="20">
        <v>46371.769169880521</v>
      </c>
      <c r="E2419" s="17">
        <v>76685.222009330333</v>
      </c>
    </row>
    <row r="2420" spans="2:5" x14ac:dyDescent="0.25">
      <c r="B2420" s="15">
        <v>2417</v>
      </c>
      <c r="C2420" s="20">
        <v>20877.483487797614</v>
      </c>
      <c r="D2420" s="20">
        <v>20877.483487797614</v>
      </c>
      <c r="E2420" s="17">
        <v>50785.144923280597</v>
      </c>
    </row>
    <row r="2421" spans="2:5" x14ac:dyDescent="0.25">
      <c r="B2421" s="15">
        <v>2418</v>
      </c>
      <c r="C2421" s="20">
        <v>22077.282573833036</v>
      </c>
      <c r="D2421" s="20">
        <v>22077.282573833036</v>
      </c>
      <c r="E2421" s="17">
        <v>20337.074107918925</v>
      </c>
    </row>
    <row r="2422" spans="2:5" x14ac:dyDescent="0.25">
      <c r="B2422" s="15">
        <v>2419</v>
      </c>
      <c r="C2422" s="20">
        <v>30213.935417949095</v>
      </c>
      <c r="D2422" s="20">
        <v>30213.935417949095</v>
      </c>
      <c r="E2422" s="17">
        <v>26472.782981758883</v>
      </c>
    </row>
    <row r="2423" spans="2:5" x14ac:dyDescent="0.25">
      <c r="B2423" s="15">
        <v>2420</v>
      </c>
      <c r="C2423" s="20">
        <v>17882.611629824936</v>
      </c>
      <c r="D2423" s="20">
        <v>17882.611629824936</v>
      </c>
      <c r="E2423" s="17">
        <v>24072.275526098281</v>
      </c>
    </row>
    <row r="2424" spans="2:5" x14ac:dyDescent="0.25">
      <c r="B2424" s="15">
        <v>2421</v>
      </c>
      <c r="C2424" s="20">
        <v>42577.347147566179</v>
      </c>
      <c r="D2424" s="20">
        <v>42577.347147566179</v>
      </c>
      <c r="E2424" s="17">
        <v>10704.906419548664</v>
      </c>
    </row>
    <row r="2425" spans="2:5" x14ac:dyDescent="0.25">
      <c r="B2425" s="15">
        <v>2422</v>
      </c>
      <c r="C2425" s="20">
        <v>29977.272234284566</v>
      </c>
      <c r="D2425" s="20">
        <v>29977.272234284566</v>
      </c>
      <c r="E2425" s="17">
        <v>33294.540058165716</v>
      </c>
    </row>
    <row r="2426" spans="2:5" x14ac:dyDescent="0.25">
      <c r="B2426" s="15">
        <v>2423</v>
      </c>
      <c r="C2426" s="20">
        <v>63201.028882505612</v>
      </c>
      <c r="D2426" s="20">
        <v>63201.028882505612</v>
      </c>
      <c r="E2426" s="17">
        <v>22128.53177335046</v>
      </c>
    </row>
    <row r="2427" spans="2:5" x14ac:dyDescent="0.25">
      <c r="B2427" s="15">
        <v>2424</v>
      </c>
      <c r="C2427" s="20">
        <v>32242.080093936962</v>
      </c>
      <c r="D2427" s="20">
        <v>32242.080093936962</v>
      </c>
      <c r="E2427" s="17">
        <v>32456.493340580793</v>
      </c>
    </row>
    <row r="2428" spans="2:5" x14ac:dyDescent="0.25">
      <c r="B2428" s="15">
        <v>2425</v>
      </c>
      <c r="C2428" s="20">
        <v>27844.701657508453</v>
      </c>
      <c r="D2428" s="20">
        <v>27844.701657508453</v>
      </c>
      <c r="E2428" s="17">
        <v>41990.664407577337</v>
      </c>
    </row>
    <row r="2429" spans="2:5" x14ac:dyDescent="0.25">
      <c r="B2429" s="15">
        <v>2426</v>
      </c>
      <c r="C2429" s="20">
        <v>31138.629170216827</v>
      </c>
      <c r="D2429" s="20">
        <v>31138.629170216827</v>
      </c>
      <c r="E2429" s="17">
        <v>58473.80433796595</v>
      </c>
    </row>
    <row r="2430" spans="2:5" x14ac:dyDescent="0.25">
      <c r="B2430" s="15">
        <v>2427</v>
      </c>
      <c r="C2430" s="20">
        <v>27992.558217029124</v>
      </c>
      <c r="D2430" s="20">
        <v>27992.558217029124</v>
      </c>
      <c r="E2430" s="17">
        <v>25362.559317619194</v>
      </c>
    </row>
    <row r="2431" spans="2:5" x14ac:dyDescent="0.25">
      <c r="B2431" s="15">
        <v>2428</v>
      </c>
      <c r="C2431" s="20">
        <v>45208.322358846126</v>
      </c>
      <c r="D2431" s="20">
        <v>45208.322358846126</v>
      </c>
      <c r="E2431" s="17">
        <v>9992.5104726713289</v>
      </c>
    </row>
    <row r="2432" spans="2:5" x14ac:dyDescent="0.25">
      <c r="B2432" s="15">
        <v>2429</v>
      </c>
      <c r="C2432" s="20">
        <v>16663.862525527577</v>
      </c>
      <c r="D2432" s="20">
        <v>16663.862525527577</v>
      </c>
      <c r="E2432" s="17">
        <v>22734.99357256003</v>
      </c>
    </row>
    <row r="2433" spans="2:5" x14ac:dyDescent="0.25">
      <c r="B2433" s="15">
        <v>2430</v>
      </c>
      <c r="C2433" s="20">
        <v>36461.762180400081</v>
      </c>
      <c r="D2433" s="20">
        <v>36461.762180400081</v>
      </c>
      <c r="E2433" s="17">
        <v>49520.993710498798</v>
      </c>
    </row>
    <row r="2434" spans="2:5" x14ac:dyDescent="0.25">
      <c r="B2434" s="15">
        <v>2431</v>
      </c>
      <c r="C2434" s="20">
        <v>33796.677595331552</v>
      </c>
      <c r="D2434" s="20">
        <v>33796.677595331552</v>
      </c>
      <c r="E2434" s="17">
        <v>52418.267229208155</v>
      </c>
    </row>
    <row r="2435" spans="2:5" x14ac:dyDescent="0.25">
      <c r="B2435" s="15">
        <v>2432</v>
      </c>
      <c r="C2435" s="20">
        <v>26033.714067196528</v>
      </c>
      <c r="D2435" s="20">
        <v>26033.714067196528</v>
      </c>
      <c r="E2435" s="17">
        <v>53405.992384635072</v>
      </c>
    </row>
    <row r="2436" spans="2:5" x14ac:dyDescent="0.25">
      <c r="B2436" s="15">
        <v>2433</v>
      </c>
      <c r="C2436" s="20">
        <v>36304.859150330434</v>
      </c>
      <c r="D2436" s="20">
        <v>36304.859150330434</v>
      </c>
      <c r="E2436" s="17">
        <v>84020.953336159728</v>
      </c>
    </row>
    <row r="2437" spans="2:5" x14ac:dyDescent="0.25">
      <c r="B2437" s="15">
        <v>2434</v>
      </c>
      <c r="C2437" s="20">
        <v>29605.727932499132</v>
      </c>
      <c r="D2437" s="20">
        <v>29605.727932499132</v>
      </c>
      <c r="E2437" s="17">
        <v>18497.886137419762</v>
      </c>
    </row>
    <row r="2438" spans="2:5" x14ac:dyDescent="0.25">
      <c r="B2438" s="15">
        <v>2435</v>
      </c>
      <c r="C2438" s="20">
        <v>23255.144385673884</v>
      </c>
      <c r="D2438" s="20">
        <v>23255.144385673884</v>
      </c>
      <c r="E2438" s="17">
        <v>45658.552877469163</v>
      </c>
    </row>
    <row r="2439" spans="2:5" x14ac:dyDescent="0.25">
      <c r="B2439" s="15">
        <v>2436</v>
      </c>
      <c r="C2439" s="20">
        <v>38555.193838166851</v>
      </c>
      <c r="D2439" s="20">
        <v>38555.193838166851</v>
      </c>
      <c r="E2439" s="17">
        <v>32297.484534600611</v>
      </c>
    </row>
    <row r="2440" spans="2:5" x14ac:dyDescent="0.25">
      <c r="B2440" s="15">
        <v>2437</v>
      </c>
      <c r="C2440" s="20">
        <v>56973.896846027303</v>
      </c>
      <c r="D2440" s="20">
        <v>56973.896846027303</v>
      </c>
      <c r="E2440" s="17">
        <v>45859.167699038662</v>
      </c>
    </row>
    <row r="2441" spans="2:5" x14ac:dyDescent="0.25">
      <c r="B2441" s="15">
        <v>2438</v>
      </c>
      <c r="C2441" s="20">
        <v>33671.200833907445</v>
      </c>
      <c r="D2441" s="20">
        <v>33671.200833907445</v>
      </c>
      <c r="E2441" s="17">
        <v>85083.018169220959</v>
      </c>
    </row>
    <row r="2442" spans="2:5" x14ac:dyDescent="0.25">
      <c r="B2442" s="15">
        <v>2439</v>
      </c>
      <c r="C2442" s="20">
        <v>31558.738836246062</v>
      </c>
      <c r="D2442" s="20">
        <v>31558.738836246062</v>
      </c>
      <c r="E2442" s="17">
        <v>57825.650216752329</v>
      </c>
    </row>
    <row r="2443" spans="2:5" x14ac:dyDescent="0.25">
      <c r="B2443" s="15">
        <v>2440</v>
      </c>
      <c r="C2443" s="20">
        <v>33111.741642077584</v>
      </c>
      <c r="D2443" s="20">
        <v>33111.741642077584</v>
      </c>
      <c r="E2443" s="17">
        <v>52361.408049568519</v>
      </c>
    </row>
    <row r="2444" spans="2:5" x14ac:dyDescent="0.25">
      <c r="B2444" s="15">
        <v>2441</v>
      </c>
      <c r="C2444" s="20">
        <v>33475.471788712304</v>
      </c>
      <c r="D2444" s="20">
        <v>33475.471788712304</v>
      </c>
      <c r="E2444" s="17">
        <v>95029.983290651988</v>
      </c>
    </row>
    <row r="2445" spans="2:5" x14ac:dyDescent="0.25">
      <c r="B2445" s="15">
        <v>2442</v>
      </c>
      <c r="C2445" s="20">
        <v>34556.157313301395</v>
      </c>
      <c r="D2445" s="20">
        <v>34556.157313301395</v>
      </c>
      <c r="E2445" s="17">
        <v>39739.937827763657</v>
      </c>
    </row>
    <row r="2446" spans="2:5" x14ac:dyDescent="0.25">
      <c r="B2446" s="15">
        <v>2443</v>
      </c>
      <c r="C2446" s="20">
        <v>29837.315262041047</v>
      </c>
      <c r="D2446" s="20">
        <v>29837.315262041047</v>
      </c>
      <c r="E2446" s="17">
        <v>32303.734677977714</v>
      </c>
    </row>
    <row r="2447" spans="2:5" x14ac:dyDescent="0.25">
      <c r="B2447" s="15">
        <v>2444</v>
      </c>
      <c r="C2447" s="20">
        <v>42856.596226197558</v>
      </c>
      <c r="D2447" s="20">
        <v>42856.596226197558</v>
      </c>
      <c r="E2447" s="17">
        <v>57695.569894673288</v>
      </c>
    </row>
    <row r="2448" spans="2:5" x14ac:dyDescent="0.25">
      <c r="B2448" s="15">
        <v>2445</v>
      </c>
      <c r="C2448" s="20">
        <v>37706.658912148385</v>
      </c>
      <c r="D2448" s="20">
        <v>37706.658912148385</v>
      </c>
      <c r="E2448" s="17">
        <v>72691.261123370292</v>
      </c>
    </row>
    <row r="2449" spans="2:5" x14ac:dyDescent="0.25">
      <c r="B2449" s="15">
        <v>2446</v>
      </c>
      <c r="C2449" s="20">
        <v>54535.193499027846</v>
      </c>
      <c r="D2449" s="20">
        <v>54535.193499027846</v>
      </c>
      <c r="E2449" s="17">
        <v>22516.110082833042</v>
      </c>
    </row>
    <row r="2450" spans="2:5" x14ac:dyDescent="0.25">
      <c r="B2450" s="15">
        <v>2447</v>
      </c>
      <c r="C2450" s="20">
        <v>22028.765747134446</v>
      </c>
      <c r="D2450" s="20">
        <v>22028.765747134446</v>
      </c>
      <c r="E2450" s="17">
        <v>32793.935352514083</v>
      </c>
    </row>
    <row r="2451" spans="2:5" x14ac:dyDescent="0.25">
      <c r="B2451" s="15">
        <v>2448</v>
      </c>
      <c r="C2451" s="20">
        <v>36438.801888636473</v>
      </c>
      <c r="D2451" s="20">
        <v>36438.801888636473</v>
      </c>
      <c r="E2451" s="17">
        <v>36624.101031735408</v>
      </c>
    </row>
    <row r="2452" spans="2:5" x14ac:dyDescent="0.25">
      <c r="B2452" s="15">
        <v>2449</v>
      </c>
      <c r="C2452" s="20">
        <v>34872.195109154141</v>
      </c>
      <c r="D2452" s="20">
        <v>34872.195109154141</v>
      </c>
      <c r="E2452" s="17">
        <v>36566.267163573088</v>
      </c>
    </row>
    <row r="2453" spans="2:5" x14ac:dyDescent="0.25">
      <c r="B2453" s="15">
        <v>2450</v>
      </c>
      <c r="C2453" s="20">
        <v>29927.906601064453</v>
      </c>
      <c r="D2453" s="20">
        <v>29927.906601064453</v>
      </c>
      <c r="E2453" s="17">
        <v>26517.032114139289</v>
      </c>
    </row>
    <row r="2454" spans="2:5" x14ac:dyDescent="0.25">
      <c r="B2454" s="15">
        <v>2451</v>
      </c>
      <c r="C2454" s="20">
        <v>24177.233308135616</v>
      </c>
      <c r="D2454" s="20">
        <v>24177.233308135616</v>
      </c>
      <c r="E2454" s="17">
        <v>20952.788447155697</v>
      </c>
    </row>
    <row r="2455" spans="2:5" x14ac:dyDescent="0.25">
      <c r="B2455" s="15">
        <v>2452</v>
      </c>
      <c r="C2455" s="20">
        <v>27183.599762244816</v>
      </c>
      <c r="D2455" s="20">
        <v>27183.599762244816</v>
      </c>
      <c r="E2455" s="17">
        <v>37605.06553546981</v>
      </c>
    </row>
    <row r="2456" spans="2:5" x14ac:dyDescent="0.25">
      <c r="B2456" s="15">
        <v>2453</v>
      </c>
      <c r="C2456" s="20">
        <v>28413.554229250141</v>
      </c>
      <c r="D2456" s="20">
        <v>28413.554229250141</v>
      </c>
      <c r="E2456" s="17">
        <v>50177.354859956002</v>
      </c>
    </row>
    <row r="2457" spans="2:5" x14ac:dyDescent="0.25">
      <c r="B2457" s="15">
        <v>2454</v>
      </c>
      <c r="C2457" s="20">
        <v>26791.648955453129</v>
      </c>
      <c r="D2457" s="20">
        <v>26791.648955453129</v>
      </c>
      <c r="E2457" s="17">
        <v>32434.682196306076</v>
      </c>
    </row>
    <row r="2458" spans="2:5" x14ac:dyDescent="0.25">
      <c r="B2458" s="15">
        <v>2455</v>
      </c>
      <c r="C2458" s="20">
        <v>50201.123304271154</v>
      </c>
      <c r="D2458" s="20">
        <v>50201.123304271154</v>
      </c>
      <c r="E2458" s="17">
        <v>26181.683369403432</v>
      </c>
    </row>
    <row r="2459" spans="2:5" x14ac:dyDescent="0.25">
      <c r="B2459" s="15">
        <v>2456</v>
      </c>
      <c r="C2459" s="20">
        <v>26414.309107967518</v>
      </c>
      <c r="D2459" s="20">
        <v>26414.309107967518</v>
      </c>
      <c r="E2459" s="17">
        <v>41334.589381468366</v>
      </c>
    </row>
    <row r="2460" spans="2:5" x14ac:dyDescent="0.25">
      <c r="B2460" s="15">
        <v>2457</v>
      </c>
      <c r="C2460" s="20">
        <v>45276.351225803104</v>
      </c>
      <c r="D2460" s="20">
        <v>45276.351225803104</v>
      </c>
      <c r="E2460" s="17">
        <v>56482.133825966652</v>
      </c>
    </row>
    <row r="2461" spans="2:5" x14ac:dyDescent="0.25">
      <c r="B2461" s="15">
        <v>2458</v>
      </c>
      <c r="C2461" s="20">
        <v>36181.923857791342</v>
      </c>
      <c r="D2461" s="20">
        <v>36181.923857791342</v>
      </c>
      <c r="E2461" s="17">
        <v>31690.533874961522</v>
      </c>
    </row>
    <row r="2462" spans="2:5" x14ac:dyDescent="0.25">
      <c r="B2462" s="15">
        <v>2459</v>
      </c>
      <c r="C2462" s="20">
        <v>32967.160403842419</v>
      </c>
      <c r="D2462" s="20">
        <v>32967.160403842419</v>
      </c>
      <c r="E2462" s="17">
        <v>28779.910000414318</v>
      </c>
    </row>
    <row r="2463" spans="2:5" x14ac:dyDescent="0.25">
      <c r="B2463" s="15">
        <v>2460</v>
      </c>
      <c r="C2463" s="20">
        <v>49459.061731811547</v>
      </c>
      <c r="D2463" s="20">
        <v>49459.061731811547</v>
      </c>
      <c r="E2463" s="17">
        <v>42571.353348201679</v>
      </c>
    </row>
    <row r="2464" spans="2:5" x14ac:dyDescent="0.25">
      <c r="B2464" s="15">
        <v>2461</v>
      </c>
      <c r="C2464" s="20">
        <v>41928.38221772098</v>
      </c>
      <c r="D2464" s="20">
        <v>41928.38221772098</v>
      </c>
      <c r="E2464" s="17">
        <v>48493.90575822047</v>
      </c>
    </row>
    <row r="2465" spans="2:5" x14ac:dyDescent="0.25">
      <c r="B2465" s="15">
        <v>2462</v>
      </c>
      <c r="C2465" s="20">
        <v>60874.311153619732</v>
      </c>
      <c r="D2465" s="20">
        <v>60874.311153619732</v>
      </c>
      <c r="E2465" s="17">
        <v>30908.780057872842</v>
      </c>
    </row>
    <row r="2466" spans="2:5" x14ac:dyDescent="0.25">
      <c r="B2466" s="15">
        <v>2463</v>
      </c>
      <c r="C2466" s="20">
        <v>51338.610751094893</v>
      </c>
      <c r="D2466" s="20">
        <v>51338.610751094893</v>
      </c>
      <c r="E2466" s="17">
        <v>73766.952344924066</v>
      </c>
    </row>
    <row r="2467" spans="2:5" x14ac:dyDescent="0.25">
      <c r="B2467" s="15">
        <v>2464</v>
      </c>
      <c r="C2467" s="20">
        <v>28036.730509555302</v>
      </c>
      <c r="D2467" s="20">
        <v>28036.730509555302</v>
      </c>
      <c r="E2467" s="17">
        <v>17159.400797976323</v>
      </c>
    </row>
    <row r="2468" spans="2:5" x14ac:dyDescent="0.25">
      <c r="B2468" s="15">
        <v>2465</v>
      </c>
      <c r="C2468" s="20">
        <v>38650.03469441746</v>
      </c>
      <c r="D2468" s="20">
        <v>38650.03469441746</v>
      </c>
      <c r="E2468" s="17">
        <v>33032.475299780504</v>
      </c>
    </row>
    <row r="2469" spans="2:5" x14ac:dyDescent="0.25">
      <c r="B2469" s="15">
        <v>2466</v>
      </c>
      <c r="C2469" s="20">
        <v>27311.429312371336</v>
      </c>
      <c r="D2469" s="20">
        <v>27311.429312371336</v>
      </c>
      <c r="E2469" s="17">
        <v>40914.917797974158</v>
      </c>
    </row>
    <row r="2470" spans="2:5" x14ac:dyDescent="0.25">
      <c r="B2470" s="15">
        <v>2467</v>
      </c>
      <c r="C2470" s="20">
        <v>28637.497342680836</v>
      </c>
      <c r="D2470" s="20">
        <v>28637.497342680836</v>
      </c>
      <c r="E2470" s="17">
        <v>19640.71849668552</v>
      </c>
    </row>
    <row r="2471" spans="2:5" x14ac:dyDescent="0.25">
      <c r="B2471" s="15">
        <v>2468</v>
      </c>
      <c r="C2471" s="20">
        <v>39548.520261669364</v>
      </c>
      <c r="D2471" s="20">
        <v>39548.520261669364</v>
      </c>
      <c r="E2471" s="17">
        <v>56119.70632676196</v>
      </c>
    </row>
    <row r="2472" spans="2:5" x14ac:dyDescent="0.25">
      <c r="B2472" s="15">
        <v>2469</v>
      </c>
      <c r="C2472" s="20">
        <v>32902.599548427846</v>
      </c>
      <c r="D2472" s="20">
        <v>32902.599548427846</v>
      </c>
      <c r="E2472" s="17">
        <v>35756.771459603478</v>
      </c>
    </row>
    <row r="2473" spans="2:5" x14ac:dyDescent="0.25">
      <c r="B2473" s="15">
        <v>2470</v>
      </c>
      <c r="C2473" s="20">
        <v>14704.718453539104</v>
      </c>
      <c r="D2473" s="20">
        <v>14704.718453539104</v>
      </c>
      <c r="E2473" s="17">
        <v>31863.229273756006</v>
      </c>
    </row>
    <row r="2474" spans="2:5" x14ac:dyDescent="0.25">
      <c r="B2474" s="15">
        <v>2471</v>
      </c>
      <c r="C2474" s="20">
        <v>34512.539347827122</v>
      </c>
      <c r="D2474" s="20">
        <v>34512.539347827122</v>
      </c>
      <c r="E2474" s="17">
        <v>25760.17005989977</v>
      </c>
    </row>
    <row r="2475" spans="2:5" x14ac:dyDescent="0.25">
      <c r="B2475" s="15">
        <v>2472</v>
      </c>
      <c r="C2475" s="20">
        <v>27766.299584642573</v>
      </c>
      <c r="D2475" s="20">
        <v>27766.299584642573</v>
      </c>
      <c r="E2475" s="17">
        <v>42810.592094409723</v>
      </c>
    </row>
    <row r="2476" spans="2:5" x14ac:dyDescent="0.25">
      <c r="B2476" s="15">
        <v>2473</v>
      </c>
      <c r="C2476" s="20">
        <v>31240.998831634253</v>
      </c>
      <c r="D2476" s="20">
        <v>31240.998831634253</v>
      </c>
      <c r="E2476" s="17">
        <v>33167.50478702689</v>
      </c>
    </row>
    <row r="2477" spans="2:5" x14ac:dyDescent="0.25">
      <c r="B2477" s="15">
        <v>2474</v>
      </c>
      <c r="C2477" s="20">
        <v>39077.802441153639</v>
      </c>
      <c r="D2477" s="20">
        <v>39077.802441153639</v>
      </c>
      <c r="E2477" s="17">
        <v>38941.304757076112</v>
      </c>
    </row>
    <row r="2478" spans="2:5" x14ac:dyDescent="0.25">
      <c r="B2478" s="15">
        <v>2475</v>
      </c>
      <c r="C2478" s="20">
        <v>36568.275610398843</v>
      </c>
      <c r="D2478" s="20">
        <v>36568.275610398843</v>
      </c>
      <c r="E2478" s="17">
        <v>51565.676089656801</v>
      </c>
    </row>
    <row r="2479" spans="2:5" x14ac:dyDescent="0.25">
      <c r="B2479" s="15">
        <v>2476</v>
      </c>
      <c r="C2479" s="20">
        <v>38615.468311251905</v>
      </c>
      <c r="D2479" s="20">
        <v>38615.468311251905</v>
      </c>
      <c r="E2479" s="17">
        <v>39945.549011515672</v>
      </c>
    </row>
    <row r="2480" spans="2:5" x14ac:dyDescent="0.25">
      <c r="B2480" s="15">
        <v>2477</v>
      </c>
      <c r="C2480" s="20">
        <v>36224.088579515774</v>
      </c>
      <c r="D2480" s="20">
        <v>36224.088579515774</v>
      </c>
      <c r="E2480" s="17">
        <v>85735.18932928612</v>
      </c>
    </row>
    <row r="2481" spans="2:5" x14ac:dyDescent="0.25">
      <c r="B2481" s="15">
        <v>2478</v>
      </c>
      <c r="C2481" s="20">
        <v>29331.233412205842</v>
      </c>
      <c r="D2481" s="20">
        <v>29331.233412205842</v>
      </c>
      <c r="E2481" s="17">
        <v>27821.356736836304</v>
      </c>
    </row>
    <row r="2482" spans="2:5" x14ac:dyDescent="0.25">
      <c r="B2482" s="15">
        <v>2479</v>
      </c>
      <c r="C2482" s="20">
        <v>27185.496406522041</v>
      </c>
      <c r="D2482" s="20">
        <v>27185.496406522041</v>
      </c>
      <c r="E2482" s="17">
        <v>35292.96248461512</v>
      </c>
    </row>
    <row r="2483" spans="2:5" x14ac:dyDescent="0.25">
      <c r="B2483" s="15">
        <v>2480</v>
      </c>
      <c r="C2483" s="20">
        <v>34427.125866119219</v>
      </c>
      <c r="D2483" s="20">
        <v>34427.125866119219</v>
      </c>
      <c r="E2483" s="17">
        <v>35884.758737133459</v>
      </c>
    </row>
    <row r="2484" spans="2:5" x14ac:dyDescent="0.25">
      <c r="B2484" s="15">
        <v>2481</v>
      </c>
      <c r="C2484" s="20">
        <v>50658.277959057421</v>
      </c>
      <c r="D2484" s="20">
        <v>50658.277959057421</v>
      </c>
      <c r="E2484" s="17">
        <v>29929.598692803549</v>
      </c>
    </row>
    <row r="2485" spans="2:5" x14ac:dyDescent="0.25">
      <c r="B2485" s="15">
        <v>2482</v>
      </c>
      <c r="C2485" s="20">
        <v>35003.192675684055</v>
      </c>
      <c r="D2485" s="20">
        <v>35003.192675684055</v>
      </c>
      <c r="E2485" s="17">
        <v>61292.102819276042</v>
      </c>
    </row>
    <row r="2486" spans="2:5" x14ac:dyDescent="0.25">
      <c r="B2486" s="15">
        <v>2483</v>
      </c>
      <c r="C2486" s="20">
        <v>23717.93991880758</v>
      </c>
      <c r="D2486" s="20">
        <v>23717.93991880758</v>
      </c>
      <c r="E2486" s="17">
        <v>28882.604917159413</v>
      </c>
    </row>
    <row r="2487" spans="2:5" x14ac:dyDescent="0.25">
      <c r="B2487" s="15">
        <v>2484</v>
      </c>
      <c r="C2487" s="20">
        <v>31427.877753056448</v>
      </c>
      <c r="D2487" s="20">
        <v>31427.877753056448</v>
      </c>
      <c r="E2487" s="17">
        <v>65934.372486266468</v>
      </c>
    </row>
    <row r="2488" spans="2:5" x14ac:dyDescent="0.25">
      <c r="B2488" s="15">
        <v>2485</v>
      </c>
      <c r="C2488" s="20">
        <v>30230.517162375971</v>
      </c>
      <c r="D2488" s="20">
        <v>30230.517162375971</v>
      </c>
      <c r="E2488" s="17">
        <v>23460.03860615574</v>
      </c>
    </row>
    <row r="2489" spans="2:5" x14ac:dyDescent="0.25">
      <c r="B2489" s="15">
        <v>2486</v>
      </c>
      <c r="C2489" s="20">
        <v>29489.218751950899</v>
      </c>
      <c r="D2489" s="20">
        <v>29489.218751950899</v>
      </c>
      <c r="E2489" s="17">
        <v>35374.963175619509</v>
      </c>
    </row>
    <row r="2490" spans="2:5" x14ac:dyDescent="0.25">
      <c r="B2490" s="15">
        <v>2487</v>
      </c>
      <c r="C2490" s="20">
        <v>33274.403299607635</v>
      </c>
      <c r="D2490" s="20">
        <v>33274.403299607635</v>
      </c>
      <c r="E2490" s="17">
        <v>25465.004375898588</v>
      </c>
    </row>
    <row r="2491" spans="2:5" x14ac:dyDescent="0.25">
      <c r="B2491" s="15">
        <v>2488</v>
      </c>
      <c r="C2491" s="20">
        <v>34811.7615378224</v>
      </c>
      <c r="D2491" s="20">
        <v>34811.7615378224</v>
      </c>
      <c r="E2491" s="17">
        <v>66388.05428623507</v>
      </c>
    </row>
    <row r="2492" spans="2:5" x14ac:dyDescent="0.25">
      <c r="B2492" s="15">
        <v>2489</v>
      </c>
      <c r="C2492" s="20">
        <v>24593.111246991324</v>
      </c>
      <c r="D2492" s="20">
        <v>24593.111246991324</v>
      </c>
      <c r="E2492" s="17">
        <v>33529.101794703733</v>
      </c>
    </row>
    <row r="2493" spans="2:5" x14ac:dyDescent="0.25">
      <c r="B2493" s="15">
        <v>2490</v>
      </c>
      <c r="C2493" s="20">
        <v>37119.064077906391</v>
      </c>
      <c r="D2493" s="20">
        <v>37119.064077906391</v>
      </c>
      <c r="E2493" s="17">
        <v>28519.325225218152</v>
      </c>
    </row>
    <row r="2494" spans="2:5" x14ac:dyDescent="0.25">
      <c r="B2494" s="15">
        <v>2491</v>
      </c>
      <c r="C2494" s="20">
        <v>22532.214649478541</v>
      </c>
      <c r="D2494" s="20">
        <v>22532.214649478541</v>
      </c>
      <c r="E2494" s="17">
        <v>26443.931953574243</v>
      </c>
    </row>
    <row r="2495" spans="2:5" x14ac:dyDescent="0.25">
      <c r="B2495" s="15">
        <v>2492</v>
      </c>
      <c r="C2495" s="20">
        <v>29777.749694869653</v>
      </c>
      <c r="D2495" s="20">
        <v>29777.749694869653</v>
      </c>
      <c r="E2495" s="17">
        <v>66308.845944661662</v>
      </c>
    </row>
    <row r="2496" spans="2:5" x14ac:dyDescent="0.25">
      <c r="B2496" s="15">
        <v>2493</v>
      </c>
      <c r="C2496" s="20">
        <v>27425.233650838942</v>
      </c>
      <c r="D2496" s="20">
        <v>27425.233650838942</v>
      </c>
      <c r="E2496" s="17">
        <v>25590.205392403965</v>
      </c>
    </row>
    <row r="2497" spans="2:5" x14ac:dyDescent="0.25">
      <c r="B2497" s="15">
        <v>2494</v>
      </c>
      <c r="C2497" s="20">
        <v>16613.173765599302</v>
      </c>
      <c r="D2497" s="20">
        <v>16613.173765599302</v>
      </c>
      <c r="E2497" s="17">
        <v>27201.363852573435</v>
      </c>
    </row>
    <row r="2498" spans="2:5" x14ac:dyDescent="0.25">
      <c r="B2498" s="15">
        <v>2495</v>
      </c>
      <c r="C2498" s="20">
        <v>55970.44447398081</v>
      </c>
      <c r="D2498" s="20">
        <v>55970.44447398081</v>
      </c>
      <c r="E2498" s="17">
        <v>54276.993172764152</v>
      </c>
    </row>
    <row r="2499" spans="2:5" x14ac:dyDescent="0.25">
      <c r="B2499" s="15">
        <v>2496</v>
      </c>
      <c r="C2499" s="20">
        <v>24956.923585728578</v>
      </c>
      <c r="D2499" s="20">
        <v>24956.923585728578</v>
      </c>
      <c r="E2499" s="17">
        <v>31988.097655046768</v>
      </c>
    </row>
    <row r="2500" spans="2:5" x14ac:dyDescent="0.25">
      <c r="B2500" s="15">
        <v>2497</v>
      </c>
      <c r="C2500" s="20">
        <v>31014.898109365433</v>
      </c>
      <c r="D2500" s="20">
        <v>31014.898109365433</v>
      </c>
      <c r="E2500" s="17">
        <v>30265.053707985222</v>
      </c>
    </row>
    <row r="2501" spans="2:5" x14ac:dyDescent="0.25">
      <c r="B2501" s="15">
        <v>2498</v>
      </c>
      <c r="C2501" s="20">
        <v>29689.718926650781</v>
      </c>
      <c r="D2501" s="20">
        <v>29689.718926650781</v>
      </c>
      <c r="E2501" s="17">
        <v>42970.143823846294</v>
      </c>
    </row>
    <row r="2502" spans="2:5" x14ac:dyDescent="0.25">
      <c r="B2502" s="15">
        <v>2499</v>
      </c>
      <c r="C2502" s="20">
        <v>27735.707188820132</v>
      </c>
      <c r="D2502" s="20">
        <v>27735.707188820132</v>
      </c>
      <c r="E2502" s="17">
        <v>14595.738371986141</v>
      </c>
    </row>
    <row r="2503" spans="2:5" x14ac:dyDescent="0.25">
      <c r="B2503" s="15">
        <v>2500</v>
      </c>
      <c r="C2503" s="20">
        <v>20186.521058020484</v>
      </c>
      <c r="D2503" s="20">
        <v>20186.521058020484</v>
      </c>
      <c r="E2503" s="17">
        <v>85309.763332283634</v>
      </c>
    </row>
    <row r="2504" spans="2:5" x14ac:dyDescent="0.25">
      <c r="B2504" s="15">
        <v>2501</v>
      </c>
      <c r="C2504" s="20">
        <v>44412.255811688563</v>
      </c>
      <c r="D2504" s="20">
        <v>44412.255811688563</v>
      </c>
      <c r="E2504" s="17">
        <v>62508.843976396551</v>
      </c>
    </row>
    <row r="2505" spans="2:5" x14ac:dyDescent="0.25">
      <c r="B2505" s="15">
        <v>2502</v>
      </c>
      <c r="C2505" s="20">
        <v>28735.406913267343</v>
      </c>
      <c r="D2505" s="20">
        <v>28735.406913267343</v>
      </c>
      <c r="E2505" s="17">
        <v>28323.764840072909</v>
      </c>
    </row>
    <row r="2506" spans="2:5" x14ac:dyDescent="0.25">
      <c r="B2506" s="15">
        <v>2503</v>
      </c>
      <c r="C2506" s="20">
        <v>30494.159762052499</v>
      </c>
      <c r="D2506" s="20">
        <v>30494.159762052499</v>
      </c>
      <c r="E2506" s="17">
        <v>107715.25145183993</v>
      </c>
    </row>
    <row r="2507" spans="2:5" x14ac:dyDescent="0.25">
      <c r="B2507" s="15">
        <v>2504</v>
      </c>
      <c r="C2507" s="20">
        <v>19791.175765881857</v>
      </c>
      <c r="D2507" s="20">
        <v>19791.175765881857</v>
      </c>
      <c r="E2507" s="17">
        <v>15149.259927640014</v>
      </c>
    </row>
    <row r="2508" spans="2:5" x14ac:dyDescent="0.25">
      <c r="B2508" s="15">
        <v>2505</v>
      </c>
      <c r="C2508" s="20">
        <v>31237.385604580908</v>
      </c>
      <c r="D2508" s="20">
        <v>31237.385604580908</v>
      </c>
      <c r="E2508" s="17">
        <v>113984.24799074123</v>
      </c>
    </row>
    <row r="2509" spans="2:5" x14ac:dyDescent="0.25">
      <c r="B2509" s="15">
        <v>2506</v>
      </c>
      <c r="C2509" s="20">
        <v>35804.687315770221</v>
      </c>
      <c r="D2509" s="20">
        <v>35804.687315770221</v>
      </c>
      <c r="E2509" s="17">
        <v>31700.566174158492</v>
      </c>
    </row>
    <row r="2510" spans="2:5" x14ac:dyDescent="0.25">
      <c r="B2510" s="15">
        <v>2507</v>
      </c>
      <c r="C2510" s="20">
        <v>30673.14070473822</v>
      </c>
      <c r="D2510" s="20">
        <v>30673.14070473822</v>
      </c>
      <c r="E2510" s="17">
        <v>31513.008315328963</v>
      </c>
    </row>
    <row r="2511" spans="2:5" x14ac:dyDescent="0.25">
      <c r="B2511" s="15">
        <v>2508</v>
      </c>
      <c r="C2511" s="20">
        <v>47628.513345088162</v>
      </c>
      <c r="D2511" s="20">
        <v>47628.513345088162</v>
      </c>
      <c r="E2511" s="17">
        <v>25333.457151314211</v>
      </c>
    </row>
    <row r="2512" spans="2:5" x14ac:dyDescent="0.25">
      <c r="B2512" s="15">
        <v>2509</v>
      </c>
      <c r="C2512" s="20">
        <v>39385.113635976551</v>
      </c>
      <c r="D2512" s="20">
        <v>39385.113635976551</v>
      </c>
      <c r="E2512" s="17">
        <v>43708.028519060892</v>
      </c>
    </row>
    <row r="2513" spans="2:5" x14ac:dyDescent="0.25">
      <c r="B2513" s="15">
        <v>2510</v>
      </c>
      <c r="C2513" s="20">
        <v>42585.1784982514</v>
      </c>
      <c r="D2513" s="20">
        <v>42585.1784982514</v>
      </c>
      <c r="E2513" s="17">
        <v>25608.166347982515</v>
      </c>
    </row>
    <row r="2514" spans="2:5" x14ac:dyDescent="0.25">
      <c r="B2514" s="15">
        <v>2511</v>
      </c>
      <c r="C2514" s="20">
        <v>54478.001584050784</v>
      </c>
      <c r="D2514" s="20">
        <v>54478.001584050784</v>
      </c>
      <c r="E2514" s="17">
        <v>36399.473524593341</v>
      </c>
    </row>
    <row r="2515" spans="2:5" x14ac:dyDescent="0.25">
      <c r="B2515" s="15">
        <v>2512</v>
      </c>
      <c r="C2515" s="20">
        <v>34152.937189884695</v>
      </c>
      <c r="D2515" s="20">
        <v>34152.937189884695</v>
      </c>
      <c r="E2515" s="17">
        <v>19762.231122818845</v>
      </c>
    </row>
    <row r="2516" spans="2:5" x14ac:dyDescent="0.25">
      <c r="B2516" s="15">
        <v>2513</v>
      </c>
      <c r="C2516" s="20">
        <v>21395.025992940937</v>
      </c>
      <c r="D2516" s="20">
        <v>21395.025992940937</v>
      </c>
      <c r="E2516" s="17">
        <v>37691.667971854447</v>
      </c>
    </row>
    <row r="2517" spans="2:5" x14ac:dyDescent="0.25">
      <c r="B2517" s="15">
        <v>2514</v>
      </c>
      <c r="C2517" s="20">
        <v>27063.534570999167</v>
      </c>
      <c r="D2517" s="20">
        <v>27063.534570999167</v>
      </c>
      <c r="E2517" s="17">
        <v>80231.242026362554</v>
      </c>
    </row>
    <row r="2518" spans="2:5" x14ac:dyDescent="0.25">
      <c r="B2518" s="15">
        <v>2515</v>
      </c>
      <c r="C2518" s="20">
        <v>29539.6269078228</v>
      </c>
      <c r="D2518" s="20">
        <v>29539.6269078228</v>
      </c>
      <c r="E2518" s="17">
        <v>66326.967307421859</v>
      </c>
    </row>
    <row r="2519" spans="2:5" x14ac:dyDescent="0.25">
      <c r="B2519" s="15">
        <v>2516</v>
      </c>
      <c r="C2519" s="20">
        <v>30292.923802962396</v>
      </c>
      <c r="D2519" s="20">
        <v>30292.923802962396</v>
      </c>
      <c r="E2519" s="17">
        <v>35984.890609365997</v>
      </c>
    </row>
    <row r="2520" spans="2:5" x14ac:dyDescent="0.25">
      <c r="B2520" s="15">
        <v>2517</v>
      </c>
      <c r="C2520" s="20">
        <v>26964.08289290539</v>
      </c>
      <c r="D2520" s="20">
        <v>26964.08289290539</v>
      </c>
      <c r="E2520" s="17">
        <v>30192.597276697365</v>
      </c>
    </row>
    <row r="2521" spans="2:5" x14ac:dyDescent="0.25">
      <c r="B2521" s="15">
        <v>2518</v>
      </c>
      <c r="C2521" s="20">
        <v>32997.092271500616</v>
      </c>
      <c r="D2521" s="20">
        <v>32997.092271500616</v>
      </c>
      <c r="E2521" s="17">
        <v>6039.6254399208428</v>
      </c>
    </row>
    <row r="2522" spans="2:5" x14ac:dyDescent="0.25">
      <c r="B2522" s="15">
        <v>2519</v>
      </c>
      <c r="C2522" s="20">
        <v>58697.104884366883</v>
      </c>
      <c r="D2522" s="20">
        <v>58697.104884366883</v>
      </c>
      <c r="E2522" s="17">
        <v>123561.84607764015</v>
      </c>
    </row>
    <row r="2523" spans="2:5" x14ac:dyDescent="0.25">
      <c r="B2523" s="15">
        <v>2520</v>
      </c>
      <c r="C2523" s="20">
        <v>22666.16491250656</v>
      </c>
      <c r="D2523" s="20">
        <v>22666.16491250656</v>
      </c>
      <c r="E2523" s="17">
        <v>25551.06395125316</v>
      </c>
    </row>
    <row r="2524" spans="2:5" x14ac:dyDescent="0.25">
      <c r="B2524" s="15">
        <v>2521</v>
      </c>
      <c r="C2524" s="20">
        <v>29943.581506873859</v>
      </c>
      <c r="D2524" s="20">
        <v>29943.581506873859</v>
      </c>
      <c r="E2524" s="17">
        <v>18705.669199610984</v>
      </c>
    </row>
    <row r="2525" spans="2:5" x14ac:dyDescent="0.25">
      <c r="B2525" s="15">
        <v>2522</v>
      </c>
      <c r="C2525" s="20">
        <v>52030.452043216348</v>
      </c>
      <c r="D2525" s="20">
        <v>52030.452043216348</v>
      </c>
      <c r="E2525" s="17">
        <v>42785.494713755215</v>
      </c>
    </row>
    <row r="2526" spans="2:5" x14ac:dyDescent="0.25">
      <c r="B2526" s="15">
        <v>2523</v>
      </c>
      <c r="C2526" s="20">
        <v>32725.935662681637</v>
      </c>
      <c r="D2526" s="20">
        <v>32725.935662681637</v>
      </c>
      <c r="E2526" s="17">
        <v>32169.669731231101</v>
      </c>
    </row>
    <row r="2527" spans="2:5" x14ac:dyDescent="0.25">
      <c r="B2527" s="15">
        <v>2524</v>
      </c>
      <c r="C2527" s="20">
        <v>26727.390493366489</v>
      </c>
      <c r="D2527" s="20">
        <v>26727.390493366489</v>
      </c>
      <c r="E2527" s="17">
        <v>44190.091430329943</v>
      </c>
    </row>
    <row r="2528" spans="2:5" x14ac:dyDescent="0.25">
      <c r="B2528" s="15">
        <v>2525</v>
      </c>
      <c r="C2528" s="20">
        <v>30143.725028839595</v>
      </c>
      <c r="D2528" s="20">
        <v>30143.725028839595</v>
      </c>
      <c r="E2528" s="17">
        <v>31542.92249212254</v>
      </c>
    </row>
    <row r="2529" spans="2:5" x14ac:dyDescent="0.25">
      <c r="B2529" s="15">
        <v>2526</v>
      </c>
      <c r="C2529" s="20">
        <v>32437.233051043859</v>
      </c>
      <c r="D2529" s="20">
        <v>32437.233051043859</v>
      </c>
      <c r="E2529" s="17">
        <v>66527.574915239427</v>
      </c>
    </row>
    <row r="2530" spans="2:5" x14ac:dyDescent="0.25">
      <c r="B2530" s="15">
        <v>2527</v>
      </c>
      <c r="C2530" s="20">
        <v>31053.443631279919</v>
      </c>
      <c r="D2530" s="20">
        <v>31053.443631279919</v>
      </c>
      <c r="E2530" s="17">
        <v>44541.757540205399</v>
      </c>
    </row>
    <row r="2531" spans="2:5" x14ac:dyDescent="0.25">
      <c r="B2531" s="15">
        <v>2528</v>
      </c>
      <c r="C2531" s="20">
        <v>15847.33502783099</v>
      </c>
      <c r="D2531" s="20">
        <v>15847.33502783099</v>
      </c>
      <c r="E2531" s="17">
        <v>61491.648634177007</v>
      </c>
    </row>
    <row r="2532" spans="2:5" x14ac:dyDescent="0.25">
      <c r="B2532" s="15">
        <v>2529</v>
      </c>
      <c r="C2532" s="20">
        <v>47233.374026056059</v>
      </c>
      <c r="D2532" s="20">
        <v>47233.374026056059</v>
      </c>
      <c r="E2532" s="17">
        <v>42511.590366110708</v>
      </c>
    </row>
    <row r="2533" spans="2:5" x14ac:dyDescent="0.25">
      <c r="B2533" s="15">
        <v>2530</v>
      </c>
      <c r="C2533" s="20">
        <v>24747.173655035993</v>
      </c>
      <c r="D2533" s="20">
        <v>24747.173655035993</v>
      </c>
      <c r="E2533" s="17">
        <v>40664.481997060582</v>
      </c>
    </row>
    <row r="2534" spans="2:5" x14ac:dyDescent="0.25">
      <c r="B2534" s="15">
        <v>2531</v>
      </c>
      <c r="C2534" s="20">
        <v>29935.822571660272</v>
      </c>
      <c r="D2534" s="20">
        <v>29935.822571660272</v>
      </c>
      <c r="E2534" s="17">
        <v>19580.414610250715</v>
      </c>
    </row>
    <row r="2535" spans="2:5" x14ac:dyDescent="0.25">
      <c r="B2535" s="15">
        <v>2532</v>
      </c>
      <c r="C2535" s="20">
        <v>43379.565637482723</v>
      </c>
      <c r="D2535" s="20">
        <v>43379.565637482723</v>
      </c>
      <c r="E2535" s="17">
        <v>14035.149935769854</v>
      </c>
    </row>
    <row r="2536" spans="2:5" x14ac:dyDescent="0.25">
      <c r="B2536" s="15">
        <v>2533</v>
      </c>
      <c r="C2536" s="20">
        <v>31793.533010168343</v>
      </c>
      <c r="D2536" s="20">
        <v>31793.533010168343</v>
      </c>
      <c r="E2536" s="17">
        <v>42662.790151009402</v>
      </c>
    </row>
    <row r="2537" spans="2:5" x14ac:dyDescent="0.25">
      <c r="B2537" s="15">
        <v>2534</v>
      </c>
      <c r="C2537" s="20">
        <v>33901.473098531591</v>
      </c>
      <c r="D2537" s="20">
        <v>33901.473098531591</v>
      </c>
      <c r="E2537" s="17">
        <v>41363.678561801615</v>
      </c>
    </row>
    <row r="2538" spans="2:5" x14ac:dyDescent="0.25">
      <c r="B2538" s="15">
        <v>2535</v>
      </c>
      <c r="C2538" s="20">
        <v>40490.55562663485</v>
      </c>
      <c r="D2538" s="20">
        <v>40490.55562663485</v>
      </c>
      <c r="E2538" s="17">
        <v>45725.758516410453</v>
      </c>
    </row>
    <row r="2539" spans="2:5" x14ac:dyDescent="0.25">
      <c r="B2539" s="15">
        <v>2536</v>
      </c>
      <c r="C2539" s="20">
        <v>33362.372813598995</v>
      </c>
      <c r="D2539" s="20">
        <v>33362.372813598995</v>
      </c>
      <c r="E2539" s="17">
        <v>45152.512752632443</v>
      </c>
    </row>
    <row r="2540" spans="2:5" x14ac:dyDescent="0.25">
      <c r="B2540" s="15">
        <v>2537</v>
      </c>
      <c r="C2540" s="20">
        <v>35648.071286947023</v>
      </c>
      <c r="D2540" s="20">
        <v>35648.071286947023</v>
      </c>
      <c r="E2540" s="17">
        <v>21034.633416867662</v>
      </c>
    </row>
    <row r="2541" spans="2:5" x14ac:dyDescent="0.25">
      <c r="B2541" s="15">
        <v>2538</v>
      </c>
      <c r="C2541" s="20">
        <v>37411.190494749324</v>
      </c>
      <c r="D2541" s="20">
        <v>37411.190494749324</v>
      </c>
      <c r="E2541" s="17">
        <v>26996.861467817533</v>
      </c>
    </row>
    <row r="2542" spans="2:5" x14ac:dyDescent="0.25">
      <c r="B2542" s="15">
        <v>2539</v>
      </c>
      <c r="C2542" s="20">
        <v>39010.3126552018</v>
      </c>
      <c r="D2542" s="20">
        <v>39010.3126552018</v>
      </c>
      <c r="E2542" s="17">
        <v>34331.80082027243</v>
      </c>
    </row>
    <row r="2543" spans="2:5" x14ac:dyDescent="0.25">
      <c r="B2543" s="15">
        <v>2540</v>
      </c>
      <c r="C2543" s="20">
        <v>31064.17252547044</v>
      </c>
      <c r="D2543" s="20">
        <v>31064.17252547044</v>
      </c>
      <c r="E2543" s="17">
        <v>37912.990887307213</v>
      </c>
    </row>
    <row r="2544" spans="2:5" x14ac:dyDescent="0.25">
      <c r="B2544" s="15">
        <v>2541</v>
      </c>
      <c r="C2544" s="20">
        <v>41335.684318245541</v>
      </c>
      <c r="D2544" s="20">
        <v>41335.684318245541</v>
      </c>
      <c r="E2544" s="17">
        <v>33896.68190626007</v>
      </c>
    </row>
    <row r="2545" spans="2:5" x14ac:dyDescent="0.25">
      <c r="B2545" s="15">
        <v>2542</v>
      </c>
      <c r="C2545" s="20">
        <v>22667.446087147411</v>
      </c>
      <c r="D2545" s="20">
        <v>22667.446087147411</v>
      </c>
      <c r="E2545" s="17">
        <v>43660.298087114927</v>
      </c>
    </row>
    <row r="2546" spans="2:5" x14ac:dyDescent="0.25">
      <c r="B2546" s="15">
        <v>2543</v>
      </c>
      <c r="C2546" s="20">
        <v>23857.59128817395</v>
      </c>
      <c r="D2546" s="20">
        <v>23857.59128817395</v>
      </c>
      <c r="E2546" s="17">
        <v>30399.912464668207</v>
      </c>
    </row>
    <row r="2547" spans="2:5" x14ac:dyDescent="0.25">
      <c r="B2547" s="15">
        <v>2544</v>
      </c>
      <c r="C2547" s="20">
        <v>25135.305993413152</v>
      </c>
      <c r="D2547" s="20">
        <v>25135.305993413152</v>
      </c>
      <c r="E2547" s="17">
        <v>17915.750166035337</v>
      </c>
    </row>
    <row r="2548" spans="2:5" x14ac:dyDescent="0.25">
      <c r="B2548" s="15">
        <v>2545</v>
      </c>
      <c r="C2548" s="20">
        <v>28245.650735872539</v>
      </c>
      <c r="D2548" s="20">
        <v>28245.650735872539</v>
      </c>
      <c r="E2548" s="17">
        <v>34283.762057454958</v>
      </c>
    </row>
    <row r="2549" spans="2:5" x14ac:dyDescent="0.25">
      <c r="B2549" s="15">
        <v>2546</v>
      </c>
      <c r="C2549" s="20">
        <v>31592.262454826643</v>
      </c>
      <c r="D2549" s="20">
        <v>31592.262454826643</v>
      </c>
      <c r="E2549" s="17">
        <v>48593.871391038563</v>
      </c>
    </row>
    <row r="2550" spans="2:5" x14ac:dyDescent="0.25">
      <c r="B2550" s="15">
        <v>2547</v>
      </c>
      <c r="C2550" s="20">
        <v>35605.395119153276</v>
      </c>
      <c r="D2550" s="20">
        <v>35605.395119153276</v>
      </c>
      <c r="E2550" s="17">
        <v>58796.965657381501</v>
      </c>
    </row>
    <row r="2551" spans="2:5" x14ac:dyDescent="0.25">
      <c r="B2551" s="15">
        <v>2548</v>
      </c>
      <c r="C2551" s="20">
        <v>33071.811221516291</v>
      </c>
      <c r="D2551" s="20">
        <v>33071.811221516291</v>
      </c>
      <c r="E2551" s="17">
        <v>26214.304627377292</v>
      </c>
    </row>
    <row r="2552" spans="2:5" x14ac:dyDescent="0.25">
      <c r="B2552" s="15">
        <v>2549</v>
      </c>
      <c r="C2552" s="20">
        <v>19547.232712634242</v>
      </c>
      <c r="D2552" s="20">
        <v>19547.232712634242</v>
      </c>
      <c r="E2552" s="17">
        <v>42769.417208671839</v>
      </c>
    </row>
    <row r="2553" spans="2:5" x14ac:dyDescent="0.25">
      <c r="B2553" s="15">
        <v>2550</v>
      </c>
      <c r="C2553" s="20">
        <v>16330.249506002039</v>
      </c>
      <c r="D2553" s="20">
        <v>16330.249506002039</v>
      </c>
      <c r="E2553" s="17">
        <v>27120.131347770715</v>
      </c>
    </row>
    <row r="2554" spans="2:5" x14ac:dyDescent="0.25">
      <c r="B2554" s="15">
        <v>2551</v>
      </c>
      <c r="C2554" s="20">
        <v>22042.007323147816</v>
      </c>
      <c r="D2554" s="20">
        <v>22042.007323147816</v>
      </c>
      <c r="E2554" s="17">
        <v>26544.22121133258</v>
      </c>
    </row>
    <row r="2555" spans="2:5" x14ac:dyDescent="0.25">
      <c r="B2555" s="15">
        <v>2552</v>
      </c>
      <c r="C2555" s="20">
        <v>47132.603463192347</v>
      </c>
      <c r="D2555" s="20">
        <v>47132.603463192347</v>
      </c>
      <c r="E2555" s="17">
        <v>66991.843024290647</v>
      </c>
    </row>
    <row r="2556" spans="2:5" x14ac:dyDescent="0.25">
      <c r="B2556" s="15">
        <v>2553</v>
      </c>
      <c r="C2556" s="20">
        <v>19454.499966728603</v>
      </c>
      <c r="D2556" s="20">
        <v>19454.499966728603</v>
      </c>
      <c r="E2556" s="17">
        <v>30095.033449308201</v>
      </c>
    </row>
    <row r="2557" spans="2:5" x14ac:dyDescent="0.25">
      <c r="B2557" s="15">
        <v>2554</v>
      </c>
      <c r="C2557" s="20">
        <v>56211.417159378005</v>
      </c>
      <c r="D2557" s="20">
        <v>56211.417159378005</v>
      </c>
      <c r="E2557" s="17">
        <v>32384.484972340946</v>
      </c>
    </row>
    <row r="2558" spans="2:5" x14ac:dyDescent="0.25">
      <c r="B2558" s="15">
        <v>2555</v>
      </c>
      <c r="C2558" s="20">
        <v>25422.84713212687</v>
      </c>
      <c r="D2558" s="20">
        <v>25422.84713212687</v>
      </c>
      <c r="E2558" s="17">
        <v>35636.481012276294</v>
      </c>
    </row>
    <row r="2559" spans="2:5" x14ac:dyDescent="0.25">
      <c r="B2559" s="15">
        <v>2556</v>
      </c>
      <c r="C2559" s="20">
        <v>28562.626072197701</v>
      </c>
      <c r="D2559" s="20">
        <v>28562.626072197701</v>
      </c>
      <c r="E2559" s="17">
        <v>23773.980659066183</v>
      </c>
    </row>
    <row r="2560" spans="2:5" x14ac:dyDescent="0.25">
      <c r="B2560" s="15">
        <v>2557</v>
      </c>
      <c r="C2560" s="20">
        <v>26091.615597877324</v>
      </c>
      <c r="D2560" s="20">
        <v>26091.615597877324</v>
      </c>
      <c r="E2560" s="17">
        <v>58651.719352676242</v>
      </c>
    </row>
    <row r="2561" spans="2:5" x14ac:dyDescent="0.25">
      <c r="B2561" s="15">
        <v>2558</v>
      </c>
      <c r="C2561" s="20">
        <v>16645.640783693878</v>
      </c>
      <c r="D2561" s="20">
        <v>16645.640783693878</v>
      </c>
      <c r="E2561" s="17">
        <v>51550.367938118958</v>
      </c>
    </row>
    <row r="2562" spans="2:5" x14ac:dyDescent="0.25">
      <c r="B2562" s="15">
        <v>2559</v>
      </c>
      <c r="C2562" s="20">
        <v>33882.072872365839</v>
      </c>
      <c r="D2562" s="20">
        <v>33882.072872365839</v>
      </c>
      <c r="E2562" s="17">
        <v>30184.556550544588</v>
      </c>
    </row>
    <row r="2563" spans="2:5" x14ac:dyDescent="0.25">
      <c r="B2563" s="15">
        <v>2560</v>
      </c>
      <c r="C2563" s="20">
        <v>23696.945031148454</v>
      </c>
      <c r="D2563" s="20">
        <v>23696.945031148454</v>
      </c>
      <c r="E2563" s="17">
        <v>27055.703989600799</v>
      </c>
    </row>
    <row r="2564" spans="2:5" x14ac:dyDescent="0.25">
      <c r="B2564" s="15">
        <v>2561</v>
      </c>
      <c r="C2564" s="20">
        <v>42593.068352334893</v>
      </c>
      <c r="D2564" s="20">
        <v>42593.068352334893</v>
      </c>
      <c r="E2564" s="17">
        <v>46427.710688715466</v>
      </c>
    </row>
    <row r="2565" spans="2:5" x14ac:dyDescent="0.25">
      <c r="B2565" s="15">
        <v>2562</v>
      </c>
      <c r="C2565" s="20">
        <v>29744.126853312366</v>
      </c>
      <c r="D2565" s="20">
        <v>29744.126853312366</v>
      </c>
      <c r="E2565" s="17">
        <v>43267.485761303979</v>
      </c>
    </row>
    <row r="2566" spans="2:5" x14ac:dyDescent="0.25">
      <c r="B2566" s="15">
        <v>2563</v>
      </c>
      <c r="C2566" s="20">
        <v>22904.087962708127</v>
      </c>
      <c r="D2566" s="20">
        <v>22904.087962708127</v>
      </c>
      <c r="E2566" s="17">
        <v>26115.681738669042</v>
      </c>
    </row>
    <row r="2567" spans="2:5" x14ac:dyDescent="0.25">
      <c r="B2567" s="15">
        <v>2564</v>
      </c>
      <c r="C2567" s="20">
        <v>33619.121691758854</v>
      </c>
      <c r="D2567" s="20">
        <v>33619.121691758854</v>
      </c>
      <c r="E2567" s="17">
        <v>43085.56405750291</v>
      </c>
    </row>
    <row r="2568" spans="2:5" x14ac:dyDescent="0.25">
      <c r="B2568" s="15">
        <v>2565</v>
      </c>
      <c r="C2568" s="20">
        <v>36672.941352741422</v>
      </c>
      <c r="D2568" s="20">
        <v>36672.941352741422</v>
      </c>
      <c r="E2568" s="17">
        <v>8344.844640487514</v>
      </c>
    </row>
    <row r="2569" spans="2:5" x14ac:dyDescent="0.25">
      <c r="B2569" s="15">
        <v>2566</v>
      </c>
      <c r="C2569" s="20">
        <v>42281.778327731408</v>
      </c>
      <c r="D2569" s="20">
        <v>42281.778327731408</v>
      </c>
      <c r="E2569" s="17">
        <v>86764.791606076411</v>
      </c>
    </row>
    <row r="2570" spans="2:5" x14ac:dyDescent="0.25">
      <c r="B2570" s="15">
        <v>2567</v>
      </c>
      <c r="C2570" s="20">
        <v>35642.130491134165</v>
      </c>
      <c r="D2570" s="20">
        <v>35642.130491134165</v>
      </c>
      <c r="E2570" s="17">
        <v>17228.530158798407</v>
      </c>
    </row>
    <row r="2571" spans="2:5" x14ac:dyDescent="0.25">
      <c r="B2571" s="15">
        <v>2568</v>
      </c>
      <c r="C2571" s="20">
        <v>32880.480370309677</v>
      </c>
      <c r="D2571" s="20">
        <v>32880.480370309677</v>
      </c>
      <c r="E2571" s="17">
        <v>37844.289785878245</v>
      </c>
    </row>
    <row r="2572" spans="2:5" x14ac:dyDescent="0.25">
      <c r="B2572" s="15">
        <v>2569</v>
      </c>
      <c r="C2572" s="20">
        <v>35968.986822930732</v>
      </c>
      <c r="D2572" s="20">
        <v>35968.986822930732</v>
      </c>
      <c r="E2572" s="17">
        <v>47803.375971154783</v>
      </c>
    </row>
    <row r="2573" spans="2:5" x14ac:dyDescent="0.25">
      <c r="B2573" s="15">
        <v>2570</v>
      </c>
      <c r="C2573" s="20">
        <v>35922.49740092671</v>
      </c>
      <c r="D2573" s="20">
        <v>35922.49740092671</v>
      </c>
      <c r="E2573" s="17">
        <v>37990.800898326517</v>
      </c>
    </row>
    <row r="2574" spans="2:5" x14ac:dyDescent="0.25">
      <c r="B2574" s="15">
        <v>2571</v>
      </c>
      <c r="C2574" s="20">
        <v>26444.696087418499</v>
      </c>
      <c r="D2574" s="20">
        <v>26444.696087418499</v>
      </c>
      <c r="E2574" s="17">
        <v>8703.4570484253345</v>
      </c>
    </row>
    <row r="2575" spans="2:5" x14ac:dyDescent="0.25">
      <c r="B2575" s="15">
        <v>2572</v>
      </c>
      <c r="C2575" s="20">
        <v>38674.294732921793</v>
      </c>
      <c r="D2575" s="20">
        <v>38674.294732921793</v>
      </c>
      <c r="E2575" s="17">
        <v>18797.781163897776</v>
      </c>
    </row>
    <row r="2576" spans="2:5" x14ac:dyDescent="0.25">
      <c r="B2576" s="15">
        <v>2573</v>
      </c>
      <c r="C2576" s="20">
        <v>40154.956630342669</v>
      </c>
      <c r="D2576" s="20">
        <v>40154.956630342669</v>
      </c>
      <c r="E2576" s="17">
        <v>39933.970072947835</v>
      </c>
    </row>
    <row r="2577" spans="2:5" x14ac:dyDescent="0.25">
      <c r="B2577" s="15">
        <v>2574</v>
      </c>
      <c r="C2577" s="20">
        <v>62130.558519467435</v>
      </c>
      <c r="D2577" s="20">
        <v>62130.558519467435</v>
      </c>
      <c r="E2577" s="17">
        <v>42550.368395333433</v>
      </c>
    </row>
    <row r="2578" spans="2:5" x14ac:dyDescent="0.25">
      <c r="B2578" s="15">
        <v>2575</v>
      </c>
      <c r="C2578" s="20">
        <v>57307.099807347055</v>
      </c>
      <c r="D2578" s="20">
        <v>57307.099807347055</v>
      </c>
      <c r="E2578" s="17">
        <v>38526.909024675399</v>
      </c>
    </row>
    <row r="2579" spans="2:5" x14ac:dyDescent="0.25">
      <c r="B2579" s="15">
        <v>2576</v>
      </c>
      <c r="C2579" s="20">
        <v>38031.11715523927</v>
      </c>
      <c r="D2579" s="20">
        <v>38031.11715523927</v>
      </c>
      <c r="E2579" s="17">
        <v>19771.935655990153</v>
      </c>
    </row>
    <row r="2580" spans="2:5" x14ac:dyDescent="0.25">
      <c r="B2580" s="15">
        <v>2577</v>
      </c>
      <c r="C2580" s="20">
        <v>40163.904564572447</v>
      </c>
      <c r="D2580" s="20">
        <v>40163.904564572447</v>
      </c>
      <c r="E2580" s="17">
        <v>23532.026436906184</v>
      </c>
    </row>
    <row r="2581" spans="2:5" x14ac:dyDescent="0.25">
      <c r="B2581" s="15">
        <v>2578</v>
      </c>
      <c r="C2581" s="20">
        <v>27693.794711283266</v>
      </c>
      <c r="D2581" s="20">
        <v>27693.794711283266</v>
      </c>
      <c r="E2581" s="17">
        <v>15857.992786059562</v>
      </c>
    </row>
    <row r="2582" spans="2:5" x14ac:dyDescent="0.25">
      <c r="B2582" s="15">
        <v>2579</v>
      </c>
      <c r="C2582" s="20">
        <v>51837.083816560342</v>
      </c>
      <c r="D2582" s="20">
        <v>51837.083816560342</v>
      </c>
      <c r="E2582" s="17">
        <v>61923.630987785284</v>
      </c>
    </row>
    <row r="2583" spans="2:5" x14ac:dyDescent="0.25">
      <c r="B2583" s="15">
        <v>2580</v>
      </c>
      <c r="C2583" s="20">
        <v>51515.586694493722</v>
      </c>
      <c r="D2583" s="20">
        <v>51515.586694493722</v>
      </c>
      <c r="E2583" s="17">
        <v>87164.851196225631</v>
      </c>
    </row>
    <row r="2584" spans="2:5" x14ac:dyDescent="0.25">
      <c r="B2584" s="15">
        <v>2581</v>
      </c>
      <c r="C2584" s="20">
        <v>22736.585183242016</v>
      </c>
      <c r="D2584" s="20">
        <v>22736.585183242016</v>
      </c>
      <c r="E2584" s="17">
        <v>41938.236420914538</v>
      </c>
    </row>
    <row r="2585" spans="2:5" x14ac:dyDescent="0.25">
      <c r="B2585" s="15">
        <v>2582</v>
      </c>
      <c r="C2585" s="20">
        <v>37645.696703850161</v>
      </c>
      <c r="D2585" s="20">
        <v>37645.696703850161</v>
      </c>
      <c r="E2585" s="17">
        <v>35427.108854787504</v>
      </c>
    </row>
    <row r="2586" spans="2:5" x14ac:dyDescent="0.25">
      <c r="B2586" s="15">
        <v>2583</v>
      </c>
      <c r="C2586" s="20">
        <v>38639.174408964136</v>
      </c>
      <c r="D2586" s="20">
        <v>38639.174408964136</v>
      </c>
      <c r="E2586" s="17">
        <v>28754.560616555806</v>
      </c>
    </row>
    <row r="2587" spans="2:5" x14ac:dyDescent="0.25">
      <c r="B2587" s="15">
        <v>2584</v>
      </c>
      <c r="C2587" s="20">
        <v>25152.086233193902</v>
      </c>
      <c r="D2587" s="20">
        <v>25152.086233193902</v>
      </c>
      <c r="E2587" s="17">
        <v>65167.690238300413</v>
      </c>
    </row>
    <row r="2588" spans="2:5" x14ac:dyDescent="0.25">
      <c r="B2588" s="15">
        <v>2585</v>
      </c>
      <c r="C2588" s="20">
        <v>30191.427195806249</v>
      </c>
      <c r="D2588" s="20">
        <v>30191.427195806249</v>
      </c>
      <c r="E2588" s="17">
        <v>28660.72578899443</v>
      </c>
    </row>
    <row r="2589" spans="2:5" x14ac:dyDescent="0.25">
      <c r="B2589" s="15">
        <v>2586</v>
      </c>
      <c r="C2589" s="20">
        <v>29938.294501796528</v>
      </c>
      <c r="D2589" s="20">
        <v>29938.294501796528</v>
      </c>
      <c r="E2589" s="17">
        <v>54884.7875393711</v>
      </c>
    </row>
    <row r="2590" spans="2:5" x14ac:dyDescent="0.25">
      <c r="B2590" s="15">
        <v>2587</v>
      </c>
      <c r="C2590" s="20">
        <v>43147.873892730728</v>
      </c>
      <c r="D2590" s="20">
        <v>43147.873892730728</v>
      </c>
      <c r="E2590" s="17">
        <v>54449.479501598871</v>
      </c>
    </row>
    <row r="2591" spans="2:5" x14ac:dyDescent="0.25">
      <c r="B2591" s="15">
        <v>2588</v>
      </c>
      <c r="C2591" s="20">
        <v>47398.743529195643</v>
      </c>
      <c r="D2591" s="20">
        <v>47398.743529195643</v>
      </c>
      <c r="E2591" s="17">
        <v>38611.828909182441</v>
      </c>
    </row>
    <row r="2592" spans="2:5" x14ac:dyDescent="0.25">
      <c r="B2592" s="15">
        <v>2589</v>
      </c>
      <c r="C2592" s="20">
        <v>30147.571262767731</v>
      </c>
      <c r="D2592" s="20">
        <v>30147.571262767731</v>
      </c>
      <c r="E2592" s="17">
        <v>26291.521299017451</v>
      </c>
    </row>
    <row r="2593" spans="2:5" x14ac:dyDescent="0.25">
      <c r="B2593" s="15">
        <v>2590</v>
      </c>
      <c r="C2593" s="20">
        <v>40228.462258645784</v>
      </c>
      <c r="D2593" s="20">
        <v>40228.462258645784</v>
      </c>
      <c r="E2593" s="17">
        <v>41447.172966685241</v>
      </c>
    </row>
    <row r="2594" spans="2:5" x14ac:dyDescent="0.25">
      <c r="B2594" s="15">
        <v>2591</v>
      </c>
      <c r="C2594" s="20">
        <v>32112.935523453249</v>
      </c>
      <c r="D2594" s="20">
        <v>32112.935523453249</v>
      </c>
      <c r="E2594" s="17">
        <v>102047.58529865285</v>
      </c>
    </row>
    <row r="2595" spans="2:5" x14ac:dyDescent="0.25">
      <c r="B2595" s="15">
        <v>2592</v>
      </c>
      <c r="C2595" s="20">
        <v>38567.602409433122</v>
      </c>
      <c r="D2595" s="20">
        <v>38567.602409433122</v>
      </c>
      <c r="E2595" s="17">
        <v>63165.031288046994</v>
      </c>
    </row>
    <row r="2596" spans="2:5" x14ac:dyDescent="0.25">
      <c r="B2596" s="15">
        <v>2593</v>
      </c>
      <c r="C2596" s="20">
        <v>30703.008062951962</v>
      </c>
      <c r="D2596" s="20">
        <v>30703.008062951962</v>
      </c>
      <c r="E2596" s="17">
        <v>70498.329276421951</v>
      </c>
    </row>
    <row r="2597" spans="2:5" x14ac:dyDescent="0.25">
      <c r="B2597" s="15">
        <v>2594</v>
      </c>
      <c r="C2597" s="20">
        <v>25813.766341348393</v>
      </c>
      <c r="D2597" s="20">
        <v>25813.766341348393</v>
      </c>
      <c r="E2597" s="17">
        <v>36004.243723730418</v>
      </c>
    </row>
    <row r="2598" spans="2:5" x14ac:dyDescent="0.25">
      <c r="B2598" s="15">
        <v>2595</v>
      </c>
      <c r="C2598" s="20">
        <v>48465.200211514006</v>
      </c>
      <c r="D2598" s="20">
        <v>48465.200211514006</v>
      </c>
      <c r="E2598" s="17">
        <v>18035.908733265875</v>
      </c>
    </row>
    <row r="2599" spans="2:5" x14ac:dyDescent="0.25">
      <c r="B2599" s="15">
        <v>2596</v>
      </c>
      <c r="C2599" s="20">
        <v>36551.027015648004</v>
      </c>
      <c r="D2599" s="20">
        <v>36551.027015648004</v>
      </c>
      <c r="E2599" s="17">
        <v>32643.556779603259</v>
      </c>
    </row>
    <row r="2600" spans="2:5" x14ac:dyDescent="0.25">
      <c r="B2600" s="15">
        <v>2597</v>
      </c>
      <c r="C2600" s="20">
        <v>47259.647840269041</v>
      </c>
      <c r="D2600" s="20">
        <v>47259.647840269041</v>
      </c>
      <c r="E2600" s="17">
        <v>24941.786957691467</v>
      </c>
    </row>
    <row r="2601" spans="2:5" x14ac:dyDescent="0.25">
      <c r="B2601" s="15">
        <v>2598</v>
      </c>
      <c r="C2601" s="20">
        <v>41055.349269498787</v>
      </c>
      <c r="D2601" s="20">
        <v>41055.349269498787</v>
      </c>
      <c r="E2601" s="17">
        <v>115421.05806580659</v>
      </c>
    </row>
    <row r="2602" spans="2:5" x14ac:dyDescent="0.25">
      <c r="B2602" s="15">
        <v>2599</v>
      </c>
      <c r="C2602" s="20">
        <v>40830.996497519765</v>
      </c>
      <c r="D2602" s="20">
        <v>40830.996497519765</v>
      </c>
      <c r="E2602" s="17">
        <v>38215.362748961306</v>
      </c>
    </row>
    <row r="2603" spans="2:5" x14ac:dyDescent="0.25">
      <c r="B2603" s="15">
        <v>2600</v>
      </c>
      <c r="C2603" s="20">
        <v>37848.148019191911</v>
      </c>
      <c r="D2603" s="20">
        <v>37848.148019191911</v>
      </c>
      <c r="E2603" s="17">
        <v>79371.018549980858</v>
      </c>
    </row>
    <row r="2604" spans="2:5" x14ac:dyDescent="0.25">
      <c r="B2604" s="15">
        <v>2601</v>
      </c>
      <c r="C2604" s="20">
        <v>44379.456979274284</v>
      </c>
      <c r="D2604" s="20">
        <v>44379.456979274284</v>
      </c>
      <c r="E2604" s="17">
        <v>43522.779364115064</v>
      </c>
    </row>
    <row r="2605" spans="2:5" x14ac:dyDescent="0.25">
      <c r="B2605" s="15">
        <v>2602</v>
      </c>
      <c r="C2605" s="20">
        <v>49408.560929305691</v>
      </c>
      <c r="D2605" s="20">
        <v>49408.560929305691</v>
      </c>
      <c r="E2605" s="17">
        <v>102144.50300508333</v>
      </c>
    </row>
    <row r="2606" spans="2:5" x14ac:dyDescent="0.25">
      <c r="B2606" s="15">
        <v>2603</v>
      </c>
      <c r="C2606" s="20">
        <v>29094.885282485637</v>
      </c>
      <c r="D2606" s="20">
        <v>29094.885282485637</v>
      </c>
      <c r="E2606" s="17">
        <v>34709.585563820416</v>
      </c>
    </row>
    <row r="2607" spans="2:5" x14ac:dyDescent="0.25">
      <c r="B2607" s="15">
        <v>2604</v>
      </c>
      <c r="C2607" s="20">
        <v>48919.213815800889</v>
      </c>
      <c r="D2607" s="20">
        <v>48919.213815800889</v>
      </c>
      <c r="E2607" s="17">
        <v>16691.447215971039</v>
      </c>
    </row>
    <row r="2608" spans="2:5" x14ac:dyDescent="0.25">
      <c r="B2608" s="15">
        <v>2605</v>
      </c>
      <c r="C2608" s="20">
        <v>40636.711044795753</v>
      </c>
      <c r="D2608" s="20">
        <v>40636.711044795753</v>
      </c>
      <c r="E2608" s="17">
        <v>100480.23747824154</v>
      </c>
    </row>
    <row r="2609" spans="2:5" x14ac:dyDescent="0.25">
      <c r="B2609" s="15">
        <v>2606</v>
      </c>
      <c r="C2609" s="20">
        <v>48550.612200733878</v>
      </c>
      <c r="D2609" s="20">
        <v>48550.612200733878</v>
      </c>
      <c r="E2609" s="17">
        <v>37756.792359201252</v>
      </c>
    </row>
    <row r="2610" spans="2:5" x14ac:dyDescent="0.25">
      <c r="B2610" s="15">
        <v>2607</v>
      </c>
      <c r="C2610" s="20">
        <v>20327.417137138425</v>
      </c>
      <c r="D2610" s="20">
        <v>20327.417137138425</v>
      </c>
      <c r="E2610" s="17">
        <v>28433.161223075949</v>
      </c>
    </row>
    <row r="2611" spans="2:5" x14ac:dyDescent="0.25">
      <c r="B2611" s="15">
        <v>2608</v>
      </c>
      <c r="C2611" s="20">
        <v>34706.226587866287</v>
      </c>
      <c r="D2611" s="20">
        <v>34706.226587866287</v>
      </c>
      <c r="E2611" s="17">
        <v>47651.832708498667</v>
      </c>
    </row>
    <row r="2612" spans="2:5" x14ac:dyDescent="0.25">
      <c r="B2612" s="15">
        <v>2609</v>
      </c>
      <c r="C2612" s="20">
        <v>36992.23172223763</v>
      </c>
      <c r="D2612" s="20">
        <v>36992.23172223763</v>
      </c>
      <c r="E2612" s="17">
        <v>54630.65680894837</v>
      </c>
    </row>
    <row r="2613" spans="2:5" x14ac:dyDescent="0.25">
      <c r="B2613" s="15">
        <v>2610</v>
      </c>
      <c r="C2613" s="20">
        <v>23530.402988037102</v>
      </c>
      <c r="D2613" s="20">
        <v>23530.402988037102</v>
      </c>
      <c r="E2613" s="17">
        <v>30518.093640807383</v>
      </c>
    </row>
    <row r="2614" spans="2:5" x14ac:dyDescent="0.25">
      <c r="B2614" s="15">
        <v>2611</v>
      </c>
      <c r="C2614" s="20">
        <v>40441.250142930832</v>
      </c>
      <c r="D2614" s="20">
        <v>40441.250142930832</v>
      </c>
      <c r="E2614" s="17">
        <v>64456.499671520942</v>
      </c>
    </row>
    <row r="2615" spans="2:5" x14ac:dyDescent="0.25">
      <c r="B2615" s="15">
        <v>2612</v>
      </c>
      <c r="C2615" s="20">
        <v>19696.446439390638</v>
      </c>
      <c r="D2615" s="20">
        <v>19696.446439390638</v>
      </c>
      <c r="E2615" s="17">
        <v>39730.430843317976</v>
      </c>
    </row>
    <row r="2616" spans="2:5" x14ac:dyDescent="0.25">
      <c r="B2616" s="15">
        <v>2613</v>
      </c>
      <c r="C2616" s="20">
        <v>26694.097919965741</v>
      </c>
      <c r="D2616" s="20">
        <v>26694.097919965741</v>
      </c>
      <c r="E2616" s="17">
        <v>15046.706018288725</v>
      </c>
    </row>
    <row r="2617" spans="2:5" x14ac:dyDescent="0.25">
      <c r="B2617" s="15">
        <v>2614</v>
      </c>
      <c r="C2617" s="20">
        <v>31157.723689897961</v>
      </c>
      <c r="D2617" s="20">
        <v>31157.723689897961</v>
      </c>
      <c r="E2617" s="17">
        <v>44840.069781448088</v>
      </c>
    </row>
    <row r="2618" spans="2:5" x14ac:dyDescent="0.25">
      <c r="B2618" s="15">
        <v>2615</v>
      </c>
      <c r="C2618" s="20">
        <v>44155.328932957236</v>
      </c>
      <c r="D2618" s="20">
        <v>44155.328932957236</v>
      </c>
      <c r="E2618" s="17">
        <v>31424.753625465237</v>
      </c>
    </row>
    <row r="2619" spans="2:5" x14ac:dyDescent="0.25">
      <c r="B2619" s="15">
        <v>2616</v>
      </c>
      <c r="C2619" s="20">
        <v>63593.175247357576</v>
      </c>
      <c r="D2619" s="20">
        <v>63593.175247357576</v>
      </c>
      <c r="E2619" s="17">
        <v>37264.812947439641</v>
      </c>
    </row>
    <row r="2620" spans="2:5" x14ac:dyDescent="0.25">
      <c r="B2620" s="15">
        <v>2617</v>
      </c>
      <c r="C2620" s="20">
        <v>25795.106506773118</v>
      </c>
      <c r="D2620" s="20">
        <v>25795.106506773118</v>
      </c>
      <c r="E2620" s="17">
        <v>35427.329581947452</v>
      </c>
    </row>
    <row r="2621" spans="2:5" x14ac:dyDescent="0.25">
      <c r="B2621" s="15">
        <v>2618</v>
      </c>
      <c r="C2621" s="20">
        <v>26587.979228212833</v>
      </c>
      <c r="D2621" s="20">
        <v>26587.979228212833</v>
      </c>
      <c r="E2621" s="17">
        <v>40079.940589028491</v>
      </c>
    </row>
    <row r="2622" spans="2:5" x14ac:dyDescent="0.25">
      <c r="B2622" s="15">
        <v>2619</v>
      </c>
      <c r="C2622" s="20">
        <v>28399.153709363472</v>
      </c>
      <c r="D2622" s="20">
        <v>28399.153709363472</v>
      </c>
      <c r="E2622" s="17">
        <v>38905.503045626851</v>
      </c>
    </row>
    <row r="2623" spans="2:5" x14ac:dyDescent="0.25">
      <c r="B2623" s="15">
        <v>2620</v>
      </c>
      <c r="C2623" s="20">
        <v>29934.706557322737</v>
      </c>
      <c r="D2623" s="20">
        <v>29934.706557322737</v>
      </c>
      <c r="E2623" s="17">
        <v>46434.371778710316</v>
      </c>
    </row>
    <row r="2624" spans="2:5" x14ac:dyDescent="0.25">
      <c r="B2624" s="15">
        <v>2621</v>
      </c>
      <c r="C2624" s="20">
        <v>36992.713524538412</v>
      </c>
      <c r="D2624" s="20">
        <v>36992.713524538412</v>
      </c>
      <c r="E2624" s="17">
        <v>35653.112079422805</v>
      </c>
    </row>
    <row r="2625" spans="2:5" x14ac:dyDescent="0.25">
      <c r="B2625" s="15">
        <v>2622</v>
      </c>
      <c r="C2625" s="20">
        <v>46212.320048722897</v>
      </c>
      <c r="D2625" s="20">
        <v>46212.320048722897</v>
      </c>
      <c r="E2625" s="17">
        <v>38746.466110759917</v>
      </c>
    </row>
    <row r="2626" spans="2:5" x14ac:dyDescent="0.25">
      <c r="B2626" s="15">
        <v>2623</v>
      </c>
      <c r="C2626" s="20">
        <v>34361.868973711993</v>
      </c>
      <c r="D2626" s="20">
        <v>34361.868973711993</v>
      </c>
      <c r="E2626" s="17">
        <v>39427.702141956644</v>
      </c>
    </row>
    <row r="2627" spans="2:5" x14ac:dyDescent="0.25">
      <c r="B2627" s="15">
        <v>2624</v>
      </c>
      <c r="C2627" s="20">
        <v>32056.479672104826</v>
      </c>
      <c r="D2627" s="20">
        <v>32056.479672104826</v>
      </c>
      <c r="E2627" s="17">
        <v>74080.137246567814</v>
      </c>
    </row>
    <row r="2628" spans="2:5" x14ac:dyDescent="0.25">
      <c r="B2628" s="15">
        <v>2625</v>
      </c>
      <c r="C2628" s="20">
        <v>19069.817985564077</v>
      </c>
      <c r="D2628" s="20">
        <v>19069.817985564077</v>
      </c>
      <c r="E2628" s="17">
        <v>36070.67944303721</v>
      </c>
    </row>
    <row r="2629" spans="2:5" x14ac:dyDescent="0.25">
      <c r="B2629" s="15">
        <v>2626</v>
      </c>
      <c r="C2629" s="20">
        <v>36324.899570866291</v>
      </c>
      <c r="D2629" s="20">
        <v>36324.899570866291</v>
      </c>
      <c r="E2629" s="17">
        <v>103727.26337323624</v>
      </c>
    </row>
    <row r="2630" spans="2:5" x14ac:dyDescent="0.25">
      <c r="B2630" s="15">
        <v>2627</v>
      </c>
      <c r="C2630" s="20">
        <v>23180.979730224921</v>
      </c>
      <c r="D2630" s="20">
        <v>23180.979730224921</v>
      </c>
      <c r="E2630" s="17">
        <v>25494.354139493891</v>
      </c>
    </row>
    <row r="2631" spans="2:5" x14ac:dyDescent="0.25">
      <c r="B2631" s="15">
        <v>2628</v>
      </c>
      <c r="C2631" s="20">
        <v>26750.91376551045</v>
      </c>
      <c r="D2631" s="20">
        <v>26750.91376551045</v>
      </c>
      <c r="E2631" s="17">
        <v>29976.208090238713</v>
      </c>
    </row>
    <row r="2632" spans="2:5" x14ac:dyDescent="0.25">
      <c r="B2632" s="15">
        <v>2629</v>
      </c>
      <c r="C2632" s="20">
        <v>22776.14825640641</v>
      </c>
      <c r="D2632" s="20">
        <v>22776.14825640641</v>
      </c>
      <c r="E2632" s="17">
        <v>38323.838868036859</v>
      </c>
    </row>
    <row r="2633" spans="2:5" x14ac:dyDescent="0.25">
      <c r="B2633" s="15">
        <v>2630</v>
      </c>
      <c r="C2633" s="20">
        <v>29168.209601173628</v>
      </c>
      <c r="D2633" s="20">
        <v>29168.209601173628</v>
      </c>
      <c r="E2633" s="17">
        <v>49856.697797783934</v>
      </c>
    </row>
    <row r="2634" spans="2:5" x14ac:dyDescent="0.25">
      <c r="B2634" s="15">
        <v>2631</v>
      </c>
      <c r="C2634" s="20">
        <v>32555.636749417383</v>
      </c>
      <c r="D2634" s="20">
        <v>32555.636749417383</v>
      </c>
      <c r="E2634" s="17">
        <v>76007.524303116152</v>
      </c>
    </row>
    <row r="2635" spans="2:5" x14ac:dyDescent="0.25">
      <c r="B2635" s="15">
        <v>2632</v>
      </c>
      <c r="C2635" s="20">
        <v>31474.90309091071</v>
      </c>
      <c r="D2635" s="20">
        <v>31474.90309091071</v>
      </c>
      <c r="E2635" s="17">
        <v>62141.990106755809</v>
      </c>
    </row>
    <row r="2636" spans="2:5" x14ac:dyDescent="0.25">
      <c r="B2636" s="15">
        <v>2633</v>
      </c>
      <c r="C2636" s="20">
        <v>28069.50860544926</v>
      </c>
      <c r="D2636" s="20">
        <v>28069.50860544926</v>
      </c>
      <c r="E2636" s="17">
        <v>34291.405808474003</v>
      </c>
    </row>
    <row r="2637" spans="2:5" x14ac:dyDescent="0.25">
      <c r="B2637" s="15">
        <v>2634</v>
      </c>
      <c r="C2637" s="20">
        <v>42475.835392611079</v>
      </c>
      <c r="D2637" s="20">
        <v>42475.835392611079</v>
      </c>
      <c r="E2637" s="17">
        <v>29577.405820636439</v>
      </c>
    </row>
    <row r="2638" spans="2:5" x14ac:dyDescent="0.25">
      <c r="B2638" s="15">
        <v>2635</v>
      </c>
      <c r="C2638" s="20">
        <v>31113.907802682297</v>
      </c>
      <c r="D2638" s="20">
        <v>31113.907802682297</v>
      </c>
      <c r="E2638" s="17">
        <v>42228.740015082294</v>
      </c>
    </row>
    <row r="2639" spans="2:5" x14ac:dyDescent="0.25">
      <c r="B2639" s="15">
        <v>2636</v>
      </c>
      <c r="C2639" s="20">
        <v>23041.050510168596</v>
      </c>
      <c r="D2639" s="20">
        <v>23041.050510168596</v>
      </c>
      <c r="E2639" s="17">
        <v>40467.228687993513</v>
      </c>
    </row>
    <row r="2640" spans="2:5" x14ac:dyDescent="0.25">
      <c r="B2640" s="15">
        <v>2637</v>
      </c>
      <c r="C2640" s="20">
        <v>26848.190649201162</v>
      </c>
      <c r="D2640" s="20">
        <v>26848.190649201162</v>
      </c>
      <c r="E2640" s="17">
        <v>27973.988474281578</v>
      </c>
    </row>
    <row r="2641" spans="2:5" x14ac:dyDescent="0.25">
      <c r="B2641" s="15">
        <v>2638</v>
      </c>
      <c r="C2641" s="20">
        <v>67667.075567959924</v>
      </c>
      <c r="D2641" s="20">
        <v>67667.075567959924</v>
      </c>
      <c r="E2641" s="17">
        <v>27203.478559291703</v>
      </c>
    </row>
    <row r="2642" spans="2:5" x14ac:dyDescent="0.25">
      <c r="B2642" s="15">
        <v>2639</v>
      </c>
      <c r="C2642" s="20">
        <v>24621.15111133191</v>
      </c>
      <c r="D2642" s="20">
        <v>24621.15111133191</v>
      </c>
      <c r="E2642" s="17">
        <v>33355.456909492437</v>
      </c>
    </row>
    <row r="2643" spans="2:5" x14ac:dyDescent="0.25">
      <c r="B2643" s="15">
        <v>2640</v>
      </c>
      <c r="C2643" s="20">
        <v>50991.127000130196</v>
      </c>
      <c r="D2643" s="20">
        <v>50991.127000130196</v>
      </c>
      <c r="E2643" s="17">
        <v>37032.881492371016</v>
      </c>
    </row>
    <row r="2644" spans="2:5" x14ac:dyDescent="0.25">
      <c r="B2644" s="15">
        <v>2641</v>
      </c>
      <c r="C2644" s="20">
        <v>31818.766727690887</v>
      </c>
      <c r="D2644" s="20">
        <v>31818.766727690887</v>
      </c>
      <c r="E2644" s="17">
        <v>38212.497111253353</v>
      </c>
    </row>
    <row r="2645" spans="2:5" x14ac:dyDescent="0.25">
      <c r="B2645" s="15">
        <v>2642</v>
      </c>
      <c r="C2645" s="20">
        <v>22598.35661958878</v>
      </c>
      <c r="D2645" s="20">
        <v>22598.35661958878</v>
      </c>
      <c r="E2645" s="17">
        <v>52943.41140193407</v>
      </c>
    </row>
    <row r="2646" spans="2:5" x14ac:dyDescent="0.25">
      <c r="B2646" s="15">
        <v>2643</v>
      </c>
      <c r="C2646" s="20">
        <v>49992.51990095208</v>
      </c>
      <c r="D2646" s="20">
        <v>49992.51990095208</v>
      </c>
      <c r="E2646" s="17">
        <v>43828.607733927944</v>
      </c>
    </row>
    <row r="2647" spans="2:5" x14ac:dyDescent="0.25">
      <c r="B2647" s="15">
        <v>2644</v>
      </c>
      <c r="C2647" s="20">
        <v>34124.796160212405</v>
      </c>
      <c r="D2647" s="20">
        <v>34124.796160212405</v>
      </c>
      <c r="E2647" s="17">
        <v>38941.243037626933</v>
      </c>
    </row>
    <row r="2648" spans="2:5" x14ac:dyDescent="0.25">
      <c r="B2648" s="15">
        <v>2645</v>
      </c>
      <c r="C2648" s="20">
        <v>31724.956945849</v>
      </c>
      <c r="D2648" s="20">
        <v>31724.956945849</v>
      </c>
      <c r="E2648" s="17">
        <v>6750.7986972553981</v>
      </c>
    </row>
    <row r="2649" spans="2:5" x14ac:dyDescent="0.25">
      <c r="B2649" s="15">
        <v>2646</v>
      </c>
      <c r="C2649" s="20">
        <v>37429.120646516414</v>
      </c>
      <c r="D2649" s="20">
        <v>37429.120646516414</v>
      </c>
      <c r="E2649" s="17">
        <v>42708.401308438988</v>
      </c>
    </row>
    <row r="2650" spans="2:5" x14ac:dyDescent="0.25">
      <c r="B2650" s="15">
        <v>2647</v>
      </c>
      <c r="C2650" s="20">
        <v>36427.705064808899</v>
      </c>
      <c r="D2650" s="20">
        <v>36427.705064808899</v>
      </c>
      <c r="E2650" s="17">
        <v>37168.593097390934</v>
      </c>
    </row>
    <row r="2651" spans="2:5" x14ac:dyDescent="0.25">
      <c r="B2651" s="15">
        <v>2648</v>
      </c>
      <c r="C2651" s="20">
        <v>42327.883008791912</v>
      </c>
      <c r="D2651" s="20">
        <v>42327.883008791912</v>
      </c>
      <c r="E2651" s="17">
        <v>99643.685216536105</v>
      </c>
    </row>
    <row r="2652" spans="2:5" x14ac:dyDescent="0.25">
      <c r="B2652" s="15">
        <v>2649</v>
      </c>
      <c r="C2652" s="20">
        <v>34801.720417473101</v>
      </c>
      <c r="D2652" s="20">
        <v>34801.720417473101</v>
      </c>
      <c r="E2652" s="17">
        <v>82968.410880212279</v>
      </c>
    </row>
    <row r="2653" spans="2:5" x14ac:dyDescent="0.25">
      <c r="B2653" s="15">
        <v>2650</v>
      </c>
      <c r="C2653" s="20">
        <v>41375.73422894533</v>
      </c>
      <c r="D2653" s="20">
        <v>41375.73422894533</v>
      </c>
      <c r="E2653" s="17">
        <v>63982.009926487073</v>
      </c>
    </row>
    <row r="2654" spans="2:5" x14ac:dyDescent="0.25">
      <c r="B2654" s="15">
        <v>2651</v>
      </c>
      <c r="C2654" s="20">
        <v>34564.700715134357</v>
      </c>
      <c r="D2654" s="20">
        <v>34564.700715134357</v>
      </c>
      <c r="E2654" s="17">
        <v>40876.85744159406</v>
      </c>
    </row>
    <row r="2655" spans="2:5" x14ac:dyDescent="0.25">
      <c r="B2655" s="15">
        <v>2652</v>
      </c>
      <c r="C2655" s="20">
        <v>42669.028175143387</v>
      </c>
      <c r="D2655" s="20">
        <v>42669.028175143387</v>
      </c>
      <c r="E2655" s="17">
        <v>17083.814771289439</v>
      </c>
    </row>
    <row r="2656" spans="2:5" x14ac:dyDescent="0.25">
      <c r="B2656" s="15">
        <v>2653</v>
      </c>
      <c r="C2656" s="20">
        <v>33908.598176376967</v>
      </c>
      <c r="D2656" s="20">
        <v>33908.598176376967</v>
      </c>
      <c r="E2656" s="17">
        <v>114592.819995149</v>
      </c>
    </row>
    <row r="2657" spans="2:5" x14ac:dyDescent="0.25">
      <c r="B2657" s="15">
        <v>2654</v>
      </c>
      <c r="C2657" s="20">
        <v>30654.090708130025</v>
      </c>
      <c r="D2657" s="20">
        <v>30654.090708130025</v>
      </c>
      <c r="E2657" s="17">
        <v>33464.222611502817</v>
      </c>
    </row>
    <row r="2658" spans="2:5" x14ac:dyDescent="0.25">
      <c r="B2658" s="15">
        <v>2655</v>
      </c>
      <c r="C2658" s="20">
        <v>30435.881725824001</v>
      </c>
      <c r="D2658" s="20">
        <v>30435.881725824001</v>
      </c>
      <c r="E2658" s="17">
        <v>26069.83717008157</v>
      </c>
    </row>
    <row r="2659" spans="2:5" x14ac:dyDescent="0.25">
      <c r="B2659" s="15">
        <v>2656</v>
      </c>
      <c r="C2659" s="20">
        <v>20639.569442646916</v>
      </c>
      <c r="D2659" s="20">
        <v>20639.569442646916</v>
      </c>
      <c r="E2659" s="17">
        <v>25710.257408635738</v>
      </c>
    </row>
    <row r="2660" spans="2:5" x14ac:dyDescent="0.25">
      <c r="B2660" s="15">
        <v>2657</v>
      </c>
      <c r="C2660" s="20">
        <v>18054.547386298098</v>
      </c>
      <c r="D2660" s="20">
        <v>18054.547386298098</v>
      </c>
      <c r="E2660" s="17">
        <v>44914.319376855499</v>
      </c>
    </row>
    <row r="2661" spans="2:5" x14ac:dyDescent="0.25">
      <c r="B2661" s="15">
        <v>2658</v>
      </c>
      <c r="C2661" s="20">
        <v>25458.756203012985</v>
      </c>
      <c r="D2661" s="20">
        <v>25458.756203012985</v>
      </c>
      <c r="E2661" s="17">
        <v>38780.392341721556</v>
      </c>
    </row>
    <row r="2662" spans="2:5" x14ac:dyDescent="0.25">
      <c r="B2662" s="15">
        <v>2659</v>
      </c>
      <c r="C2662" s="20">
        <v>31013.240703319483</v>
      </c>
      <c r="D2662" s="20">
        <v>31013.240703319483</v>
      </c>
      <c r="E2662" s="17">
        <v>26751.242756805415</v>
      </c>
    </row>
    <row r="2663" spans="2:5" x14ac:dyDescent="0.25">
      <c r="B2663" s="15">
        <v>2660</v>
      </c>
      <c r="C2663" s="20">
        <v>19124.66932318786</v>
      </c>
      <c r="D2663" s="20">
        <v>19124.66932318786</v>
      </c>
      <c r="E2663" s="17">
        <v>41262.024676670117</v>
      </c>
    </row>
    <row r="2664" spans="2:5" x14ac:dyDescent="0.25">
      <c r="B2664" s="15">
        <v>2661</v>
      </c>
      <c r="C2664" s="20">
        <v>22615.806758817009</v>
      </c>
      <c r="D2664" s="20">
        <v>22615.806758817009</v>
      </c>
      <c r="E2664" s="17">
        <v>15262.897930226456</v>
      </c>
    </row>
    <row r="2665" spans="2:5" x14ac:dyDescent="0.25">
      <c r="B2665" s="15">
        <v>2662</v>
      </c>
      <c r="C2665" s="20">
        <v>13874.859892411383</v>
      </c>
      <c r="D2665" s="20">
        <v>13874.859892411383</v>
      </c>
      <c r="E2665" s="17">
        <v>25967.479002453972</v>
      </c>
    </row>
    <row r="2666" spans="2:5" x14ac:dyDescent="0.25">
      <c r="B2666" s="15">
        <v>2663</v>
      </c>
      <c r="C2666" s="20">
        <v>41581.635713240044</v>
      </c>
      <c r="D2666" s="20">
        <v>41581.635713240044</v>
      </c>
      <c r="E2666" s="17">
        <v>20934.806441212619</v>
      </c>
    </row>
    <row r="2667" spans="2:5" x14ac:dyDescent="0.25">
      <c r="B2667" s="15">
        <v>2664</v>
      </c>
      <c r="C2667" s="20">
        <v>23443.853359259192</v>
      </c>
      <c r="D2667" s="20">
        <v>23443.853359259192</v>
      </c>
      <c r="E2667" s="17">
        <v>18715.156782928734</v>
      </c>
    </row>
    <row r="2668" spans="2:5" x14ac:dyDescent="0.25">
      <c r="B2668" s="15">
        <v>2665</v>
      </c>
      <c r="C2668" s="20">
        <v>30584.069164106979</v>
      </c>
      <c r="D2668" s="20">
        <v>30584.069164106979</v>
      </c>
      <c r="E2668" s="17">
        <v>45095.878358800102</v>
      </c>
    </row>
    <row r="2669" spans="2:5" x14ac:dyDescent="0.25">
      <c r="B2669" s="15">
        <v>2666</v>
      </c>
      <c r="C2669" s="20">
        <v>37230.852770573983</v>
      </c>
      <c r="D2669" s="20">
        <v>37230.852770573983</v>
      </c>
      <c r="E2669" s="17">
        <v>27151.596133547144</v>
      </c>
    </row>
    <row r="2670" spans="2:5" x14ac:dyDescent="0.25">
      <c r="B2670" s="15">
        <v>2667</v>
      </c>
      <c r="C2670" s="20">
        <v>24815.092658588856</v>
      </c>
      <c r="D2670" s="20">
        <v>24815.092658588856</v>
      </c>
      <c r="E2670" s="17">
        <v>30634.825056085294</v>
      </c>
    </row>
    <row r="2671" spans="2:5" x14ac:dyDescent="0.25">
      <c r="B2671" s="15">
        <v>2668</v>
      </c>
      <c r="C2671" s="20">
        <v>35160.401027907617</v>
      </c>
      <c r="D2671" s="20">
        <v>35160.401027907617</v>
      </c>
      <c r="E2671" s="17">
        <v>59282.164724219525</v>
      </c>
    </row>
    <row r="2672" spans="2:5" x14ac:dyDescent="0.25">
      <c r="B2672" s="15">
        <v>2669</v>
      </c>
      <c r="C2672" s="20">
        <v>25033.424945528372</v>
      </c>
      <c r="D2672" s="20">
        <v>25033.424945528372</v>
      </c>
      <c r="E2672" s="17">
        <v>32971.79744043044</v>
      </c>
    </row>
    <row r="2673" spans="2:5" x14ac:dyDescent="0.25">
      <c r="B2673" s="15">
        <v>2670</v>
      </c>
      <c r="C2673" s="20">
        <v>20592.814501084576</v>
      </c>
      <c r="D2673" s="20">
        <v>20592.814501084576</v>
      </c>
      <c r="E2673" s="17">
        <v>33950.459648817981</v>
      </c>
    </row>
    <row r="2674" spans="2:5" x14ac:dyDescent="0.25">
      <c r="B2674" s="15">
        <v>2671</v>
      </c>
      <c r="C2674" s="20">
        <v>32936.522203349596</v>
      </c>
      <c r="D2674" s="20">
        <v>32936.522203349596</v>
      </c>
      <c r="E2674" s="17">
        <v>27356.345434130093</v>
      </c>
    </row>
    <row r="2675" spans="2:5" x14ac:dyDescent="0.25">
      <c r="B2675" s="15">
        <v>2672</v>
      </c>
      <c r="C2675" s="20">
        <v>24425.898585333936</v>
      </c>
      <c r="D2675" s="20">
        <v>24425.898585333936</v>
      </c>
      <c r="E2675" s="17">
        <v>48415.267136692724</v>
      </c>
    </row>
    <row r="2676" spans="2:5" x14ac:dyDescent="0.25">
      <c r="B2676" s="15">
        <v>2673</v>
      </c>
      <c r="C2676" s="20">
        <v>27374.015189223017</v>
      </c>
      <c r="D2676" s="20">
        <v>27374.015189223017</v>
      </c>
      <c r="E2676" s="17">
        <v>28231.074738701736</v>
      </c>
    </row>
    <row r="2677" spans="2:5" x14ac:dyDescent="0.25">
      <c r="B2677" s="15">
        <v>2674</v>
      </c>
      <c r="C2677" s="20">
        <v>35705.075218487422</v>
      </c>
      <c r="D2677" s="20">
        <v>35705.075218487422</v>
      </c>
      <c r="E2677" s="17">
        <v>21798.366841454343</v>
      </c>
    </row>
    <row r="2678" spans="2:5" x14ac:dyDescent="0.25">
      <c r="B2678" s="15">
        <v>2675</v>
      </c>
      <c r="C2678" s="20">
        <v>19692.162197419661</v>
      </c>
      <c r="D2678" s="20">
        <v>19692.162197419661</v>
      </c>
      <c r="E2678" s="17">
        <v>26440.439718927701</v>
      </c>
    </row>
    <row r="2679" spans="2:5" x14ac:dyDescent="0.25">
      <c r="B2679" s="15">
        <v>2676</v>
      </c>
      <c r="C2679" s="20">
        <v>33269.245068636155</v>
      </c>
      <c r="D2679" s="20">
        <v>33269.245068636155</v>
      </c>
      <c r="E2679" s="17">
        <v>40080.687263187006</v>
      </c>
    </row>
    <row r="2680" spans="2:5" x14ac:dyDescent="0.25">
      <c r="B2680" s="15">
        <v>2677</v>
      </c>
      <c r="C2680" s="20">
        <v>22329.393013751444</v>
      </c>
      <c r="D2680" s="20">
        <v>22329.393013751444</v>
      </c>
      <c r="E2680" s="17">
        <v>37915.65407293204</v>
      </c>
    </row>
    <row r="2681" spans="2:5" x14ac:dyDescent="0.25">
      <c r="B2681" s="15">
        <v>2678</v>
      </c>
      <c r="C2681" s="20">
        <v>25267.519736488524</v>
      </c>
      <c r="D2681" s="20">
        <v>25267.519736488524</v>
      </c>
      <c r="E2681" s="17">
        <v>26215.233324252549</v>
      </c>
    </row>
    <row r="2682" spans="2:5" x14ac:dyDescent="0.25">
      <c r="B2682" s="15">
        <v>2679</v>
      </c>
      <c r="C2682" s="20">
        <v>38441.981223881266</v>
      </c>
      <c r="D2682" s="20">
        <v>38441.981223881266</v>
      </c>
      <c r="E2682" s="17">
        <v>31425.956750579109</v>
      </c>
    </row>
    <row r="2683" spans="2:5" x14ac:dyDescent="0.25">
      <c r="B2683" s="15">
        <v>2680</v>
      </c>
      <c r="C2683" s="20">
        <v>40992.023891602461</v>
      </c>
      <c r="D2683" s="20">
        <v>40992.023891602461</v>
      </c>
      <c r="E2683" s="17">
        <v>24304.763537388142</v>
      </c>
    </row>
    <row r="2684" spans="2:5" x14ac:dyDescent="0.25">
      <c r="B2684" s="15">
        <v>2681</v>
      </c>
      <c r="C2684" s="20">
        <v>61488.239779832395</v>
      </c>
      <c r="D2684" s="20">
        <v>61488.239779832395</v>
      </c>
      <c r="E2684" s="17">
        <v>73490.407726304446</v>
      </c>
    </row>
    <row r="2685" spans="2:5" x14ac:dyDescent="0.25">
      <c r="B2685" s="15">
        <v>2682</v>
      </c>
      <c r="C2685" s="20">
        <v>65301.07599466134</v>
      </c>
      <c r="D2685" s="20">
        <v>65301.07599466134</v>
      </c>
      <c r="E2685" s="17">
        <v>79179.491821949938</v>
      </c>
    </row>
    <row r="2686" spans="2:5" x14ac:dyDescent="0.25">
      <c r="B2686" s="15">
        <v>2683</v>
      </c>
      <c r="C2686" s="20">
        <v>32291.085373912429</v>
      </c>
      <c r="D2686" s="20">
        <v>32291.085373912429</v>
      </c>
      <c r="E2686" s="17">
        <v>41827.864987333043</v>
      </c>
    </row>
    <row r="2687" spans="2:5" x14ac:dyDescent="0.25">
      <c r="B2687" s="15">
        <v>2684</v>
      </c>
      <c r="C2687" s="20">
        <v>36105.555092966679</v>
      </c>
      <c r="D2687" s="20">
        <v>36105.555092966679</v>
      </c>
      <c r="E2687" s="17">
        <v>61815.959723708715</v>
      </c>
    </row>
    <row r="2688" spans="2:5" x14ac:dyDescent="0.25">
      <c r="B2688" s="15">
        <v>2685</v>
      </c>
      <c r="C2688" s="20">
        <v>22974.6537725583</v>
      </c>
      <c r="D2688" s="20">
        <v>22974.6537725583</v>
      </c>
      <c r="E2688" s="17">
        <v>83884.285699054046</v>
      </c>
    </row>
    <row r="2689" spans="2:5" x14ac:dyDescent="0.25">
      <c r="B2689" s="15">
        <v>2686</v>
      </c>
      <c r="C2689" s="20">
        <v>47118.289268851207</v>
      </c>
      <c r="D2689" s="20">
        <v>47118.289268851207</v>
      </c>
      <c r="E2689" s="17">
        <v>23367.175731722484</v>
      </c>
    </row>
    <row r="2690" spans="2:5" x14ac:dyDescent="0.25">
      <c r="B2690" s="15">
        <v>2687</v>
      </c>
      <c r="C2690" s="20">
        <v>44740.163193365712</v>
      </c>
      <c r="D2690" s="20">
        <v>44740.163193365712</v>
      </c>
      <c r="E2690" s="17">
        <v>57892.639505825537</v>
      </c>
    </row>
    <row r="2691" spans="2:5" x14ac:dyDescent="0.25">
      <c r="B2691" s="15">
        <v>2688</v>
      </c>
      <c r="C2691" s="20">
        <v>40949.893533546805</v>
      </c>
      <c r="D2691" s="20">
        <v>40949.893533546805</v>
      </c>
      <c r="E2691" s="17">
        <v>37020.352110703243</v>
      </c>
    </row>
    <row r="2692" spans="2:5" x14ac:dyDescent="0.25">
      <c r="B2692" s="15">
        <v>2689</v>
      </c>
      <c r="C2692" s="20">
        <v>25757.413047599221</v>
      </c>
      <c r="D2692" s="20">
        <v>25757.413047599221</v>
      </c>
      <c r="E2692" s="17">
        <v>37345.923740754093</v>
      </c>
    </row>
    <row r="2693" spans="2:5" x14ac:dyDescent="0.25">
      <c r="B2693" s="15">
        <v>2690</v>
      </c>
      <c r="C2693" s="20">
        <v>24577.413422149199</v>
      </c>
      <c r="D2693" s="20">
        <v>24577.413422149199</v>
      </c>
      <c r="E2693" s="17">
        <v>23931.131231985957</v>
      </c>
    </row>
    <row r="2694" spans="2:5" x14ac:dyDescent="0.25">
      <c r="B2694" s="15">
        <v>2691</v>
      </c>
      <c r="C2694" s="20">
        <v>33755.067050505451</v>
      </c>
      <c r="D2694" s="20">
        <v>33755.067050505451</v>
      </c>
      <c r="E2694" s="17">
        <v>33472.814890383474</v>
      </c>
    </row>
    <row r="2695" spans="2:5" x14ac:dyDescent="0.25">
      <c r="B2695" s="15">
        <v>2692</v>
      </c>
      <c r="C2695" s="20">
        <v>47468.415147588152</v>
      </c>
      <c r="D2695" s="20">
        <v>47468.415147588152</v>
      </c>
      <c r="E2695" s="17">
        <v>48540.559350901174</v>
      </c>
    </row>
    <row r="2696" spans="2:5" x14ac:dyDescent="0.25">
      <c r="B2696" s="15">
        <v>2693</v>
      </c>
      <c r="C2696" s="20">
        <v>48060.39326269913</v>
      </c>
      <c r="D2696" s="20">
        <v>48060.39326269913</v>
      </c>
      <c r="E2696" s="17">
        <v>44959.247133948345</v>
      </c>
    </row>
    <row r="2697" spans="2:5" x14ac:dyDescent="0.25">
      <c r="B2697" s="15">
        <v>2694</v>
      </c>
      <c r="C2697" s="20">
        <v>35253.869905981912</v>
      </c>
      <c r="D2697" s="20">
        <v>35253.869905981912</v>
      </c>
      <c r="E2697" s="17">
        <v>48347.040696611526</v>
      </c>
    </row>
    <row r="2698" spans="2:5" x14ac:dyDescent="0.25">
      <c r="B2698" s="15">
        <v>2695</v>
      </c>
      <c r="C2698" s="20">
        <v>46878.998112683817</v>
      </c>
      <c r="D2698" s="20">
        <v>46878.998112683817</v>
      </c>
      <c r="E2698" s="17">
        <v>46320.803066552777</v>
      </c>
    </row>
    <row r="2699" spans="2:5" x14ac:dyDescent="0.25">
      <c r="B2699" s="15">
        <v>2696</v>
      </c>
      <c r="C2699" s="20">
        <v>28208.334274040841</v>
      </c>
      <c r="D2699" s="20">
        <v>28208.334274040841</v>
      </c>
      <c r="E2699" s="17">
        <v>4557.3353306954486</v>
      </c>
    </row>
    <row r="2700" spans="2:5" x14ac:dyDescent="0.25">
      <c r="B2700" s="15">
        <v>2697</v>
      </c>
      <c r="C2700" s="20">
        <v>35111.364949180781</v>
      </c>
      <c r="D2700" s="20">
        <v>35111.364949180781</v>
      </c>
      <c r="E2700" s="17">
        <v>23152.054896721438</v>
      </c>
    </row>
    <row r="2701" spans="2:5" x14ac:dyDescent="0.25">
      <c r="B2701" s="15">
        <v>2698</v>
      </c>
      <c r="C2701" s="20">
        <v>46170.618928054449</v>
      </c>
      <c r="D2701" s="20">
        <v>46170.618928054449</v>
      </c>
      <c r="E2701" s="17">
        <v>65396.918644591671</v>
      </c>
    </row>
    <row r="2702" spans="2:5" x14ac:dyDescent="0.25">
      <c r="B2702" s="15">
        <v>2699</v>
      </c>
      <c r="C2702" s="20">
        <v>50936.20806535655</v>
      </c>
      <c r="D2702" s="20">
        <v>50936.20806535655</v>
      </c>
      <c r="E2702" s="17">
        <v>50345.03649088669</v>
      </c>
    </row>
    <row r="2703" spans="2:5" x14ac:dyDescent="0.25">
      <c r="B2703" s="15">
        <v>2700</v>
      </c>
      <c r="C2703" s="20">
        <v>28006.451027656873</v>
      </c>
      <c r="D2703" s="20">
        <v>28006.451027656873</v>
      </c>
      <c r="E2703" s="17">
        <v>20995.229084840259</v>
      </c>
    </row>
    <row r="2704" spans="2:5" x14ac:dyDescent="0.25">
      <c r="B2704" s="15">
        <v>2701</v>
      </c>
      <c r="C2704" s="20">
        <v>64803.911602434513</v>
      </c>
      <c r="D2704" s="20">
        <v>64803.911602434513</v>
      </c>
      <c r="E2704" s="17">
        <v>35928.472905725721</v>
      </c>
    </row>
    <row r="2705" spans="2:5" x14ac:dyDescent="0.25">
      <c r="B2705" s="15">
        <v>2702</v>
      </c>
      <c r="C2705" s="20">
        <v>33769.487783071498</v>
      </c>
      <c r="D2705" s="20">
        <v>33769.487783071498</v>
      </c>
      <c r="E2705" s="17">
        <v>32658.666775178481</v>
      </c>
    </row>
    <row r="2706" spans="2:5" x14ac:dyDescent="0.25">
      <c r="B2706" s="15">
        <v>2703</v>
      </c>
      <c r="C2706" s="20">
        <v>54977.631339387568</v>
      </c>
      <c r="D2706" s="20">
        <v>54977.631339387568</v>
      </c>
      <c r="E2706" s="17">
        <v>28682.80801786769</v>
      </c>
    </row>
    <row r="2707" spans="2:5" x14ac:dyDescent="0.25">
      <c r="B2707" s="15">
        <v>2704</v>
      </c>
      <c r="C2707" s="20">
        <v>39546.738511130003</v>
      </c>
      <c r="D2707" s="20">
        <v>39546.738511130003</v>
      </c>
      <c r="E2707" s="17">
        <v>31437.582017132416</v>
      </c>
    </row>
    <row r="2708" spans="2:5" x14ac:dyDescent="0.25">
      <c r="B2708" s="15">
        <v>2705</v>
      </c>
      <c r="C2708" s="20">
        <v>45265.968001953028</v>
      </c>
      <c r="D2708" s="20">
        <v>45265.968001953028</v>
      </c>
      <c r="E2708" s="17">
        <v>21427.63917938435</v>
      </c>
    </row>
    <row r="2709" spans="2:5" x14ac:dyDescent="0.25">
      <c r="B2709" s="15">
        <v>2706</v>
      </c>
      <c r="C2709" s="20">
        <v>32075.641817562868</v>
      </c>
      <c r="D2709" s="20">
        <v>32075.641817562868</v>
      </c>
      <c r="E2709" s="17">
        <v>31395.630588840238</v>
      </c>
    </row>
    <row r="2710" spans="2:5" x14ac:dyDescent="0.25">
      <c r="B2710" s="15">
        <v>2707</v>
      </c>
      <c r="C2710" s="20">
        <v>40445.492619762248</v>
      </c>
      <c r="D2710" s="20">
        <v>40445.492619762248</v>
      </c>
      <c r="E2710" s="17">
        <v>41161.29836551824</v>
      </c>
    </row>
    <row r="2711" spans="2:5" x14ac:dyDescent="0.25">
      <c r="B2711" s="15">
        <v>2708</v>
      </c>
      <c r="C2711" s="20">
        <v>32573.937369299714</v>
      </c>
      <c r="D2711" s="20">
        <v>32573.937369299714</v>
      </c>
      <c r="E2711" s="17">
        <v>75617.322833321159</v>
      </c>
    </row>
    <row r="2712" spans="2:5" x14ac:dyDescent="0.25">
      <c r="B2712" s="15">
        <v>2709</v>
      </c>
      <c r="C2712" s="20">
        <v>23882.512636705607</v>
      </c>
      <c r="D2712" s="20">
        <v>23882.512636705607</v>
      </c>
      <c r="E2712" s="17">
        <v>31113.350765823699</v>
      </c>
    </row>
    <row r="2713" spans="2:5" x14ac:dyDescent="0.25">
      <c r="B2713" s="15">
        <v>2710</v>
      </c>
      <c r="C2713" s="20">
        <v>28794.552505247295</v>
      </c>
      <c r="D2713" s="20">
        <v>28794.552505247295</v>
      </c>
      <c r="E2713" s="17">
        <v>38696.025118979356</v>
      </c>
    </row>
    <row r="2714" spans="2:5" x14ac:dyDescent="0.25">
      <c r="B2714" s="15">
        <v>2711</v>
      </c>
      <c r="C2714" s="20">
        <v>42240.610689013854</v>
      </c>
      <c r="D2714" s="20">
        <v>42240.610689013854</v>
      </c>
      <c r="E2714" s="17">
        <v>41218.363307848129</v>
      </c>
    </row>
    <row r="2715" spans="2:5" x14ac:dyDescent="0.25">
      <c r="B2715" s="15">
        <v>2712</v>
      </c>
      <c r="C2715" s="20">
        <v>40479.389228472297</v>
      </c>
      <c r="D2715" s="20">
        <v>40479.389228472297</v>
      </c>
      <c r="E2715" s="17">
        <v>58976.627840498455</v>
      </c>
    </row>
    <row r="2716" spans="2:5" x14ac:dyDescent="0.25">
      <c r="B2716" s="15">
        <v>2713</v>
      </c>
      <c r="C2716" s="20">
        <v>56673.642917656289</v>
      </c>
      <c r="D2716" s="20">
        <v>56673.642917656289</v>
      </c>
      <c r="E2716" s="17">
        <v>43303.732968207762</v>
      </c>
    </row>
    <row r="2717" spans="2:5" x14ac:dyDescent="0.25">
      <c r="B2717" s="15">
        <v>2714</v>
      </c>
      <c r="C2717" s="20">
        <v>24955.331722184514</v>
      </c>
      <c r="D2717" s="20">
        <v>24955.331722184514</v>
      </c>
      <c r="E2717" s="17">
        <v>28066.786955017989</v>
      </c>
    </row>
    <row r="2718" spans="2:5" x14ac:dyDescent="0.25">
      <c r="B2718" s="15">
        <v>2715</v>
      </c>
      <c r="C2718" s="20">
        <v>28458.126933500396</v>
      </c>
      <c r="D2718" s="20">
        <v>28458.126933500396</v>
      </c>
      <c r="E2718" s="17">
        <v>103466.60399433829</v>
      </c>
    </row>
    <row r="2719" spans="2:5" x14ac:dyDescent="0.25">
      <c r="B2719" s="15">
        <v>2716</v>
      </c>
      <c r="C2719" s="20">
        <v>25904.990588362685</v>
      </c>
      <c r="D2719" s="20">
        <v>25904.990588362685</v>
      </c>
      <c r="E2719" s="17">
        <v>34689.583455816428</v>
      </c>
    </row>
    <row r="2720" spans="2:5" x14ac:dyDescent="0.25">
      <c r="B2720" s="15">
        <v>2717</v>
      </c>
      <c r="C2720" s="20">
        <v>21166.971572263825</v>
      </c>
      <c r="D2720" s="20">
        <v>21166.971572263825</v>
      </c>
      <c r="E2720" s="17">
        <v>11896.688471002768</v>
      </c>
    </row>
    <row r="2721" spans="2:5" x14ac:dyDescent="0.25">
      <c r="B2721" s="15">
        <v>2718</v>
      </c>
      <c r="C2721" s="20">
        <v>43019.979398035495</v>
      </c>
      <c r="D2721" s="20">
        <v>43019.979398035495</v>
      </c>
      <c r="E2721" s="17">
        <v>34312.052211849288</v>
      </c>
    </row>
    <row r="2722" spans="2:5" x14ac:dyDescent="0.25">
      <c r="B2722" s="15">
        <v>2719</v>
      </c>
      <c r="C2722" s="20">
        <v>40906.79002377898</v>
      </c>
      <c r="D2722" s="20">
        <v>40906.79002377898</v>
      </c>
      <c r="E2722" s="17">
        <v>33127.896009219818</v>
      </c>
    </row>
    <row r="2723" spans="2:5" x14ac:dyDescent="0.25">
      <c r="B2723" s="15">
        <v>2720</v>
      </c>
      <c r="C2723" s="20">
        <v>36582.014300398056</v>
      </c>
      <c r="D2723" s="20">
        <v>36582.014300398056</v>
      </c>
      <c r="E2723" s="17">
        <v>64002.224813169902</v>
      </c>
    </row>
    <row r="2724" spans="2:5" x14ac:dyDescent="0.25">
      <c r="B2724" s="15">
        <v>2721</v>
      </c>
      <c r="C2724" s="20">
        <v>49428.575340855743</v>
      </c>
      <c r="D2724" s="20">
        <v>49428.575340855743</v>
      </c>
      <c r="E2724" s="17">
        <v>11357.262909293035</v>
      </c>
    </row>
    <row r="2725" spans="2:5" x14ac:dyDescent="0.25">
      <c r="B2725" s="15">
        <v>2722</v>
      </c>
      <c r="C2725" s="20">
        <v>24152.254491057</v>
      </c>
      <c r="D2725" s="20">
        <v>24152.254491057</v>
      </c>
      <c r="E2725" s="17">
        <v>24315.688002852501</v>
      </c>
    </row>
    <row r="2726" spans="2:5" x14ac:dyDescent="0.25">
      <c r="B2726" s="15">
        <v>2723</v>
      </c>
      <c r="C2726" s="20">
        <v>26560.568850200867</v>
      </c>
      <c r="D2726" s="20">
        <v>26560.568850200867</v>
      </c>
      <c r="E2726" s="17">
        <v>19124.842235361019</v>
      </c>
    </row>
    <row r="2727" spans="2:5" x14ac:dyDescent="0.25">
      <c r="B2727" s="15">
        <v>2724</v>
      </c>
      <c r="C2727" s="20">
        <v>32692.053645304666</v>
      </c>
      <c r="D2727" s="20">
        <v>32692.053645304666</v>
      </c>
      <c r="E2727" s="17">
        <v>41152.293822342814</v>
      </c>
    </row>
    <row r="2728" spans="2:5" x14ac:dyDescent="0.25">
      <c r="B2728" s="15">
        <v>2725</v>
      </c>
      <c r="C2728" s="20">
        <v>50678.454334023612</v>
      </c>
      <c r="D2728" s="20">
        <v>50678.454334023612</v>
      </c>
      <c r="E2728" s="17">
        <v>28953.437830236333</v>
      </c>
    </row>
    <row r="2729" spans="2:5" x14ac:dyDescent="0.25">
      <c r="B2729" s="15">
        <v>2726</v>
      </c>
      <c r="C2729" s="20">
        <v>21344.787447506624</v>
      </c>
      <c r="D2729" s="20">
        <v>21344.787447506624</v>
      </c>
      <c r="E2729" s="17">
        <v>99618.01254479379</v>
      </c>
    </row>
    <row r="2730" spans="2:5" x14ac:dyDescent="0.25">
      <c r="B2730" s="15">
        <v>2727</v>
      </c>
      <c r="C2730" s="20">
        <v>24208.682597998359</v>
      </c>
      <c r="D2730" s="20">
        <v>24208.682597998359</v>
      </c>
      <c r="E2730" s="17">
        <v>15128.762088023766</v>
      </c>
    </row>
    <row r="2731" spans="2:5" x14ac:dyDescent="0.25">
      <c r="B2731" s="15">
        <v>2728</v>
      </c>
      <c r="C2731" s="20">
        <v>39366.311236217254</v>
      </c>
      <c r="D2731" s="20">
        <v>39366.311236217254</v>
      </c>
      <c r="E2731" s="17">
        <v>34831.486367870937</v>
      </c>
    </row>
    <row r="2732" spans="2:5" x14ac:dyDescent="0.25">
      <c r="B2732" s="15">
        <v>2729</v>
      </c>
      <c r="C2732" s="20">
        <v>25171.516491470153</v>
      </c>
      <c r="D2732" s="20">
        <v>25171.516491470153</v>
      </c>
      <c r="E2732" s="17">
        <v>24268.019205590743</v>
      </c>
    </row>
    <row r="2733" spans="2:5" x14ac:dyDescent="0.25">
      <c r="B2733" s="15">
        <v>2730</v>
      </c>
      <c r="C2733" s="20">
        <v>27876.130122249353</v>
      </c>
      <c r="D2733" s="20">
        <v>27876.130122249353</v>
      </c>
      <c r="E2733" s="17">
        <v>34397.359208340007</v>
      </c>
    </row>
    <row r="2734" spans="2:5" x14ac:dyDescent="0.25">
      <c r="B2734" s="15">
        <v>2731</v>
      </c>
      <c r="C2734" s="20">
        <v>24648.586524394392</v>
      </c>
      <c r="D2734" s="20">
        <v>24648.586524394392</v>
      </c>
      <c r="E2734" s="17">
        <v>61702.399801641834</v>
      </c>
    </row>
    <row r="2735" spans="2:5" x14ac:dyDescent="0.25">
      <c r="B2735" s="15">
        <v>2732</v>
      </c>
      <c r="C2735" s="20">
        <v>23477.497962587571</v>
      </c>
      <c r="D2735" s="20">
        <v>23477.497962587571</v>
      </c>
      <c r="E2735" s="17">
        <v>25828.096823431537</v>
      </c>
    </row>
    <row r="2736" spans="2:5" x14ac:dyDescent="0.25">
      <c r="B2736" s="15">
        <v>2733</v>
      </c>
      <c r="C2736" s="20">
        <v>28907.373454300869</v>
      </c>
      <c r="D2736" s="20">
        <v>28907.373454300869</v>
      </c>
      <c r="E2736" s="17">
        <v>13017.208777975058</v>
      </c>
    </row>
    <row r="2737" spans="2:5" x14ac:dyDescent="0.25">
      <c r="B2737" s="15">
        <v>2734</v>
      </c>
      <c r="C2737" s="20">
        <v>44008.84819734007</v>
      </c>
      <c r="D2737" s="20">
        <v>44008.84819734007</v>
      </c>
      <c r="E2737" s="17">
        <v>38977.745079954861</v>
      </c>
    </row>
    <row r="2738" spans="2:5" x14ac:dyDescent="0.25">
      <c r="B2738" s="15">
        <v>2735</v>
      </c>
      <c r="C2738" s="20">
        <v>24238.592556916028</v>
      </c>
      <c r="D2738" s="20">
        <v>24238.592556916028</v>
      </c>
      <c r="E2738" s="17">
        <v>11835.359562515378</v>
      </c>
    </row>
    <row r="2739" spans="2:5" x14ac:dyDescent="0.25">
      <c r="B2739" s="15">
        <v>2736</v>
      </c>
      <c r="C2739" s="20">
        <v>38067.822127918589</v>
      </c>
      <c r="D2739" s="20">
        <v>38067.822127918589</v>
      </c>
      <c r="E2739" s="17">
        <v>53837.05408700915</v>
      </c>
    </row>
    <row r="2740" spans="2:5" x14ac:dyDescent="0.25">
      <c r="B2740" s="15">
        <v>2737</v>
      </c>
      <c r="C2740" s="20">
        <v>35307.066868031521</v>
      </c>
      <c r="D2740" s="20">
        <v>35307.066868031521</v>
      </c>
      <c r="E2740" s="17">
        <v>34414.054537364813</v>
      </c>
    </row>
    <row r="2741" spans="2:5" x14ac:dyDescent="0.25">
      <c r="B2741" s="15">
        <v>2738</v>
      </c>
      <c r="C2741" s="20">
        <v>42329.579506749069</v>
      </c>
      <c r="D2741" s="20">
        <v>42329.579506749069</v>
      </c>
      <c r="E2741" s="17">
        <v>19676.013157017253</v>
      </c>
    </row>
    <row r="2742" spans="2:5" x14ac:dyDescent="0.25">
      <c r="B2742" s="15">
        <v>2739</v>
      </c>
      <c r="C2742" s="20">
        <v>33812.379432695132</v>
      </c>
      <c r="D2742" s="20">
        <v>33812.379432695132</v>
      </c>
      <c r="E2742" s="17">
        <v>27825.633957139366</v>
      </c>
    </row>
    <row r="2743" spans="2:5" x14ac:dyDescent="0.25">
      <c r="B2743" s="15">
        <v>2740</v>
      </c>
      <c r="C2743" s="20">
        <v>21612.596536739351</v>
      </c>
      <c r="D2743" s="20">
        <v>21612.596536739351</v>
      </c>
      <c r="E2743" s="17">
        <v>48518.408239309239</v>
      </c>
    </row>
    <row r="2744" spans="2:5" x14ac:dyDescent="0.25">
      <c r="B2744" s="15">
        <v>2741</v>
      </c>
      <c r="C2744" s="20">
        <v>31385.353710914555</v>
      </c>
      <c r="D2744" s="20">
        <v>31385.353710914555</v>
      </c>
      <c r="E2744" s="17">
        <v>46374.148640251253</v>
      </c>
    </row>
    <row r="2745" spans="2:5" x14ac:dyDescent="0.25">
      <c r="B2745" s="15">
        <v>2742</v>
      </c>
      <c r="C2745" s="20">
        <v>33681.757542557891</v>
      </c>
      <c r="D2745" s="20">
        <v>33681.757542557891</v>
      </c>
      <c r="E2745" s="17">
        <v>37006.383918197636</v>
      </c>
    </row>
    <row r="2746" spans="2:5" x14ac:dyDescent="0.25">
      <c r="B2746" s="15">
        <v>2743</v>
      </c>
      <c r="C2746" s="20">
        <v>51730.873706672872</v>
      </c>
      <c r="D2746" s="20">
        <v>51730.873706672872</v>
      </c>
      <c r="E2746" s="17">
        <v>21382.469217293114</v>
      </c>
    </row>
    <row r="2747" spans="2:5" x14ac:dyDescent="0.25">
      <c r="B2747" s="15">
        <v>2744</v>
      </c>
      <c r="C2747" s="20">
        <v>30835.60121485062</v>
      </c>
      <c r="D2747" s="20">
        <v>30835.60121485062</v>
      </c>
      <c r="E2747" s="17">
        <v>47504.32462531903</v>
      </c>
    </row>
    <row r="2748" spans="2:5" x14ac:dyDescent="0.25">
      <c r="B2748" s="15">
        <v>2745</v>
      </c>
      <c r="C2748" s="20">
        <v>24215.242923455917</v>
      </c>
      <c r="D2748" s="20">
        <v>24215.242923455917</v>
      </c>
      <c r="E2748" s="17">
        <v>29458.750938390614</v>
      </c>
    </row>
    <row r="2749" spans="2:5" x14ac:dyDescent="0.25">
      <c r="B2749" s="15">
        <v>2746</v>
      </c>
      <c r="C2749" s="20">
        <v>34026.308344594087</v>
      </c>
      <c r="D2749" s="20">
        <v>34026.308344594087</v>
      </c>
      <c r="E2749" s="17">
        <v>38058.000804346288</v>
      </c>
    </row>
    <row r="2750" spans="2:5" x14ac:dyDescent="0.25">
      <c r="B2750" s="15">
        <v>2747</v>
      </c>
      <c r="C2750" s="20">
        <v>43177.66204698263</v>
      </c>
      <c r="D2750" s="20">
        <v>43177.66204698263</v>
      </c>
      <c r="E2750" s="17">
        <v>28536.982020265543</v>
      </c>
    </row>
    <row r="2751" spans="2:5" x14ac:dyDescent="0.25">
      <c r="B2751" s="15">
        <v>2748</v>
      </c>
      <c r="C2751" s="20">
        <v>57499.6571826453</v>
      </c>
      <c r="D2751" s="20">
        <v>57499.6571826453</v>
      </c>
      <c r="E2751" s="17">
        <v>38546.644526087694</v>
      </c>
    </row>
    <row r="2752" spans="2:5" x14ac:dyDescent="0.25">
      <c r="B2752" s="15">
        <v>2749</v>
      </c>
      <c r="C2752" s="20">
        <v>24651.34210132965</v>
      </c>
      <c r="D2752" s="20">
        <v>24651.34210132965</v>
      </c>
      <c r="E2752" s="17">
        <v>44816.169896494408</v>
      </c>
    </row>
    <row r="2753" spans="2:5" x14ac:dyDescent="0.25">
      <c r="B2753" s="15">
        <v>2750</v>
      </c>
      <c r="C2753" s="20">
        <v>31702.619814167378</v>
      </c>
      <c r="D2753" s="20">
        <v>31702.619814167378</v>
      </c>
      <c r="E2753" s="17">
        <v>61990.014373776008</v>
      </c>
    </row>
    <row r="2754" spans="2:5" x14ac:dyDescent="0.25">
      <c r="B2754" s="15">
        <v>2751</v>
      </c>
      <c r="C2754" s="20">
        <v>24064.586106945779</v>
      </c>
      <c r="D2754" s="20">
        <v>24064.586106945779</v>
      </c>
      <c r="E2754" s="17">
        <v>41668.557267186101</v>
      </c>
    </row>
    <row r="2755" spans="2:5" x14ac:dyDescent="0.25">
      <c r="B2755" s="15">
        <v>2752</v>
      </c>
      <c r="C2755" s="20">
        <v>29015.308478442264</v>
      </c>
      <c r="D2755" s="20">
        <v>29015.308478442264</v>
      </c>
      <c r="E2755" s="17">
        <v>36305.003290856483</v>
      </c>
    </row>
    <row r="2756" spans="2:5" x14ac:dyDescent="0.25">
      <c r="B2756" s="15">
        <v>2753</v>
      </c>
      <c r="C2756" s="20">
        <v>28070.229132130786</v>
      </c>
      <c r="D2756" s="20">
        <v>28070.229132130786</v>
      </c>
      <c r="E2756" s="17">
        <v>36029.28711313325</v>
      </c>
    </row>
    <row r="2757" spans="2:5" x14ac:dyDescent="0.25">
      <c r="B2757" s="15">
        <v>2754</v>
      </c>
      <c r="C2757" s="20">
        <v>24317.026601538473</v>
      </c>
      <c r="D2757" s="20">
        <v>24317.026601538473</v>
      </c>
      <c r="E2757" s="17">
        <v>29740.084108788422</v>
      </c>
    </row>
    <row r="2758" spans="2:5" x14ac:dyDescent="0.25">
      <c r="B2758" s="15">
        <v>2755</v>
      </c>
      <c r="C2758" s="20">
        <v>38824.603258139337</v>
      </c>
      <c r="D2758" s="20">
        <v>38824.603258139337</v>
      </c>
      <c r="E2758" s="17">
        <v>51877.993403939676</v>
      </c>
    </row>
    <row r="2759" spans="2:5" x14ac:dyDescent="0.25">
      <c r="B2759" s="15">
        <v>2756</v>
      </c>
      <c r="C2759" s="20">
        <v>28621.06554386525</v>
      </c>
      <c r="D2759" s="20">
        <v>28621.06554386525</v>
      </c>
      <c r="E2759" s="17">
        <v>26520.029981557986</v>
      </c>
    </row>
    <row r="2760" spans="2:5" x14ac:dyDescent="0.25">
      <c r="B2760" s="15">
        <v>2757</v>
      </c>
      <c r="C2760" s="20">
        <v>34318.009325948784</v>
      </c>
      <c r="D2760" s="20">
        <v>34318.009325948784</v>
      </c>
      <c r="E2760" s="17">
        <v>38702.278556438207</v>
      </c>
    </row>
    <row r="2761" spans="2:5" x14ac:dyDescent="0.25">
      <c r="B2761" s="15">
        <v>2758</v>
      </c>
      <c r="C2761" s="20">
        <v>32675.171448835485</v>
      </c>
      <c r="D2761" s="20">
        <v>32675.171448835485</v>
      </c>
      <c r="E2761" s="17">
        <v>18099.020172142769</v>
      </c>
    </row>
    <row r="2762" spans="2:5" x14ac:dyDescent="0.25">
      <c r="B2762" s="15">
        <v>2759</v>
      </c>
      <c r="C2762" s="20">
        <v>27997.26531981018</v>
      </c>
      <c r="D2762" s="20">
        <v>27997.26531981018</v>
      </c>
      <c r="E2762" s="17">
        <v>46357.978378729887</v>
      </c>
    </row>
    <row r="2763" spans="2:5" x14ac:dyDescent="0.25">
      <c r="B2763" s="15">
        <v>2760</v>
      </c>
      <c r="C2763" s="20">
        <v>27403.412019925985</v>
      </c>
      <c r="D2763" s="20">
        <v>27403.412019925985</v>
      </c>
      <c r="E2763" s="17">
        <v>27738.172374147114</v>
      </c>
    </row>
    <row r="2764" spans="2:5" x14ac:dyDescent="0.25">
      <c r="B2764" s="15">
        <v>2761</v>
      </c>
      <c r="C2764" s="20">
        <v>34307.747799792029</v>
      </c>
      <c r="D2764" s="20">
        <v>34307.747799792029</v>
      </c>
      <c r="E2764" s="17">
        <v>44656.198008043524</v>
      </c>
    </row>
    <row r="2765" spans="2:5" x14ac:dyDescent="0.25">
      <c r="B2765" s="15">
        <v>2762</v>
      </c>
      <c r="C2765" s="20">
        <v>28191.101802792899</v>
      </c>
      <c r="D2765" s="20">
        <v>28191.101802792899</v>
      </c>
      <c r="E2765" s="17">
        <v>46753.408613847248</v>
      </c>
    </row>
    <row r="2766" spans="2:5" x14ac:dyDescent="0.25">
      <c r="B2766" s="15">
        <v>2763</v>
      </c>
      <c r="C2766" s="20">
        <v>20853.037867383515</v>
      </c>
      <c r="D2766" s="20">
        <v>20853.037867383515</v>
      </c>
      <c r="E2766" s="17">
        <v>35069.699993597635</v>
      </c>
    </row>
    <row r="2767" spans="2:5" x14ac:dyDescent="0.25">
      <c r="B2767" s="15">
        <v>2764</v>
      </c>
      <c r="C2767" s="20">
        <v>38009.604865351183</v>
      </c>
      <c r="D2767" s="20">
        <v>38009.604865351183</v>
      </c>
      <c r="E2767" s="17">
        <v>45892.229683389378</v>
      </c>
    </row>
    <row r="2768" spans="2:5" x14ac:dyDescent="0.25">
      <c r="B2768" s="15">
        <v>2765</v>
      </c>
      <c r="C2768" s="20">
        <v>33009.0639669499</v>
      </c>
      <c r="D2768" s="20">
        <v>33009.0639669499</v>
      </c>
      <c r="E2768" s="17">
        <v>54092.642709969987</v>
      </c>
    </row>
    <row r="2769" spans="2:5" x14ac:dyDescent="0.25">
      <c r="B2769" s="15">
        <v>2766</v>
      </c>
      <c r="C2769" s="20">
        <v>25378.217026175884</v>
      </c>
      <c r="D2769" s="20">
        <v>25378.217026175884</v>
      </c>
      <c r="E2769" s="17">
        <v>12562.17005513748</v>
      </c>
    </row>
    <row r="2770" spans="2:5" x14ac:dyDescent="0.25">
      <c r="B2770" s="15">
        <v>2767</v>
      </c>
      <c r="C2770" s="20">
        <v>26528.156981589818</v>
      </c>
      <c r="D2770" s="20">
        <v>26528.156981589818</v>
      </c>
      <c r="E2770" s="17">
        <v>37683.982335004337</v>
      </c>
    </row>
    <row r="2771" spans="2:5" x14ac:dyDescent="0.25">
      <c r="B2771" s="15">
        <v>2768</v>
      </c>
      <c r="C2771" s="20">
        <v>24821.919011259313</v>
      </c>
      <c r="D2771" s="20">
        <v>24821.919011259313</v>
      </c>
      <c r="E2771" s="17">
        <v>55337.660430502328</v>
      </c>
    </row>
    <row r="2772" spans="2:5" x14ac:dyDescent="0.25">
      <c r="B2772" s="15">
        <v>2769</v>
      </c>
      <c r="C2772" s="20">
        <v>47410.219620603784</v>
      </c>
      <c r="D2772" s="20">
        <v>47410.219620603784</v>
      </c>
      <c r="E2772" s="17">
        <v>37537.208372308436</v>
      </c>
    </row>
    <row r="2773" spans="2:5" x14ac:dyDescent="0.25">
      <c r="B2773" s="15">
        <v>2770</v>
      </c>
      <c r="C2773" s="20">
        <v>39999.492690995554</v>
      </c>
      <c r="D2773" s="20">
        <v>39999.492690995554</v>
      </c>
      <c r="E2773" s="17">
        <v>69362.355358931629</v>
      </c>
    </row>
    <row r="2774" spans="2:5" x14ac:dyDescent="0.25">
      <c r="B2774" s="15">
        <v>2771</v>
      </c>
      <c r="C2774" s="20">
        <v>17049.348365722046</v>
      </c>
      <c r="D2774" s="20">
        <v>17049.348365722046</v>
      </c>
      <c r="E2774" s="17">
        <v>43649.939939869713</v>
      </c>
    </row>
    <row r="2775" spans="2:5" x14ac:dyDescent="0.25">
      <c r="B2775" s="15">
        <v>2772</v>
      </c>
      <c r="C2775" s="20">
        <v>37992.675200795202</v>
      </c>
      <c r="D2775" s="20">
        <v>37992.675200795202</v>
      </c>
      <c r="E2775" s="17">
        <v>44763.899927666869</v>
      </c>
    </row>
    <row r="2776" spans="2:5" x14ac:dyDescent="0.25">
      <c r="B2776" s="15">
        <v>2773</v>
      </c>
      <c r="C2776" s="20">
        <v>33205.611340666095</v>
      </c>
      <c r="D2776" s="20">
        <v>33205.611340666095</v>
      </c>
      <c r="E2776" s="17">
        <v>36723.304337133151</v>
      </c>
    </row>
    <row r="2777" spans="2:5" x14ac:dyDescent="0.25">
      <c r="B2777" s="15">
        <v>2774</v>
      </c>
      <c r="C2777" s="20">
        <v>31172.19093735034</v>
      </c>
      <c r="D2777" s="20">
        <v>31172.19093735034</v>
      </c>
      <c r="E2777" s="17">
        <v>47917.033618125897</v>
      </c>
    </row>
    <row r="2778" spans="2:5" x14ac:dyDescent="0.25">
      <c r="B2778" s="15">
        <v>2775</v>
      </c>
      <c r="C2778" s="20">
        <v>22025.534323926826</v>
      </c>
      <c r="D2778" s="20">
        <v>22025.534323926826</v>
      </c>
      <c r="E2778" s="17">
        <v>41899.885979403451</v>
      </c>
    </row>
    <row r="2779" spans="2:5" x14ac:dyDescent="0.25">
      <c r="B2779" s="15">
        <v>2776</v>
      </c>
      <c r="C2779" s="20">
        <v>28361.568602121926</v>
      </c>
      <c r="D2779" s="20">
        <v>28361.568602121926</v>
      </c>
      <c r="E2779" s="17">
        <v>35302.289516567012</v>
      </c>
    </row>
    <row r="2780" spans="2:5" x14ac:dyDescent="0.25">
      <c r="B2780" s="15">
        <v>2777</v>
      </c>
      <c r="C2780" s="20">
        <v>34765.846672884298</v>
      </c>
      <c r="D2780" s="20">
        <v>34765.846672884298</v>
      </c>
      <c r="E2780" s="17">
        <v>18814.808509014878</v>
      </c>
    </row>
    <row r="2781" spans="2:5" x14ac:dyDescent="0.25">
      <c r="B2781" s="15">
        <v>2778</v>
      </c>
      <c r="C2781" s="20">
        <v>37402.04014054218</v>
      </c>
      <c r="D2781" s="20">
        <v>37402.04014054218</v>
      </c>
      <c r="E2781" s="17">
        <v>43772.632037137671</v>
      </c>
    </row>
    <row r="2782" spans="2:5" x14ac:dyDescent="0.25">
      <c r="B2782" s="15">
        <v>2779</v>
      </c>
      <c r="C2782" s="20">
        <v>51156.23249958986</v>
      </c>
      <c r="D2782" s="20">
        <v>51156.23249958986</v>
      </c>
      <c r="E2782" s="17">
        <v>64777.481607534297</v>
      </c>
    </row>
    <row r="2783" spans="2:5" x14ac:dyDescent="0.25">
      <c r="B2783" s="15">
        <v>2780</v>
      </c>
      <c r="C2783" s="20">
        <v>34463.835052498289</v>
      </c>
      <c r="D2783" s="20">
        <v>34463.835052498289</v>
      </c>
      <c r="E2783" s="17">
        <v>41253.183234432938</v>
      </c>
    </row>
    <row r="2784" spans="2:5" x14ac:dyDescent="0.25">
      <c r="B2784" s="15">
        <v>2781</v>
      </c>
      <c r="C2784" s="20">
        <v>45351.333098779614</v>
      </c>
      <c r="D2784" s="20">
        <v>45351.333098779614</v>
      </c>
      <c r="E2784" s="17">
        <v>17201.804650732207</v>
      </c>
    </row>
    <row r="2785" spans="2:5" x14ac:dyDescent="0.25">
      <c r="B2785" s="15">
        <v>2782</v>
      </c>
      <c r="C2785" s="20">
        <v>32515.732219611138</v>
      </c>
      <c r="D2785" s="20">
        <v>32515.732219611138</v>
      </c>
      <c r="E2785" s="17">
        <v>100464.84665715195</v>
      </c>
    </row>
    <row r="2786" spans="2:5" x14ac:dyDescent="0.25">
      <c r="B2786" s="15">
        <v>2783</v>
      </c>
      <c r="C2786" s="20">
        <v>25944.403412353942</v>
      </c>
      <c r="D2786" s="20">
        <v>25944.403412353942</v>
      </c>
      <c r="E2786" s="17">
        <v>35711.995940974404</v>
      </c>
    </row>
    <row r="2787" spans="2:5" x14ac:dyDescent="0.25">
      <c r="B2787" s="15">
        <v>2784</v>
      </c>
      <c r="C2787" s="20">
        <v>52582.632118946451</v>
      </c>
      <c r="D2787" s="20">
        <v>52582.632118946451</v>
      </c>
      <c r="E2787" s="17">
        <v>18562.043663373326</v>
      </c>
    </row>
    <row r="2788" spans="2:5" x14ac:dyDescent="0.25">
      <c r="B2788" s="15">
        <v>2785</v>
      </c>
      <c r="C2788" s="20">
        <v>25421.785014153655</v>
      </c>
      <c r="D2788" s="20">
        <v>25421.785014153655</v>
      </c>
      <c r="E2788" s="17">
        <v>32465.48088399458</v>
      </c>
    </row>
    <row r="2789" spans="2:5" x14ac:dyDescent="0.25">
      <c r="B2789" s="15">
        <v>2786</v>
      </c>
      <c r="C2789" s="20">
        <v>48217.47716179573</v>
      </c>
      <c r="D2789" s="20">
        <v>48217.47716179573</v>
      </c>
      <c r="E2789" s="17">
        <v>35394.257440789224</v>
      </c>
    </row>
    <row r="2790" spans="2:5" x14ac:dyDescent="0.25">
      <c r="B2790" s="15">
        <v>2787</v>
      </c>
      <c r="C2790" s="20">
        <v>19184.370326604992</v>
      </c>
      <c r="D2790" s="20">
        <v>19184.370326604992</v>
      </c>
      <c r="E2790" s="17">
        <v>70845.26866706273</v>
      </c>
    </row>
    <row r="2791" spans="2:5" x14ac:dyDescent="0.25">
      <c r="B2791" s="15">
        <v>2788</v>
      </c>
      <c r="C2791" s="20">
        <v>38310.422416192909</v>
      </c>
      <c r="D2791" s="20">
        <v>38310.422416192909</v>
      </c>
      <c r="E2791" s="17">
        <v>29156.778893864997</v>
      </c>
    </row>
    <row r="2792" spans="2:5" x14ac:dyDescent="0.25">
      <c r="B2792" s="15">
        <v>2789</v>
      </c>
      <c r="C2792" s="20">
        <v>41449.744921173668</v>
      </c>
      <c r="D2792" s="20">
        <v>41449.744921173668</v>
      </c>
      <c r="E2792" s="17">
        <v>43325.304284982027</v>
      </c>
    </row>
    <row r="2793" spans="2:5" x14ac:dyDescent="0.25">
      <c r="B2793" s="15">
        <v>2790</v>
      </c>
      <c r="C2793" s="20">
        <v>41671.891595784502</v>
      </c>
      <c r="D2793" s="20">
        <v>41671.891595784502</v>
      </c>
      <c r="E2793" s="17">
        <v>31192.500840775763</v>
      </c>
    </row>
    <row r="2794" spans="2:5" x14ac:dyDescent="0.25">
      <c r="B2794" s="15">
        <v>2791</v>
      </c>
      <c r="C2794" s="20">
        <v>18720.338559537366</v>
      </c>
      <c r="D2794" s="20">
        <v>18720.338559537366</v>
      </c>
      <c r="E2794" s="17">
        <v>43242.354919273734</v>
      </c>
    </row>
    <row r="2795" spans="2:5" x14ac:dyDescent="0.25">
      <c r="B2795" s="15">
        <v>2792</v>
      </c>
      <c r="C2795" s="20">
        <v>40601.930791750863</v>
      </c>
      <c r="D2795" s="20">
        <v>40601.930791750863</v>
      </c>
      <c r="E2795" s="17">
        <v>12017.787038958806</v>
      </c>
    </row>
    <row r="2796" spans="2:5" x14ac:dyDescent="0.25">
      <c r="B2796" s="15">
        <v>2793</v>
      </c>
      <c r="C2796" s="20">
        <v>31245.640619094862</v>
      </c>
      <c r="D2796" s="20">
        <v>31245.640619094862</v>
      </c>
      <c r="E2796" s="17">
        <v>42647.919110509967</v>
      </c>
    </row>
    <row r="2797" spans="2:5" x14ac:dyDescent="0.25">
      <c r="B2797" s="15">
        <v>2794</v>
      </c>
      <c r="C2797" s="20">
        <v>34678.05548029067</v>
      </c>
      <c r="D2797" s="20">
        <v>34678.05548029067</v>
      </c>
      <c r="E2797" s="17">
        <v>23287.089303073531</v>
      </c>
    </row>
    <row r="2798" spans="2:5" x14ac:dyDescent="0.25">
      <c r="B2798" s="15">
        <v>2795</v>
      </c>
      <c r="C2798" s="20">
        <v>31499.58629048181</v>
      </c>
      <c r="D2798" s="20">
        <v>31499.58629048181</v>
      </c>
      <c r="E2798" s="17">
        <v>80183.036616333615</v>
      </c>
    </row>
    <row r="2799" spans="2:5" x14ac:dyDescent="0.25">
      <c r="B2799" s="15">
        <v>2796</v>
      </c>
      <c r="C2799" s="20">
        <v>35784.342088150879</v>
      </c>
      <c r="D2799" s="20">
        <v>35784.342088150879</v>
      </c>
      <c r="E2799" s="17">
        <v>22527.261462455186</v>
      </c>
    </row>
    <row r="2800" spans="2:5" x14ac:dyDescent="0.25">
      <c r="B2800" s="15">
        <v>2797</v>
      </c>
      <c r="C2800" s="20">
        <v>33239.226536627037</v>
      </c>
      <c r="D2800" s="20">
        <v>33239.226536627037</v>
      </c>
      <c r="E2800" s="17">
        <v>36729.428752509957</v>
      </c>
    </row>
    <row r="2801" spans="2:5" x14ac:dyDescent="0.25">
      <c r="B2801" s="15">
        <v>2798</v>
      </c>
      <c r="C2801" s="20">
        <v>53562.798890757651</v>
      </c>
      <c r="D2801" s="20">
        <v>53562.798890757651</v>
      </c>
      <c r="E2801" s="17">
        <v>19022.566880499111</v>
      </c>
    </row>
    <row r="2802" spans="2:5" x14ac:dyDescent="0.25">
      <c r="B2802" s="15">
        <v>2799</v>
      </c>
      <c r="C2802" s="20">
        <v>30662.844540306865</v>
      </c>
      <c r="D2802" s="20">
        <v>30662.844540306865</v>
      </c>
      <c r="E2802" s="17">
        <v>29447.273147066371</v>
      </c>
    </row>
    <row r="2803" spans="2:5" x14ac:dyDescent="0.25">
      <c r="B2803" s="15">
        <v>2800</v>
      </c>
      <c r="C2803" s="20">
        <v>25233.082960615808</v>
      </c>
      <c r="D2803" s="20">
        <v>25233.082960615808</v>
      </c>
      <c r="E2803" s="17">
        <v>26753.409305093675</v>
      </c>
    </row>
    <row r="2804" spans="2:5" x14ac:dyDescent="0.25">
      <c r="B2804" s="15">
        <v>2801</v>
      </c>
      <c r="C2804" s="20">
        <v>39063.571724484704</v>
      </c>
      <c r="D2804" s="20">
        <v>39063.571724484704</v>
      </c>
      <c r="E2804" s="17">
        <v>32309.439169147048</v>
      </c>
    </row>
    <row r="2805" spans="2:5" x14ac:dyDescent="0.25">
      <c r="B2805" s="15">
        <v>2802</v>
      </c>
      <c r="C2805" s="20">
        <v>27534.905344940205</v>
      </c>
      <c r="D2805" s="20">
        <v>27534.905344940205</v>
      </c>
      <c r="E2805" s="17">
        <v>36871.023593672049</v>
      </c>
    </row>
    <row r="2806" spans="2:5" x14ac:dyDescent="0.25">
      <c r="B2806" s="15">
        <v>2803</v>
      </c>
      <c r="C2806" s="20">
        <v>33962.923177247809</v>
      </c>
      <c r="D2806" s="20">
        <v>33962.923177247809</v>
      </c>
      <c r="E2806" s="17">
        <v>36283.706922567268</v>
      </c>
    </row>
    <row r="2807" spans="2:5" x14ac:dyDescent="0.25">
      <c r="B2807" s="15">
        <v>2804</v>
      </c>
      <c r="C2807" s="20">
        <v>20988.234432072342</v>
      </c>
      <c r="D2807" s="20">
        <v>20988.234432072342</v>
      </c>
      <c r="E2807" s="17">
        <v>32350.847039541699</v>
      </c>
    </row>
    <row r="2808" spans="2:5" x14ac:dyDescent="0.25">
      <c r="B2808" s="15">
        <v>2805</v>
      </c>
      <c r="C2808" s="20">
        <v>30525.434211255975</v>
      </c>
      <c r="D2808" s="20">
        <v>30525.434211255975</v>
      </c>
      <c r="E2808" s="17">
        <v>39985.167821049101</v>
      </c>
    </row>
    <row r="2809" spans="2:5" x14ac:dyDescent="0.25">
      <c r="B2809" s="15">
        <v>2806</v>
      </c>
      <c r="C2809" s="20">
        <v>24266.082625275496</v>
      </c>
      <c r="D2809" s="20">
        <v>24266.082625275496</v>
      </c>
      <c r="E2809" s="17">
        <v>29574.699017511306</v>
      </c>
    </row>
    <row r="2810" spans="2:5" x14ac:dyDescent="0.25">
      <c r="B2810" s="15">
        <v>2807</v>
      </c>
      <c r="C2810" s="20">
        <v>14194.15634126079</v>
      </c>
      <c r="D2810" s="20">
        <v>14194.15634126079</v>
      </c>
      <c r="E2810" s="17">
        <v>31404.207771094152</v>
      </c>
    </row>
    <row r="2811" spans="2:5" x14ac:dyDescent="0.25">
      <c r="B2811" s="15">
        <v>2808</v>
      </c>
      <c r="C2811" s="20">
        <v>29999.02791207828</v>
      </c>
      <c r="D2811" s="20">
        <v>29999.02791207828</v>
      </c>
      <c r="E2811" s="17">
        <v>17665.001544767365</v>
      </c>
    </row>
    <row r="2812" spans="2:5" x14ac:dyDescent="0.25">
      <c r="B2812" s="15">
        <v>2809</v>
      </c>
      <c r="C2812" s="20">
        <v>36265.441862547763</v>
      </c>
      <c r="D2812" s="20">
        <v>36265.441862547763</v>
      </c>
      <c r="E2812" s="17">
        <v>8433.0825605171503</v>
      </c>
    </row>
    <row r="2813" spans="2:5" x14ac:dyDescent="0.25">
      <c r="B2813" s="15">
        <v>2810</v>
      </c>
      <c r="C2813" s="20">
        <v>39021.7382039765</v>
      </c>
      <c r="D2813" s="20">
        <v>39021.7382039765</v>
      </c>
      <c r="E2813" s="17">
        <v>38674.570491542363</v>
      </c>
    </row>
    <row r="2814" spans="2:5" x14ac:dyDescent="0.25">
      <c r="B2814" s="15">
        <v>2811</v>
      </c>
      <c r="C2814" s="20">
        <v>46562.819463534812</v>
      </c>
      <c r="D2814" s="20">
        <v>46562.819463534812</v>
      </c>
      <c r="E2814" s="17">
        <v>17662.429927190053</v>
      </c>
    </row>
    <row r="2815" spans="2:5" x14ac:dyDescent="0.25">
      <c r="B2815" s="15">
        <v>2812</v>
      </c>
      <c r="C2815" s="20">
        <v>47652.968577978885</v>
      </c>
      <c r="D2815" s="20">
        <v>47652.968577978885</v>
      </c>
      <c r="E2815" s="17">
        <v>69273.285556589151</v>
      </c>
    </row>
    <row r="2816" spans="2:5" x14ac:dyDescent="0.25">
      <c r="B2816" s="15">
        <v>2813</v>
      </c>
      <c r="C2816" s="20">
        <v>31523.967260289453</v>
      </c>
      <c r="D2816" s="20">
        <v>31523.967260289453</v>
      </c>
      <c r="E2816" s="17">
        <v>46246.4492330539</v>
      </c>
    </row>
    <row r="2817" spans="2:5" x14ac:dyDescent="0.25">
      <c r="B2817" s="15">
        <v>2814</v>
      </c>
      <c r="C2817" s="20">
        <v>38884.929705036135</v>
      </c>
      <c r="D2817" s="20">
        <v>38884.929705036135</v>
      </c>
      <c r="E2817" s="17">
        <v>30517.092252311766</v>
      </c>
    </row>
    <row r="2818" spans="2:5" x14ac:dyDescent="0.25">
      <c r="B2818" s="15">
        <v>2815</v>
      </c>
      <c r="C2818" s="20">
        <v>60032.473849402842</v>
      </c>
      <c r="D2818" s="20">
        <v>60032.473849402842</v>
      </c>
      <c r="E2818" s="17">
        <v>33908.78801860434</v>
      </c>
    </row>
    <row r="2819" spans="2:5" x14ac:dyDescent="0.25">
      <c r="B2819" s="15">
        <v>2816</v>
      </c>
      <c r="C2819" s="20">
        <v>29792.723684098986</v>
      </c>
      <c r="D2819" s="20">
        <v>29792.723684098986</v>
      </c>
      <c r="E2819" s="17">
        <v>24452.567680735749</v>
      </c>
    </row>
    <row r="2820" spans="2:5" x14ac:dyDescent="0.25">
      <c r="B2820" s="15">
        <v>2817</v>
      </c>
      <c r="C2820" s="20">
        <v>53904.917771698034</v>
      </c>
      <c r="D2820" s="20">
        <v>53904.917771698034</v>
      </c>
      <c r="E2820" s="17">
        <v>153320.56066630982</v>
      </c>
    </row>
    <row r="2821" spans="2:5" x14ac:dyDescent="0.25">
      <c r="B2821" s="15">
        <v>2818</v>
      </c>
      <c r="C2821" s="20">
        <v>31260.175046154043</v>
      </c>
      <c r="D2821" s="20">
        <v>31260.175046154043</v>
      </c>
      <c r="E2821" s="17">
        <v>33628.140986616687</v>
      </c>
    </row>
    <row r="2822" spans="2:5" x14ac:dyDescent="0.25">
      <c r="B2822" s="15">
        <v>2819</v>
      </c>
      <c r="C2822" s="20">
        <v>26199.625621467512</v>
      </c>
      <c r="D2822" s="20">
        <v>26199.625621467512</v>
      </c>
      <c r="E2822" s="17">
        <v>6217.313044665706</v>
      </c>
    </row>
    <row r="2823" spans="2:5" x14ac:dyDescent="0.25">
      <c r="B2823" s="15">
        <v>2820</v>
      </c>
      <c r="C2823" s="20">
        <v>32018.220894593247</v>
      </c>
      <c r="D2823" s="20">
        <v>32018.220894593247</v>
      </c>
      <c r="E2823" s="17">
        <v>42409.626894975947</v>
      </c>
    </row>
    <row r="2824" spans="2:5" x14ac:dyDescent="0.25">
      <c r="B2824" s="15">
        <v>2821</v>
      </c>
      <c r="C2824" s="20">
        <v>22421.22980441228</v>
      </c>
      <c r="D2824" s="20">
        <v>22421.22980441228</v>
      </c>
      <c r="E2824" s="17">
        <v>22465.678414548503</v>
      </c>
    </row>
    <row r="2825" spans="2:5" x14ac:dyDescent="0.25">
      <c r="B2825" s="15">
        <v>2822</v>
      </c>
      <c r="C2825" s="20">
        <v>44514.556169065661</v>
      </c>
      <c r="D2825" s="20">
        <v>44514.556169065661</v>
      </c>
      <c r="E2825" s="17">
        <v>32777.35557172788</v>
      </c>
    </row>
    <row r="2826" spans="2:5" x14ac:dyDescent="0.25">
      <c r="B2826" s="15">
        <v>2823</v>
      </c>
      <c r="C2826" s="20">
        <v>25289.280297879333</v>
      </c>
      <c r="D2826" s="20">
        <v>25289.280297879333</v>
      </c>
      <c r="E2826" s="17">
        <v>70036.897620980671</v>
      </c>
    </row>
    <row r="2827" spans="2:5" x14ac:dyDescent="0.25">
      <c r="B2827" s="15">
        <v>2824</v>
      </c>
      <c r="C2827" s="20">
        <v>66889.1587498874</v>
      </c>
      <c r="D2827" s="20">
        <v>66889.1587498874</v>
      </c>
      <c r="E2827" s="17">
        <v>42623.07904507692</v>
      </c>
    </row>
    <row r="2828" spans="2:5" x14ac:dyDescent="0.25">
      <c r="B2828" s="15">
        <v>2825</v>
      </c>
      <c r="C2828" s="20">
        <v>23470.084381216417</v>
      </c>
      <c r="D2828" s="20">
        <v>23470.084381216417</v>
      </c>
      <c r="E2828" s="17">
        <v>40730.151999624977</v>
      </c>
    </row>
    <row r="2829" spans="2:5" x14ac:dyDescent="0.25">
      <c r="B2829" s="15">
        <v>2826</v>
      </c>
      <c r="C2829" s="20">
        <v>21189.992292530722</v>
      </c>
      <c r="D2829" s="20">
        <v>21189.992292530722</v>
      </c>
      <c r="E2829" s="17">
        <v>16355.312780715896</v>
      </c>
    </row>
    <row r="2830" spans="2:5" x14ac:dyDescent="0.25">
      <c r="B2830" s="15">
        <v>2827</v>
      </c>
      <c r="C2830" s="20">
        <v>25103.771816109602</v>
      </c>
      <c r="D2830" s="20">
        <v>25103.771816109602</v>
      </c>
      <c r="E2830" s="17">
        <v>67685.309159626704</v>
      </c>
    </row>
    <row r="2831" spans="2:5" x14ac:dyDescent="0.25">
      <c r="B2831" s="15">
        <v>2828</v>
      </c>
      <c r="C2831" s="20">
        <v>39917.368225310165</v>
      </c>
      <c r="D2831" s="20">
        <v>39917.368225310165</v>
      </c>
      <c r="E2831" s="17">
        <v>54557.169977954727</v>
      </c>
    </row>
    <row r="2832" spans="2:5" x14ac:dyDescent="0.25">
      <c r="B2832" s="15">
        <v>2829</v>
      </c>
      <c r="C2832" s="20">
        <v>34337.622342574177</v>
      </c>
      <c r="D2832" s="20">
        <v>34337.622342574177</v>
      </c>
      <c r="E2832" s="17">
        <v>44168.545285172513</v>
      </c>
    </row>
    <row r="2833" spans="2:5" x14ac:dyDescent="0.25">
      <c r="B2833" s="15">
        <v>2830</v>
      </c>
      <c r="C2833" s="20">
        <v>42792.828111735063</v>
      </c>
      <c r="D2833" s="20">
        <v>42792.828111735063</v>
      </c>
      <c r="E2833" s="17">
        <v>41489.226219241827</v>
      </c>
    </row>
    <row r="2834" spans="2:5" x14ac:dyDescent="0.25">
      <c r="B2834" s="15">
        <v>2831</v>
      </c>
      <c r="C2834" s="20">
        <v>30346.328981521696</v>
      </c>
      <c r="D2834" s="20">
        <v>30346.328981521696</v>
      </c>
      <c r="E2834" s="17">
        <v>36674.352123809331</v>
      </c>
    </row>
    <row r="2835" spans="2:5" x14ac:dyDescent="0.25">
      <c r="B2835" s="15">
        <v>2832</v>
      </c>
      <c r="C2835" s="20">
        <v>35238.09833181389</v>
      </c>
      <c r="D2835" s="20">
        <v>35238.09833181389</v>
      </c>
      <c r="E2835" s="17">
        <v>45299.226429437505</v>
      </c>
    </row>
    <row r="2836" spans="2:5" x14ac:dyDescent="0.25">
      <c r="B2836" s="15">
        <v>2833</v>
      </c>
      <c r="C2836" s="20">
        <v>31901.21154374614</v>
      </c>
      <c r="D2836" s="20">
        <v>31901.21154374614</v>
      </c>
      <c r="E2836" s="17">
        <v>38222.025382613348</v>
      </c>
    </row>
    <row r="2837" spans="2:5" x14ac:dyDescent="0.25">
      <c r="B2837" s="15">
        <v>2834</v>
      </c>
      <c r="C2837" s="20">
        <v>48191.64337074857</v>
      </c>
      <c r="D2837" s="20">
        <v>48191.64337074857</v>
      </c>
      <c r="E2837" s="17">
        <v>80727.227077393763</v>
      </c>
    </row>
    <row r="2838" spans="2:5" x14ac:dyDescent="0.25">
      <c r="B2838" s="15">
        <v>2835</v>
      </c>
      <c r="C2838" s="20">
        <v>26736.690654577844</v>
      </c>
      <c r="D2838" s="20">
        <v>26736.690654577844</v>
      </c>
      <c r="E2838" s="17">
        <v>45746.820025409601</v>
      </c>
    </row>
    <row r="2839" spans="2:5" x14ac:dyDescent="0.25">
      <c r="B2839" s="15">
        <v>2836</v>
      </c>
      <c r="C2839" s="20">
        <v>46268.52091558167</v>
      </c>
      <c r="D2839" s="20">
        <v>46268.52091558167</v>
      </c>
      <c r="E2839" s="17">
        <v>32416.347265254226</v>
      </c>
    </row>
    <row r="2840" spans="2:5" x14ac:dyDescent="0.25">
      <c r="B2840" s="15">
        <v>2837</v>
      </c>
      <c r="C2840" s="20">
        <v>52898.098461375463</v>
      </c>
      <c r="D2840" s="20">
        <v>52898.098461375463</v>
      </c>
      <c r="E2840" s="17">
        <v>39856.555495011111</v>
      </c>
    </row>
    <row r="2841" spans="2:5" x14ac:dyDescent="0.25">
      <c r="B2841" s="15">
        <v>2838</v>
      </c>
      <c r="C2841" s="20">
        <v>23584.590046734116</v>
      </c>
      <c r="D2841" s="20">
        <v>23584.590046734116</v>
      </c>
      <c r="E2841" s="17">
        <v>26694.957409821192</v>
      </c>
    </row>
    <row r="2842" spans="2:5" x14ac:dyDescent="0.25">
      <c r="B2842" s="15">
        <v>2839</v>
      </c>
      <c r="C2842" s="20">
        <v>24624.925261026103</v>
      </c>
      <c r="D2842" s="20">
        <v>24624.925261026103</v>
      </c>
      <c r="E2842" s="17">
        <v>33615.626700324487</v>
      </c>
    </row>
    <row r="2843" spans="2:5" x14ac:dyDescent="0.25">
      <c r="B2843" s="15">
        <v>2840</v>
      </c>
      <c r="C2843" s="20">
        <v>35037.391350020116</v>
      </c>
      <c r="D2843" s="20">
        <v>35037.391350020116</v>
      </c>
      <c r="E2843" s="17">
        <v>58124.797020416132</v>
      </c>
    </row>
    <row r="2844" spans="2:5" x14ac:dyDescent="0.25">
      <c r="B2844" s="15">
        <v>2841</v>
      </c>
      <c r="C2844" s="20">
        <v>43114.957210562396</v>
      </c>
      <c r="D2844" s="20">
        <v>43114.957210562396</v>
      </c>
      <c r="E2844" s="17">
        <v>38220.831780149812</v>
      </c>
    </row>
    <row r="2845" spans="2:5" x14ac:dyDescent="0.25">
      <c r="B2845" s="15">
        <v>2842</v>
      </c>
      <c r="C2845" s="20">
        <v>27817.40082666829</v>
      </c>
      <c r="D2845" s="20">
        <v>27817.40082666829</v>
      </c>
      <c r="E2845" s="17">
        <v>13315.034788575169</v>
      </c>
    </row>
    <row r="2846" spans="2:5" x14ac:dyDescent="0.25">
      <c r="B2846" s="15">
        <v>2843</v>
      </c>
      <c r="C2846" s="20">
        <v>34615.730681392786</v>
      </c>
      <c r="D2846" s="20">
        <v>34615.730681392786</v>
      </c>
      <c r="E2846" s="17">
        <v>49318.269063063584</v>
      </c>
    </row>
    <row r="2847" spans="2:5" x14ac:dyDescent="0.25">
      <c r="B2847" s="15">
        <v>2844</v>
      </c>
      <c r="C2847" s="20">
        <v>64441.555794545733</v>
      </c>
      <c r="D2847" s="20">
        <v>64441.555794545733</v>
      </c>
      <c r="E2847" s="17">
        <v>30841.22024461388</v>
      </c>
    </row>
    <row r="2848" spans="2:5" x14ac:dyDescent="0.25">
      <c r="B2848" s="15">
        <v>2845</v>
      </c>
      <c r="C2848" s="20">
        <v>62382.145783987078</v>
      </c>
      <c r="D2848" s="20">
        <v>62382.145783987078</v>
      </c>
      <c r="E2848" s="17">
        <v>26637.882577733621</v>
      </c>
    </row>
    <row r="2849" spans="2:5" x14ac:dyDescent="0.25">
      <c r="B2849" s="15">
        <v>2846</v>
      </c>
      <c r="C2849" s="20">
        <v>36730.050461055907</v>
      </c>
      <c r="D2849" s="20">
        <v>36730.050461055907</v>
      </c>
      <c r="E2849" s="17">
        <v>41224.870157805402</v>
      </c>
    </row>
    <row r="2850" spans="2:5" x14ac:dyDescent="0.25">
      <c r="B2850" s="15">
        <v>2847</v>
      </c>
      <c r="C2850" s="20">
        <v>28955.465330407103</v>
      </c>
      <c r="D2850" s="20">
        <v>28955.465330407103</v>
      </c>
      <c r="E2850" s="17">
        <v>34766.480751451789</v>
      </c>
    </row>
    <row r="2851" spans="2:5" x14ac:dyDescent="0.25">
      <c r="B2851" s="15">
        <v>2848</v>
      </c>
      <c r="C2851" s="20">
        <v>39504.072225049233</v>
      </c>
      <c r="D2851" s="20">
        <v>39504.072225049233</v>
      </c>
      <c r="E2851" s="17">
        <v>77414.439189922836</v>
      </c>
    </row>
    <row r="2852" spans="2:5" x14ac:dyDescent="0.25">
      <c r="B2852" s="15">
        <v>2849</v>
      </c>
      <c r="C2852" s="20">
        <v>36794.017839057131</v>
      </c>
      <c r="D2852" s="20">
        <v>36794.017839057131</v>
      </c>
      <c r="E2852" s="17">
        <v>52709.494358186726</v>
      </c>
    </row>
    <row r="2853" spans="2:5" x14ac:dyDescent="0.25">
      <c r="B2853" s="15">
        <v>2850</v>
      </c>
      <c r="C2853" s="20">
        <v>33273.641821846839</v>
      </c>
      <c r="D2853" s="20">
        <v>33273.641821846839</v>
      </c>
      <c r="E2853" s="17">
        <v>25592.871964725487</v>
      </c>
    </row>
    <row r="2854" spans="2:5" x14ac:dyDescent="0.25">
      <c r="B2854" s="15">
        <v>2851</v>
      </c>
      <c r="C2854" s="20">
        <v>19668.435511492808</v>
      </c>
      <c r="D2854" s="20">
        <v>19668.435511492808</v>
      </c>
      <c r="E2854" s="17">
        <v>14980.577016172167</v>
      </c>
    </row>
    <row r="2855" spans="2:5" x14ac:dyDescent="0.25">
      <c r="B2855" s="15">
        <v>2852</v>
      </c>
      <c r="C2855" s="20">
        <v>32786.174575382815</v>
      </c>
      <c r="D2855" s="20">
        <v>32786.174575382815</v>
      </c>
      <c r="E2855" s="17">
        <v>33783.481536387764</v>
      </c>
    </row>
    <row r="2856" spans="2:5" x14ac:dyDescent="0.25">
      <c r="B2856" s="15">
        <v>2853</v>
      </c>
      <c r="C2856" s="20">
        <v>33657.18363612776</v>
      </c>
      <c r="D2856" s="20">
        <v>33657.18363612776</v>
      </c>
      <c r="E2856" s="17">
        <v>25141.568744591521</v>
      </c>
    </row>
    <row r="2857" spans="2:5" x14ac:dyDescent="0.25">
      <c r="B2857" s="15">
        <v>2854</v>
      </c>
      <c r="C2857" s="20">
        <v>34826.190399840503</v>
      </c>
      <c r="D2857" s="20">
        <v>34826.190399840503</v>
      </c>
      <c r="E2857" s="17">
        <v>59210.651973255524</v>
      </c>
    </row>
    <row r="2858" spans="2:5" x14ac:dyDescent="0.25">
      <c r="B2858" s="15">
        <v>2855</v>
      </c>
      <c r="C2858" s="20">
        <v>28212.211744996177</v>
      </c>
      <c r="D2858" s="20">
        <v>28212.211744996177</v>
      </c>
      <c r="E2858" s="17">
        <v>29769.343890039596</v>
      </c>
    </row>
    <row r="2859" spans="2:5" x14ac:dyDescent="0.25">
      <c r="B2859" s="15">
        <v>2856</v>
      </c>
      <c r="C2859" s="20">
        <v>32213.927096870473</v>
      </c>
      <c r="D2859" s="20">
        <v>32213.927096870473</v>
      </c>
      <c r="E2859" s="17">
        <v>25082.358845131053</v>
      </c>
    </row>
    <row r="2860" spans="2:5" x14ac:dyDescent="0.25">
      <c r="B2860" s="15">
        <v>2857</v>
      </c>
      <c r="C2860" s="20">
        <v>27187.840560363631</v>
      </c>
      <c r="D2860" s="20">
        <v>27187.840560363631</v>
      </c>
      <c r="E2860" s="17">
        <v>20049.327903773061</v>
      </c>
    </row>
    <row r="2861" spans="2:5" x14ac:dyDescent="0.25">
      <c r="B2861" s="15">
        <v>2858</v>
      </c>
      <c r="C2861" s="20">
        <v>40837.905967659215</v>
      </c>
      <c r="D2861" s="20">
        <v>40837.905967659215</v>
      </c>
      <c r="E2861" s="17">
        <v>40270.12965068801</v>
      </c>
    </row>
    <row r="2862" spans="2:5" x14ac:dyDescent="0.25">
      <c r="B2862" s="15">
        <v>2859</v>
      </c>
      <c r="C2862" s="20">
        <v>29265.238019114477</v>
      </c>
      <c r="D2862" s="20">
        <v>29265.238019114477</v>
      </c>
      <c r="E2862" s="17">
        <v>21487.656377094405</v>
      </c>
    </row>
    <row r="2863" spans="2:5" x14ac:dyDescent="0.25">
      <c r="B2863" s="15">
        <v>2860</v>
      </c>
      <c r="C2863" s="20">
        <v>31860.908738173908</v>
      </c>
      <c r="D2863" s="20">
        <v>31860.908738173908</v>
      </c>
      <c r="E2863" s="17">
        <v>44486.954181328299</v>
      </c>
    </row>
    <row r="2864" spans="2:5" x14ac:dyDescent="0.25">
      <c r="B2864" s="15">
        <v>2861</v>
      </c>
      <c r="C2864" s="20">
        <v>28816.17226022618</v>
      </c>
      <c r="D2864" s="20">
        <v>28816.17226022618</v>
      </c>
      <c r="E2864" s="17">
        <v>30888.378094749289</v>
      </c>
    </row>
    <row r="2865" spans="2:5" x14ac:dyDescent="0.25">
      <c r="B2865" s="15">
        <v>2862</v>
      </c>
      <c r="C2865" s="20">
        <v>30198.798573683471</v>
      </c>
      <c r="D2865" s="20">
        <v>30198.798573683471</v>
      </c>
      <c r="E2865" s="17">
        <v>61274.273521836119</v>
      </c>
    </row>
    <row r="2866" spans="2:5" x14ac:dyDescent="0.25">
      <c r="B2866" s="15">
        <v>2863</v>
      </c>
      <c r="C2866" s="20">
        <v>33370.143741885673</v>
      </c>
      <c r="D2866" s="20">
        <v>33370.143741885673</v>
      </c>
      <c r="E2866" s="17">
        <v>43516.3025966204</v>
      </c>
    </row>
    <row r="2867" spans="2:5" x14ac:dyDescent="0.25">
      <c r="B2867" s="15">
        <v>2864</v>
      </c>
      <c r="C2867" s="20">
        <v>32995.818428215905</v>
      </c>
      <c r="D2867" s="20">
        <v>32995.818428215905</v>
      </c>
      <c r="E2867" s="17">
        <v>84872.075839756915</v>
      </c>
    </row>
    <row r="2868" spans="2:5" x14ac:dyDescent="0.25">
      <c r="B2868" s="15">
        <v>2865</v>
      </c>
      <c r="C2868" s="20">
        <v>42434.612122135135</v>
      </c>
      <c r="D2868" s="20">
        <v>42434.612122135135</v>
      </c>
      <c r="E2868" s="17">
        <v>77669.484047145044</v>
      </c>
    </row>
    <row r="2869" spans="2:5" x14ac:dyDescent="0.25">
      <c r="B2869" s="15">
        <v>2866</v>
      </c>
      <c r="C2869" s="20">
        <v>29903.988692344352</v>
      </c>
      <c r="D2869" s="20">
        <v>29903.988692344352</v>
      </c>
      <c r="E2869" s="17">
        <v>60330.673088900679</v>
      </c>
    </row>
    <row r="2870" spans="2:5" x14ac:dyDescent="0.25">
      <c r="B2870" s="15">
        <v>2867</v>
      </c>
      <c r="C2870" s="20">
        <v>25851.936408408837</v>
      </c>
      <c r="D2870" s="20">
        <v>25851.936408408837</v>
      </c>
      <c r="E2870" s="17">
        <v>74020.347564004769</v>
      </c>
    </row>
    <row r="2871" spans="2:5" x14ac:dyDescent="0.25">
      <c r="B2871" s="15">
        <v>2868</v>
      </c>
      <c r="C2871" s="20">
        <v>22374.219448470507</v>
      </c>
      <c r="D2871" s="20">
        <v>22374.219448470507</v>
      </c>
      <c r="E2871" s="17">
        <v>25663.750286256898</v>
      </c>
    </row>
    <row r="2872" spans="2:5" x14ac:dyDescent="0.25">
      <c r="B2872" s="15">
        <v>2869</v>
      </c>
      <c r="C2872" s="20">
        <v>35273.943409944965</v>
      </c>
      <c r="D2872" s="20">
        <v>35273.943409944965</v>
      </c>
      <c r="E2872" s="17">
        <v>25844.349859094978</v>
      </c>
    </row>
    <row r="2873" spans="2:5" x14ac:dyDescent="0.25">
      <c r="B2873" s="15">
        <v>2870</v>
      </c>
      <c r="C2873" s="20">
        <v>32583.163669262758</v>
      </c>
      <c r="D2873" s="20">
        <v>32583.163669262758</v>
      </c>
      <c r="E2873" s="17">
        <v>49594.728250854612</v>
      </c>
    </row>
    <row r="2874" spans="2:5" x14ac:dyDescent="0.25">
      <c r="B2874" s="15">
        <v>2871</v>
      </c>
      <c r="C2874" s="20">
        <v>24885.698695542858</v>
      </c>
      <c r="D2874" s="20">
        <v>24885.698695542858</v>
      </c>
      <c r="E2874" s="17">
        <v>20163.43700254905</v>
      </c>
    </row>
    <row r="2875" spans="2:5" x14ac:dyDescent="0.25">
      <c r="B2875" s="15">
        <v>2872</v>
      </c>
      <c r="C2875" s="20">
        <v>24340.238606945022</v>
      </c>
      <c r="D2875" s="20">
        <v>24340.238606945022</v>
      </c>
      <c r="E2875" s="17">
        <v>21784.410923210191</v>
      </c>
    </row>
    <row r="2876" spans="2:5" x14ac:dyDescent="0.25">
      <c r="B2876" s="15">
        <v>2873</v>
      </c>
      <c r="C2876" s="20">
        <v>32813.227675278024</v>
      </c>
      <c r="D2876" s="20">
        <v>32813.227675278024</v>
      </c>
      <c r="E2876" s="17">
        <v>19593.527479058117</v>
      </c>
    </row>
    <row r="2877" spans="2:5" x14ac:dyDescent="0.25">
      <c r="B2877" s="15">
        <v>2874</v>
      </c>
      <c r="C2877" s="20">
        <v>57506.26538346395</v>
      </c>
      <c r="D2877" s="20">
        <v>57506.26538346395</v>
      </c>
      <c r="E2877" s="17">
        <v>32956.822865479873</v>
      </c>
    </row>
    <row r="2878" spans="2:5" x14ac:dyDescent="0.25">
      <c r="B2878" s="15">
        <v>2875</v>
      </c>
      <c r="C2878" s="20">
        <v>32276.131505379075</v>
      </c>
      <c r="D2878" s="20">
        <v>32276.131505379075</v>
      </c>
      <c r="E2878" s="17">
        <v>35327.441980823671</v>
      </c>
    </row>
    <row r="2879" spans="2:5" x14ac:dyDescent="0.25">
      <c r="B2879" s="15">
        <v>2876</v>
      </c>
      <c r="C2879" s="20">
        <v>32766.476476981599</v>
      </c>
      <c r="D2879" s="20">
        <v>32766.476476981599</v>
      </c>
      <c r="E2879" s="17">
        <v>21204.717791397197</v>
      </c>
    </row>
    <row r="2880" spans="2:5" x14ac:dyDescent="0.25">
      <c r="B2880" s="15">
        <v>2877</v>
      </c>
      <c r="C2880" s="20">
        <v>46201.918942663819</v>
      </c>
      <c r="D2880" s="20">
        <v>46201.918942663819</v>
      </c>
      <c r="E2880" s="17">
        <v>65234.335070574787</v>
      </c>
    </row>
    <row r="2881" spans="2:5" x14ac:dyDescent="0.25">
      <c r="B2881" s="15">
        <v>2878</v>
      </c>
      <c r="C2881" s="20">
        <v>50030.015790451624</v>
      </c>
      <c r="D2881" s="20">
        <v>50030.015790451624</v>
      </c>
      <c r="E2881" s="17">
        <v>37232.998557108891</v>
      </c>
    </row>
    <row r="2882" spans="2:5" x14ac:dyDescent="0.25">
      <c r="B2882" s="15">
        <v>2879</v>
      </c>
      <c r="C2882" s="20">
        <v>30575.025594803265</v>
      </c>
      <c r="D2882" s="20">
        <v>30575.025594803265</v>
      </c>
      <c r="E2882" s="17">
        <v>31152.245782739981</v>
      </c>
    </row>
    <row r="2883" spans="2:5" x14ac:dyDescent="0.25">
      <c r="B2883" s="15">
        <v>2880</v>
      </c>
      <c r="C2883" s="20">
        <v>28781.952053147787</v>
      </c>
      <c r="D2883" s="20">
        <v>28781.952053147787</v>
      </c>
      <c r="E2883" s="17">
        <v>43696.841899681109</v>
      </c>
    </row>
    <row r="2884" spans="2:5" x14ac:dyDescent="0.25">
      <c r="B2884" s="15">
        <v>2881</v>
      </c>
      <c r="C2884" s="20">
        <v>22109.282326647783</v>
      </c>
      <c r="D2884" s="20">
        <v>22109.282326647783</v>
      </c>
      <c r="E2884" s="17">
        <v>41870.189340374105</v>
      </c>
    </row>
    <row r="2885" spans="2:5" x14ac:dyDescent="0.25">
      <c r="B2885" s="15">
        <v>2882</v>
      </c>
      <c r="C2885" s="20">
        <v>49041.92595095226</v>
      </c>
      <c r="D2885" s="20">
        <v>49041.92595095226</v>
      </c>
      <c r="E2885" s="17">
        <v>50543.031264847217</v>
      </c>
    </row>
    <row r="2886" spans="2:5" x14ac:dyDescent="0.25">
      <c r="B2886" s="15">
        <v>2883</v>
      </c>
      <c r="C2886" s="20">
        <v>38885.152410523762</v>
      </c>
      <c r="D2886" s="20">
        <v>38885.152410523762</v>
      </c>
      <c r="E2886" s="17">
        <v>63598.128275722316</v>
      </c>
    </row>
    <row r="2887" spans="2:5" x14ac:dyDescent="0.25">
      <c r="B2887" s="15">
        <v>2884</v>
      </c>
      <c r="C2887" s="20">
        <v>29081.710685218804</v>
      </c>
      <c r="D2887" s="20">
        <v>29081.710685218804</v>
      </c>
      <c r="E2887" s="17">
        <v>42927.640129835672</v>
      </c>
    </row>
    <row r="2888" spans="2:5" x14ac:dyDescent="0.25">
      <c r="B2888" s="15">
        <v>2885</v>
      </c>
      <c r="C2888" s="20">
        <v>42769.3660744179</v>
      </c>
      <c r="D2888" s="20">
        <v>42769.3660744179</v>
      </c>
      <c r="E2888" s="17">
        <v>11353.001518053188</v>
      </c>
    </row>
    <row r="2889" spans="2:5" x14ac:dyDescent="0.25">
      <c r="B2889" s="15">
        <v>2886</v>
      </c>
      <c r="C2889" s="20">
        <v>26120.743058828197</v>
      </c>
      <c r="D2889" s="20">
        <v>26120.743058828197</v>
      </c>
      <c r="E2889" s="17">
        <v>71423.647687309742</v>
      </c>
    </row>
    <row r="2890" spans="2:5" x14ac:dyDescent="0.25">
      <c r="B2890" s="15">
        <v>2887</v>
      </c>
      <c r="C2890" s="20">
        <v>30599.390900706847</v>
      </c>
      <c r="D2890" s="20">
        <v>30599.390900706847</v>
      </c>
      <c r="E2890" s="17">
        <v>25297.724759861056</v>
      </c>
    </row>
    <row r="2891" spans="2:5" x14ac:dyDescent="0.25">
      <c r="B2891" s="15">
        <v>2888</v>
      </c>
      <c r="C2891" s="20">
        <v>28507.062746088221</v>
      </c>
      <c r="D2891" s="20">
        <v>28507.062746088221</v>
      </c>
      <c r="E2891" s="17">
        <v>22713.885309080331</v>
      </c>
    </row>
    <row r="2892" spans="2:5" x14ac:dyDescent="0.25">
      <c r="B2892" s="15">
        <v>2889</v>
      </c>
      <c r="C2892" s="20">
        <v>12862.007791806507</v>
      </c>
      <c r="D2892" s="20">
        <v>12862.007791806507</v>
      </c>
      <c r="E2892" s="17">
        <v>66130.321667644137</v>
      </c>
    </row>
    <row r="2893" spans="2:5" x14ac:dyDescent="0.25">
      <c r="B2893" s="15">
        <v>2890</v>
      </c>
      <c r="C2893" s="20">
        <v>33892.412999313739</v>
      </c>
      <c r="D2893" s="20">
        <v>33892.412999313739</v>
      </c>
      <c r="E2893" s="17">
        <v>33019.191141258438</v>
      </c>
    </row>
    <row r="2894" spans="2:5" x14ac:dyDescent="0.25">
      <c r="B2894" s="15">
        <v>2891</v>
      </c>
      <c r="C2894" s="20">
        <v>27445.235497798578</v>
      </c>
      <c r="D2894" s="20">
        <v>27445.235497798578</v>
      </c>
      <c r="E2894" s="17">
        <v>28621.065634356575</v>
      </c>
    </row>
    <row r="2895" spans="2:5" x14ac:dyDescent="0.25">
      <c r="B2895" s="15">
        <v>2892</v>
      </c>
      <c r="C2895" s="20">
        <v>20595.428855338134</v>
      </c>
      <c r="D2895" s="20">
        <v>20595.428855338134</v>
      </c>
      <c r="E2895" s="17">
        <v>42298.360514789281</v>
      </c>
    </row>
    <row r="2896" spans="2:5" x14ac:dyDescent="0.25">
      <c r="B2896" s="15">
        <v>2893</v>
      </c>
      <c r="C2896" s="20">
        <v>34008.12504819387</v>
      </c>
      <c r="D2896" s="20">
        <v>34008.12504819387</v>
      </c>
      <c r="E2896" s="17">
        <v>37404.414470435971</v>
      </c>
    </row>
    <row r="2897" spans="2:5" x14ac:dyDescent="0.25">
      <c r="B2897" s="15">
        <v>2894</v>
      </c>
      <c r="C2897" s="20">
        <v>56030.297846678717</v>
      </c>
      <c r="D2897" s="20">
        <v>56030.297846678717</v>
      </c>
      <c r="E2897" s="17">
        <v>73236.477847666931</v>
      </c>
    </row>
    <row r="2898" spans="2:5" x14ac:dyDescent="0.25">
      <c r="B2898" s="15">
        <v>2895</v>
      </c>
      <c r="C2898" s="20">
        <v>40536.134739208239</v>
      </c>
      <c r="D2898" s="20">
        <v>40536.134739208239</v>
      </c>
      <c r="E2898" s="17">
        <v>43711.831325324696</v>
      </c>
    </row>
    <row r="2899" spans="2:5" x14ac:dyDescent="0.25">
      <c r="B2899" s="15">
        <v>2896</v>
      </c>
      <c r="C2899" s="20">
        <v>30711.357542972877</v>
      </c>
      <c r="D2899" s="20">
        <v>30711.357542972877</v>
      </c>
      <c r="E2899" s="17">
        <v>88999.748321982595</v>
      </c>
    </row>
    <row r="2900" spans="2:5" x14ac:dyDescent="0.25">
      <c r="B2900" s="15">
        <v>2897</v>
      </c>
      <c r="C2900" s="20">
        <v>26476.465139526725</v>
      </c>
      <c r="D2900" s="20">
        <v>26476.465139526725</v>
      </c>
      <c r="E2900" s="17">
        <v>57601.97601940672</v>
      </c>
    </row>
    <row r="2901" spans="2:5" x14ac:dyDescent="0.25">
      <c r="B2901" s="15">
        <v>2898</v>
      </c>
      <c r="C2901" s="20">
        <v>29843.590051677627</v>
      </c>
      <c r="D2901" s="20">
        <v>29843.590051677627</v>
      </c>
      <c r="E2901" s="17">
        <v>48520.169947339753</v>
      </c>
    </row>
    <row r="2902" spans="2:5" x14ac:dyDescent="0.25">
      <c r="B2902" s="15">
        <v>2899</v>
      </c>
      <c r="C2902" s="20">
        <v>28147.07788395723</v>
      </c>
      <c r="D2902" s="20">
        <v>28147.07788395723</v>
      </c>
      <c r="E2902" s="17">
        <v>43075.649338167648</v>
      </c>
    </row>
    <row r="2903" spans="2:5" x14ac:dyDescent="0.25">
      <c r="B2903" s="15">
        <v>2900</v>
      </c>
      <c r="C2903" s="20">
        <v>47104.307900420019</v>
      </c>
      <c r="D2903" s="20">
        <v>47104.307900420019</v>
      </c>
      <c r="E2903" s="17">
        <v>39711.355375004961</v>
      </c>
    </row>
    <row r="2904" spans="2:5" x14ac:dyDescent="0.25">
      <c r="B2904" s="15">
        <v>2901</v>
      </c>
      <c r="C2904" s="20">
        <v>28479.278523311434</v>
      </c>
      <c r="D2904" s="20">
        <v>28479.278523311434</v>
      </c>
      <c r="E2904" s="17">
        <v>71025.53889867285</v>
      </c>
    </row>
    <row r="2905" spans="2:5" x14ac:dyDescent="0.25">
      <c r="B2905" s="15">
        <v>2902</v>
      </c>
      <c r="C2905" s="20">
        <v>42923.671373505007</v>
      </c>
      <c r="D2905" s="20">
        <v>42923.671373505007</v>
      </c>
      <c r="E2905" s="17">
        <v>42206.15069756264</v>
      </c>
    </row>
    <row r="2906" spans="2:5" x14ac:dyDescent="0.25">
      <c r="B2906" s="15">
        <v>2903</v>
      </c>
      <c r="C2906" s="20">
        <v>19420.183246094075</v>
      </c>
      <c r="D2906" s="20">
        <v>19420.183246094075</v>
      </c>
      <c r="E2906" s="17">
        <v>23128.646678686717</v>
      </c>
    </row>
    <row r="2907" spans="2:5" x14ac:dyDescent="0.25">
      <c r="B2907" s="15">
        <v>2904</v>
      </c>
      <c r="C2907" s="20">
        <v>51861.868195430543</v>
      </c>
      <c r="D2907" s="20">
        <v>51861.868195430543</v>
      </c>
      <c r="E2907" s="17">
        <v>67865.886425366698</v>
      </c>
    </row>
    <row r="2908" spans="2:5" x14ac:dyDescent="0.25">
      <c r="B2908" s="15">
        <v>2905</v>
      </c>
      <c r="C2908" s="20">
        <v>43409.971809781076</v>
      </c>
      <c r="D2908" s="20">
        <v>43409.971809781076</v>
      </c>
      <c r="E2908" s="17">
        <v>41284.538430635133</v>
      </c>
    </row>
    <row r="2909" spans="2:5" x14ac:dyDescent="0.25">
      <c r="B2909" s="15">
        <v>2906</v>
      </c>
      <c r="C2909" s="20">
        <v>56412.956819383908</v>
      </c>
      <c r="D2909" s="20">
        <v>56412.956819383908</v>
      </c>
      <c r="E2909" s="17">
        <v>26771.420647661958</v>
      </c>
    </row>
    <row r="2910" spans="2:5" x14ac:dyDescent="0.25">
      <c r="B2910" s="15">
        <v>2907</v>
      </c>
      <c r="C2910" s="20">
        <v>28930.964706901603</v>
      </c>
      <c r="D2910" s="20">
        <v>28930.964706901603</v>
      </c>
      <c r="E2910" s="17">
        <v>28384.957060875284</v>
      </c>
    </row>
    <row r="2911" spans="2:5" x14ac:dyDescent="0.25">
      <c r="B2911" s="15">
        <v>2908</v>
      </c>
      <c r="C2911" s="20">
        <v>25374.716883935729</v>
      </c>
      <c r="D2911" s="20">
        <v>25374.716883935729</v>
      </c>
      <c r="E2911" s="17">
        <v>46715.04205360249</v>
      </c>
    </row>
    <row r="2912" spans="2:5" x14ac:dyDescent="0.25">
      <c r="B2912" s="15">
        <v>2909</v>
      </c>
      <c r="C2912" s="20">
        <v>31584.310650300999</v>
      </c>
      <c r="D2912" s="20">
        <v>31584.310650300999</v>
      </c>
      <c r="E2912" s="17">
        <v>62618.968740292847</v>
      </c>
    </row>
    <row r="2913" spans="2:5" x14ac:dyDescent="0.25">
      <c r="B2913" s="15">
        <v>2910</v>
      </c>
      <c r="C2913" s="20">
        <v>28173.789219325194</v>
      </c>
      <c r="D2913" s="20">
        <v>28173.789219325194</v>
      </c>
      <c r="E2913" s="17">
        <v>39171.208668558866</v>
      </c>
    </row>
    <row r="2914" spans="2:5" x14ac:dyDescent="0.25">
      <c r="B2914" s="15">
        <v>2911</v>
      </c>
      <c r="C2914" s="20">
        <v>35594.169726524698</v>
      </c>
      <c r="D2914" s="20">
        <v>35594.169726524698</v>
      </c>
      <c r="E2914" s="17">
        <v>9538.7786103727012</v>
      </c>
    </row>
    <row r="2915" spans="2:5" x14ac:dyDescent="0.25">
      <c r="B2915" s="15">
        <v>2912</v>
      </c>
      <c r="C2915" s="20">
        <v>43628.206989034647</v>
      </c>
      <c r="D2915" s="20">
        <v>43628.206989034647</v>
      </c>
      <c r="E2915" s="17">
        <v>12133.220596337675</v>
      </c>
    </row>
    <row r="2916" spans="2:5" x14ac:dyDescent="0.25">
      <c r="B2916" s="15">
        <v>2913</v>
      </c>
      <c r="C2916" s="20">
        <v>34762.614814752698</v>
      </c>
      <c r="D2916" s="20">
        <v>34762.614814752698</v>
      </c>
      <c r="E2916" s="17">
        <v>44539.415724155209</v>
      </c>
    </row>
    <row r="2917" spans="2:5" x14ac:dyDescent="0.25">
      <c r="B2917" s="15">
        <v>2914</v>
      </c>
      <c r="C2917" s="20">
        <v>25994.68538806833</v>
      </c>
      <c r="D2917" s="20">
        <v>25994.68538806833</v>
      </c>
      <c r="E2917" s="17">
        <v>79057.575547707966</v>
      </c>
    </row>
    <row r="2918" spans="2:5" x14ac:dyDescent="0.25">
      <c r="B2918" s="15">
        <v>2915</v>
      </c>
      <c r="C2918" s="20">
        <v>34579.647724706701</v>
      </c>
      <c r="D2918" s="20">
        <v>34579.647724706701</v>
      </c>
      <c r="E2918" s="17">
        <v>28694.588785966058</v>
      </c>
    </row>
    <row r="2919" spans="2:5" x14ac:dyDescent="0.25">
      <c r="B2919" s="15">
        <v>2916</v>
      </c>
      <c r="C2919" s="20">
        <v>30301.313237655286</v>
      </c>
      <c r="D2919" s="20">
        <v>30301.313237655286</v>
      </c>
      <c r="E2919" s="17">
        <v>30582.176395698389</v>
      </c>
    </row>
    <row r="2920" spans="2:5" x14ac:dyDescent="0.25">
      <c r="B2920" s="15">
        <v>2917</v>
      </c>
      <c r="C2920" s="20">
        <v>24580.552220067828</v>
      </c>
      <c r="D2920" s="20">
        <v>24580.552220067828</v>
      </c>
      <c r="E2920" s="17">
        <v>16400.270438065774</v>
      </c>
    </row>
    <row r="2921" spans="2:5" x14ac:dyDescent="0.25">
      <c r="B2921" s="15">
        <v>2918</v>
      </c>
      <c r="C2921" s="20">
        <v>44441.167105359018</v>
      </c>
      <c r="D2921" s="20">
        <v>44441.167105359018</v>
      </c>
      <c r="E2921" s="17">
        <v>45361.61145028098</v>
      </c>
    </row>
    <row r="2922" spans="2:5" x14ac:dyDescent="0.25">
      <c r="B2922" s="15">
        <v>2919</v>
      </c>
      <c r="C2922" s="20">
        <v>46607.839735151145</v>
      </c>
      <c r="D2922" s="20">
        <v>46607.839735151145</v>
      </c>
      <c r="E2922" s="17">
        <v>32523.722473411712</v>
      </c>
    </row>
    <row r="2923" spans="2:5" x14ac:dyDescent="0.25">
      <c r="B2923" s="15">
        <v>2920</v>
      </c>
      <c r="C2923" s="20">
        <v>24512.378057783371</v>
      </c>
      <c r="D2923" s="20">
        <v>24512.378057783371</v>
      </c>
      <c r="E2923" s="17">
        <v>103065.98488129261</v>
      </c>
    </row>
    <row r="2924" spans="2:5" x14ac:dyDescent="0.25">
      <c r="B2924" s="15">
        <v>2921</v>
      </c>
      <c r="C2924" s="20">
        <v>30235.832777170239</v>
      </c>
      <c r="D2924" s="20">
        <v>30235.832777170239</v>
      </c>
      <c r="E2924" s="17">
        <v>21817.955839395698</v>
      </c>
    </row>
    <row r="2925" spans="2:5" x14ac:dyDescent="0.25">
      <c r="B2925" s="15">
        <v>2922</v>
      </c>
      <c r="C2925" s="20">
        <v>31498.087443498254</v>
      </c>
      <c r="D2925" s="20">
        <v>31498.087443498254</v>
      </c>
      <c r="E2925" s="17">
        <v>61083.187008022142</v>
      </c>
    </row>
    <row r="2926" spans="2:5" x14ac:dyDescent="0.25">
      <c r="B2926" s="15">
        <v>2923</v>
      </c>
      <c r="C2926" s="20">
        <v>39592.268008657513</v>
      </c>
      <c r="D2926" s="20">
        <v>39592.268008657513</v>
      </c>
      <c r="E2926" s="17">
        <v>55260.452125466145</v>
      </c>
    </row>
    <row r="2927" spans="2:5" x14ac:dyDescent="0.25">
      <c r="B2927" s="15">
        <v>2924</v>
      </c>
      <c r="C2927" s="20">
        <v>21551.79794677682</v>
      </c>
      <c r="D2927" s="20">
        <v>21551.79794677682</v>
      </c>
      <c r="E2927" s="17">
        <v>41228.132763407506</v>
      </c>
    </row>
    <row r="2928" spans="2:5" x14ac:dyDescent="0.25">
      <c r="B2928" s="15">
        <v>2925</v>
      </c>
      <c r="C2928" s="20">
        <v>28851.534341981052</v>
      </c>
      <c r="D2928" s="20">
        <v>28851.534341981052</v>
      </c>
      <c r="E2928" s="17">
        <v>28988.550905940134</v>
      </c>
    </row>
    <row r="2929" spans="2:5" x14ac:dyDescent="0.25">
      <c r="B2929" s="15">
        <v>2926</v>
      </c>
      <c r="C2929" s="20">
        <v>23346.220974810367</v>
      </c>
      <c r="D2929" s="20">
        <v>23346.220974810367</v>
      </c>
      <c r="E2929" s="17">
        <v>22136.725439603244</v>
      </c>
    </row>
    <row r="2930" spans="2:5" x14ac:dyDescent="0.25">
      <c r="B2930" s="15">
        <v>2927</v>
      </c>
      <c r="C2930" s="20">
        <v>29596.381600169589</v>
      </c>
      <c r="D2930" s="20">
        <v>29596.381600169589</v>
      </c>
      <c r="E2930" s="17">
        <v>67174.794487070321</v>
      </c>
    </row>
    <row r="2931" spans="2:5" x14ac:dyDescent="0.25">
      <c r="B2931" s="15">
        <v>2928</v>
      </c>
      <c r="C2931" s="20">
        <v>20722.691274712641</v>
      </c>
      <c r="D2931" s="20">
        <v>20722.691274712641</v>
      </c>
      <c r="E2931" s="17">
        <v>31387.642453065255</v>
      </c>
    </row>
    <row r="2932" spans="2:5" x14ac:dyDescent="0.25">
      <c r="B2932" s="15">
        <v>2929</v>
      </c>
      <c r="C2932" s="20">
        <v>27731.458485218049</v>
      </c>
      <c r="D2932" s="20">
        <v>27731.458485218049</v>
      </c>
      <c r="E2932" s="17">
        <v>57586.522498746897</v>
      </c>
    </row>
    <row r="2933" spans="2:5" x14ac:dyDescent="0.25">
      <c r="B2933" s="15">
        <v>2930</v>
      </c>
      <c r="C2933" s="20">
        <v>23022.44627286823</v>
      </c>
      <c r="D2933" s="20">
        <v>23022.44627286823</v>
      </c>
      <c r="E2933" s="17">
        <v>44804.200134674524</v>
      </c>
    </row>
    <row r="2934" spans="2:5" x14ac:dyDescent="0.25">
      <c r="B2934" s="15">
        <v>2931</v>
      </c>
      <c r="C2934" s="20">
        <v>26593.821003138048</v>
      </c>
      <c r="D2934" s="20">
        <v>26593.821003138048</v>
      </c>
      <c r="E2934" s="17">
        <v>43289.658448598449</v>
      </c>
    </row>
    <row r="2935" spans="2:5" x14ac:dyDescent="0.25">
      <c r="B2935" s="15">
        <v>2932</v>
      </c>
      <c r="C2935" s="20">
        <v>32320.937588662113</v>
      </c>
      <c r="D2935" s="20">
        <v>32320.937588662113</v>
      </c>
      <c r="E2935" s="17">
        <v>28973.062137458703</v>
      </c>
    </row>
    <row r="2936" spans="2:5" x14ac:dyDescent="0.25">
      <c r="B2936" s="15">
        <v>2933</v>
      </c>
      <c r="C2936" s="20">
        <v>60243.424133599205</v>
      </c>
      <c r="D2936" s="20">
        <v>60243.424133599205</v>
      </c>
      <c r="E2936" s="17">
        <v>41698.048084673952</v>
      </c>
    </row>
    <row r="2937" spans="2:5" x14ac:dyDescent="0.25">
      <c r="B2937" s="15">
        <v>2934</v>
      </c>
      <c r="C2937" s="20">
        <v>28155.949014160549</v>
      </c>
      <c r="D2937" s="20">
        <v>28155.949014160549</v>
      </c>
      <c r="E2937" s="17">
        <v>24205.033796176798</v>
      </c>
    </row>
    <row r="2938" spans="2:5" x14ac:dyDescent="0.25">
      <c r="B2938" s="15">
        <v>2935</v>
      </c>
      <c r="C2938" s="20">
        <v>33291.750368041656</v>
      </c>
      <c r="D2938" s="20">
        <v>33291.750368041656</v>
      </c>
      <c r="E2938" s="17">
        <v>35714.32814300176</v>
      </c>
    </row>
    <row r="2939" spans="2:5" x14ac:dyDescent="0.25">
      <c r="B2939" s="15">
        <v>2936</v>
      </c>
      <c r="C2939" s="20">
        <v>37954.095967511472</v>
      </c>
      <c r="D2939" s="20">
        <v>37954.095967511472</v>
      </c>
      <c r="E2939" s="17">
        <v>34468.824620601008</v>
      </c>
    </row>
    <row r="2940" spans="2:5" x14ac:dyDescent="0.25">
      <c r="B2940" s="15">
        <v>2937</v>
      </c>
      <c r="C2940" s="20">
        <v>60586.185917072042</v>
      </c>
      <c r="D2940" s="20">
        <v>60586.185917072042</v>
      </c>
      <c r="E2940" s="17">
        <v>86732.643165616042</v>
      </c>
    </row>
    <row r="2941" spans="2:5" x14ac:dyDescent="0.25">
      <c r="B2941" s="15">
        <v>2938</v>
      </c>
      <c r="C2941" s="20">
        <v>44525.08369176415</v>
      </c>
      <c r="D2941" s="20">
        <v>44525.08369176415</v>
      </c>
      <c r="E2941" s="17">
        <v>42190.526059448515</v>
      </c>
    </row>
    <row r="2942" spans="2:5" x14ac:dyDescent="0.25">
      <c r="B2942" s="15">
        <v>2939</v>
      </c>
      <c r="C2942" s="20">
        <v>29067.281718493396</v>
      </c>
      <c r="D2942" s="20">
        <v>29067.281718493396</v>
      </c>
      <c r="E2942" s="17">
        <v>49072.456139103575</v>
      </c>
    </row>
    <row r="2943" spans="2:5" x14ac:dyDescent="0.25">
      <c r="B2943" s="15">
        <v>2940</v>
      </c>
      <c r="C2943" s="20">
        <v>33596.42211756092</v>
      </c>
      <c r="D2943" s="20">
        <v>33596.42211756092</v>
      </c>
      <c r="E2943" s="17">
        <v>59190.817554929308</v>
      </c>
    </row>
    <row r="2944" spans="2:5" x14ac:dyDescent="0.25">
      <c r="B2944" s="15">
        <v>2941</v>
      </c>
      <c r="C2944" s="20">
        <v>30013.09565483949</v>
      </c>
      <c r="D2944" s="20">
        <v>30013.09565483949</v>
      </c>
      <c r="E2944" s="17">
        <v>58132.837144507837</v>
      </c>
    </row>
    <row r="2945" spans="2:5" x14ac:dyDescent="0.25">
      <c r="B2945" s="15">
        <v>2942</v>
      </c>
      <c r="C2945" s="20">
        <v>39917.986471809039</v>
      </c>
      <c r="D2945" s="20">
        <v>39917.986471809039</v>
      </c>
      <c r="E2945" s="17">
        <v>30501.402481177796</v>
      </c>
    </row>
    <row r="2946" spans="2:5" x14ac:dyDescent="0.25">
      <c r="B2946" s="15">
        <v>2943</v>
      </c>
      <c r="C2946" s="20">
        <v>36049.285611760875</v>
      </c>
      <c r="D2946" s="20">
        <v>36049.285611760875</v>
      </c>
      <c r="E2946" s="17">
        <v>51262.302355424508</v>
      </c>
    </row>
    <row r="2947" spans="2:5" x14ac:dyDescent="0.25">
      <c r="B2947" s="15">
        <v>2944</v>
      </c>
      <c r="C2947" s="20">
        <v>39619.778201285342</v>
      </c>
      <c r="D2947" s="20">
        <v>39619.778201285342</v>
      </c>
      <c r="E2947" s="17">
        <v>62465.538610997814</v>
      </c>
    </row>
    <row r="2948" spans="2:5" x14ac:dyDescent="0.25">
      <c r="B2948" s="15">
        <v>2945</v>
      </c>
      <c r="C2948" s="20">
        <v>21681.056559588756</v>
      </c>
      <c r="D2948" s="20">
        <v>21681.056559588756</v>
      </c>
      <c r="E2948" s="17">
        <v>25692.588531889665</v>
      </c>
    </row>
    <row r="2949" spans="2:5" x14ac:dyDescent="0.25">
      <c r="B2949" s="15">
        <v>2946</v>
      </c>
      <c r="C2949" s="20">
        <v>27332.863290782989</v>
      </c>
      <c r="D2949" s="20">
        <v>27332.863290782989</v>
      </c>
      <c r="E2949" s="17">
        <v>37628.18589148789</v>
      </c>
    </row>
    <row r="2950" spans="2:5" x14ac:dyDescent="0.25">
      <c r="B2950" s="15">
        <v>2947</v>
      </c>
      <c r="C2950" s="20">
        <v>25972.024239787108</v>
      </c>
      <c r="D2950" s="20">
        <v>25972.024239787108</v>
      </c>
      <c r="E2950" s="17">
        <v>73050.836776932993</v>
      </c>
    </row>
    <row r="2951" spans="2:5" x14ac:dyDescent="0.25">
      <c r="B2951" s="15">
        <v>2948</v>
      </c>
      <c r="C2951" s="20">
        <v>32937.770878217532</v>
      </c>
      <c r="D2951" s="20">
        <v>32937.770878217532</v>
      </c>
      <c r="E2951" s="17">
        <v>34546.623837555111</v>
      </c>
    </row>
    <row r="2952" spans="2:5" x14ac:dyDescent="0.25">
      <c r="B2952" s="15">
        <v>2949</v>
      </c>
      <c r="C2952" s="20">
        <v>30238.06069026114</v>
      </c>
      <c r="D2952" s="20">
        <v>30238.06069026114</v>
      </c>
      <c r="E2952" s="17">
        <v>119889.53027018074</v>
      </c>
    </row>
    <row r="2953" spans="2:5" x14ac:dyDescent="0.25">
      <c r="B2953" s="15">
        <v>2950</v>
      </c>
      <c r="C2953" s="20">
        <v>18989.633812965021</v>
      </c>
      <c r="D2953" s="20">
        <v>18989.633812965021</v>
      </c>
      <c r="E2953" s="17">
        <v>26930.560693886327</v>
      </c>
    </row>
    <row r="2954" spans="2:5" x14ac:dyDescent="0.25">
      <c r="B2954" s="15">
        <v>2951</v>
      </c>
      <c r="C2954" s="20">
        <v>36828.912881688826</v>
      </c>
      <c r="D2954" s="20">
        <v>36828.912881688826</v>
      </c>
      <c r="E2954" s="17">
        <v>40709.520860178796</v>
      </c>
    </row>
    <row r="2955" spans="2:5" x14ac:dyDescent="0.25">
      <c r="B2955" s="15">
        <v>2952</v>
      </c>
      <c r="C2955" s="20">
        <v>13617.956705450704</v>
      </c>
      <c r="D2955" s="20">
        <v>13617.956705450704</v>
      </c>
      <c r="E2955" s="17">
        <v>16184.217568952969</v>
      </c>
    </row>
    <row r="2956" spans="2:5" x14ac:dyDescent="0.25">
      <c r="B2956" s="15">
        <v>2953</v>
      </c>
      <c r="C2956" s="20">
        <v>25131.656133525823</v>
      </c>
      <c r="D2956" s="20">
        <v>25131.656133525823</v>
      </c>
      <c r="E2956" s="17">
        <v>26343.971672261057</v>
      </c>
    </row>
    <row r="2957" spans="2:5" x14ac:dyDescent="0.25">
      <c r="B2957" s="15">
        <v>2954</v>
      </c>
      <c r="C2957" s="20">
        <v>42754.358689792236</v>
      </c>
      <c r="D2957" s="20">
        <v>42754.358689792236</v>
      </c>
      <c r="E2957" s="17">
        <v>42735.670956648086</v>
      </c>
    </row>
    <row r="2958" spans="2:5" x14ac:dyDescent="0.25">
      <c r="B2958" s="15">
        <v>2955</v>
      </c>
      <c r="C2958" s="20">
        <v>24744.365797709015</v>
      </c>
      <c r="D2958" s="20">
        <v>24744.365797709015</v>
      </c>
      <c r="E2958" s="17">
        <v>38919.891863388839</v>
      </c>
    </row>
    <row r="2959" spans="2:5" x14ac:dyDescent="0.25">
      <c r="B2959" s="15">
        <v>2956</v>
      </c>
      <c r="C2959" s="20">
        <v>40720.807459441246</v>
      </c>
      <c r="D2959" s="20">
        <v>40720.807459441246</v>
      </c>
      <c r="E2959" s="17">
        <v>53641.047364622798</v>
      </c>
    </row>
    <row r="2960" spans="2:5" x14ac:dyDescent="0.25">
      <c r="B2960" s="15">
        <v>2957</v>
      </c>
      <c r="C2960" s="20">
        <v>31213.955394189656</v>
      </c>
      <c r="D2960" s="20">
        <v>31213.955394189656</v>
      </c>
      <c r="E2960" s="17">
        <v>40856.713487601686</v>
      </c>
    </row>
    <row r="2961" spans="2:5" x14ac:dyDescent="0.25">
      <c r="B2961" s="15">
        <v>2958</v>
      </c>
      <c r="C2961" s="20">
        <v>40188.824343886852</v>
      </c>
      <c r="D2961" s="20">
        <v>40188.824343886852</v>
      </c>
      <c r="E2961" s="17">
        <v>76945.441268087132</v>
      </c>
    </row>
    <row r="2962" spans="2:5" x14ac:dyDescent="0.25">
      <c r="B2962" s="15">
        <v>2959</v>
      </c>
      <c r="C2962" s="20">
        <v>26041.107128045096</v>
      </c>
      <c r="D2962" s="20">
        <v>26041.107128045096</v>
      </c>
      <c r="E2962" s="17">
        <v>-13897.407502310072</v>
      </c>
    </row>
    <row r="2963" spans="2:5" x14ac:dyDescent="0.25">
      <c r="B2963" s="15">
        <v>2960</v>
      </c>
      <c r="C2963" s="20">
        <v>28152.876994813276</v>
      </c>
      <c r="D2963" s="20">
        <v>28152.876994813276</v>
      </c>
      <c r="E2963" s="17">
        <v>39765.603574564819</v>
      </c>
    </row>
    <row r="2964" spans="2:5" x14ac:dyDescent="0.25">
      <c r="B2964" s="15">
        <v>2961</v>
      </c>
      <c r="C2964" s="20">
        <v>33950.668436885942</v>
      </c>
      <c r="D2964" s="20">
        <v>33950.668436885942</v>
      </c>
      <c r="E2964" s="17">
        <v>24764.961031756397</v>
      </c>
    </row>
    <row r="2965" spans="2:5" x14ac:dyDescent="0.25">
      <c r="B2965" s="15">
        <v>2962</v>
      </c>
      <c r="C2965" s="20">
        <v>54399.166354888599</v>
      </c>
      <c r="D2965" s="20">
        <v>54399.166354888599</v>
      </c>
      <c r="E2965" s="17">
        <v>16803.498329136688</v>
      </c>
    </row>
    <row r="2966" spans="2:5" x14ac:dyDescent="0.25">
      <c r="B2966" s="15">
        <v>2963</v>
      </c>
      <c r="C2966" s="20">
        <v>35499.629089311791</v>
      </c>
      <c r="D2966" s="20">
        <v>35499.629089311791</v>
      </c>
      <c r="E2966" s="17">
        <v>37823.2941595917</v>
      </c>
    </row>
    <row r="2967" spans="2:5" x14ac:dyDescent="0.25">
      <c r="B2967" s="15">
        <v>2964</v>
      </c>
      <c r="C2967" s="20">
        <v>23019.569173696975</v>
      </c>
      <c r="D2967" s="20">
        <v>23019.569173696975</v>
      </c>
      <c r="E2967" s="17">
        <v>45444.430509144797</v>
      </c>
    </row>
    <row r="2968" spans="2:5" x14ac:dyDescent="0.25">
      <c r="B2968" s="15">
        <v>2965</v>
      </c>
      <c r="C2968" s="20">
        <v>27594.948889790445</v>
      </c>
      <c r="D2968" s="20">
        <v>27594.948889790445</v>
      </c>
      <c r="E2968" s="17">
        <v>45309.997055222055</v>
      </c>
    </row>
    <row r="2969" spans="2:5" x14ac:dyDescent="0.25">
      <c r="B2969" s="15">
        <v>2966</v>
      </c>
      <c r="C2969" s="20">
        <v>28018.058936601476</v>
      </c>
      <c r="D2969" s="20">
        <v>28018.058936601476</v>
      </c>
      <c r="E2969" s="17">
        <v>31723.240866412878</v>
      </c>
    </row>
    <row r="2970" spans="2:5" x14ac:dyDescent="0.25">
      <c r="B2970" s="15">
        <v>2967</v>
      </c>
      <c r="C2970" s="20">
        <v>30185.824332377964</v>
      </c>
      <c r="D2970" s="20">
        <v>30185.824332377964</v>
      </c>
      <c r="E2970" s="17">
        <v>22139.99229101215</v>
      </c>
    </row>
    <row r="2971" spans="2:5" x14ac:dyDescent="0.25">
      <c r="B2971" s="15">
        <v>2968</v>
      </c>
      <c r="C2971" s="20">
        <v>29644.383341118639</v>
      </c>
      <c r="D2971" s="20">
        <v>29644.383341118639</v>
      </c>
      <c r="E2971" s="17">
        <v>33123.671156679855</v>
      </c>
    </row>
    <row r="2972" spans="2:5" x14ac:dyDescent="0.25">
      <c r="B2972" s="15">
        <v>2969</v>
      </c>
      <c r="C2972" s="20">
        <v>21801.904597387911</v>
      </c>
      <c r="D2972" s="20">
        <v>21801.904597387911</v>
      </c>
      <c r="E2972" s="17">
        <v>24875.516198375215</v>
      </c>
    </row>
    <row r="2973" spans="2:5" x14ac:dyDescent="0.25">
      <c r="B2973" s="15">
        <v>2970</v>
      </c>
      <c r="C2973" s="20">
        <v>25002.210882920059</v>
      </c>
      <c r="D2973" s="20">
        <v>25002.210882920059</v>
      </c>
      <c r="E2973" s="17">
        <v>60809.953607910655</v>
      </c>
    </row>
    <row r="2974" spans="2:5" x14ac:dyDescent="0.25">
      <c r="B2974" s="15">
        <v>2971</v>
      </c>
      <c r="C2974" s="20">
        <v>25055.373332747145</v>
      </c>
      <c r="D2974" s="20">
        <v>25055.373332747145</v>
      </c>
      <c r="E2974" s="17">
        <v>68951.301280338826</v>
      </c>
    </row>
    <row r="2975" spans="2:5" x14ac:dyDescent="0.25">
      <c r="B2975" s="15">
        <v>2972</v>
      </c>
      <c r="C2975" s="20">
        <v>40802.064965435558</v>
      </c>
      <c r="D2975" s="20">
        <v>40802.064965435558</v>
      </c>
      <c r="E2975" s="17">
        <v>21351.185051000812</v>
      </c>
    </row>
    <row r="2976" spans="2:5" x14ac:dyDescent="0.25">
      <c r="B2976" s="15">
        <v>2973</v>
      </c>
      <c r="C2976" s="20">
        <v>72890.521476872993</v>
      </c>
      <c r="D2976" s="20">
        <v>72890.521476872993</v>
      </c>
      <c r="E2976" s="17">
        <v>27923.291198373794</v>
      </c>
    </row>
    <row r="2977" spans="2:5" x14ac:dyDescent="0.25">
      <c r="B2977" s="15">
        <v>2974</v>
      </c>
      <c r="C2977" s="20">
        <v>23641.571370110385</v>
      </c>
      <c r="D2977" s="20">
        <v>23641.571370110385</v>
      </c>
      <c r="E2977" s="17">
        <v>9575.495361953228</v>
      </c>
    </row>
    <row r="2978" spans="2:5" x14ac:dyDescent="0.25">
      <c r="B2978" s="15">
        <v>2975</v>
      </c>
      <c r="C2978" s="20">
        <v>31316.072313662771</v>
      </c>
      <c r="D2978" s="20">
        <v>31316.072313662771</v>
      </c>
      <c r="E2978" s="17">
        <v>32941.572280353983</v>
      </c>
    </row>
    <row r="2979" spans="2:5" x14ac:dyDescent="0.25">
      <c r="B2979" s="15">
        <v>2976</v>
      </c>
      <c r="C2979" s="20">
        <v>25686.866368668449</v>
      </c>
      <c r="D2979" s="20">
        <v>25686.866368668449</v>
      </c>
      <c r="E2979" s="17">
        <v>24836.936600111814</v>
      </c>
    </row>
    <row r="2980" spans="2:5" x14ac:dyDescent="0.25">
      <c r="B2980" s="15">
        <v>2977</v>
      </c>
      <c r="C2980" s="20">
        <v>26745.947430079505</v>
      </c>
      <c r="D2980" s="20">
        <v>26745.947430079505</v>
      </c>
      <c r="E2980" s="17">
        <v>32121.865964272954</v>
      </c>
    </row>
    <row r="2981" spans="2:5" x14ac:dyDescent="0.25">
      <c r="B2981" s="15">
        <v>2978</v>
      </c>
      <c r="C2981" s="20">
        <v>29283.779315436241</v>
      </c>
      <c r="D2981" s="20">
        <v>29283.779315436241</v>
      </c>
      <c r="E2981" s="17">
        <v>38989.089052132869</v>
      </c>
    </row>
    <row r="2982" spans="2:5" x14ac:dyDescent="0.25">
      <c r="B2982" s="15">
        <v>2979</v>
      </c>
      <c r="C2982" s="20">
        <v>20942.373837296716</v>
      </c>
      <c r="D2982" s="20">
        <v>20942.373837296716</v>
      </c>
      <c r="E2982" s="17">
        <v>39314.286124371924</v>
      </c>
    </row>
    <row r="2983" spans="2:5" x14ac:dyDescent="0.25">
      <c r="B2983" s="15">
        <v>2980</v>
      </c>
      <c r="C2983" s="20">
        <v>46472.890166982885</v>
      </c>
      <c r="D2983" s="20">
        <v>46472.890166982885</v>
      </c>
      <c r="E2983" s="17">
        <v>23902.05508798857</v>
      </c>
    </row>
    <row r="2984" spans="2:5" x14ac:dyDescent="0.25">
      <c r="B2984" s="15">
        <v>2981</v>
      </c>
      <c r="C2984" s="20">
        <v>25900.577409664329</v>
      </c>
      <c r="D2984" s="20">
        <v>25900.577409664329</v>
      </c>
      <c r="E2984" s="17">
        <v>25174.680378085963</v>
      </c>
    </row>
    <row r="2985" spans="2:5" x14ac:dyDescent="0.25">
      <c r="B2985" s="15">
        <v>2982</v>
      </c>
      <c r="C2985" s="20">
        <v>30751.556954068525</v>
      </c>
      <c r="D2985" s="20">
        <v>30751.556954068525</v>
      </c>
      <c r="E2985" s="17">
        <v>56211.854649983208</v>
      </c>
    </row>
    <row r="2986" spans="2:5" x14ac:dyDescent="0.25">
      <c r="B2986" s="15">
        <v>2983</v>
      </c>
      <c r="C2986" s="20">
        <v>31682.131277000361</v>
      </c>
      <c r="D2986" s="20">
        <v>31682.131277000361</v>
      </c>
      <c r="E2986" s="17">
        <v>28731.199901102515</v>
      </c>
    </row>
    <row r="2987" spans="2:5" x14ac:dyDescent="0.25">
      <c r="B2987" s="15">
        <v>2984</v>
      </c>
      <c r="C2987" s="20">
        <v>42395.85259884721</v>
      </c>
      <c r="D2987" s="20">
        <v>42395.85259884721</v>
      </c>
      <c r="E2987" s="17">
        <v>59074.624048094141</v>
      </c>
    </row>
    <row r="2988" spans="2:5" x14ac:dyDescent="0.25">
      <c r="B2988" s="15">
        <v>2985</v>
      </c>
      <c r="C2988" s="20">
        <v>28299.079447570595</v>
      </c>
      <c r="D2988" s="20">
        <v>28299.079447570595</v>
      </c>
      <c r="E2988" s="17">
        <v>29311.653540382747</v>
      </c>
    </row>
    <row r="2989" spans="2:5" x14ac:dyDescent="0.25">
      <c r="B2989" s="15">
        <v>2986</v>
      </c>
      <c r="C2989" s="20">
        <v>25022.460103823425</v>
      </c>
      <c r="D2989" s="20">
        <v>25022.460103823425</v>
      </c>
      <c r="E2989" s="17">
        <v>55571.336046211603</v>
      </c>
    </row>
    <row r="2990" spans="2:5" x14ac:dyDescent="0.25">
      <c r="B2990" s="15">
        <v>2987</v>
      </c>
      <c r="C2990" s="20">
        <v>52365.04872270966</v>
      </c>
      <c r="D2990" s="20">
        <v>52365.04872270966</v>
      </c>
      <c r="E2990" s="17">
        <v>40243.885111638214</v>
      </c>
    </row>
    <row r="2991" spans="2:5" x14ac:dyDescent="0.25">
      <c r="B2991" s="15">
        <v>2988</v>
      </c>
      <c r="C2991" s="20">
        <v>23592.722912485624</v>
      </c>
      <c r="D2991" s="20">
        <v>23592.722912485624</v>
      </c>
      <c r="E2991" s="17">
        <v>36936.818532727637</v>
      </c>
    </row>
    <row r="2992" spans="2:5" x14ac:dyDescent="0.25">
      <c r="B2992" s="15">
        <v>2989</v>
      </c>
      <c r="C2992" s="20">
        <v>27961.560411898354</v>
      </c>
      <c r="D2992" s="20">
        <v>27961.560411898354</v>
      </c>
      <c r="E2992" s="17">
        <v>55717.685049665663</v>
      </c>
    </row>
    <row r="2993" spans="2:5" x14ac:dyDescent="0.25">
      <c r="B2993" s="15">
        <v>2990</v>
      </c>
      <c r="C2993" s="20">
        <v>30380.385293471809</v>
      </c>
      <c r="D2993" s="20">
        <v>30380.385293471809</v>
      </c>
      <c r="E2993" s="17">
        <v>35052.182867977004</v>
      </c>
    </row>
    <row r="2994" spans="2:5" x14ac:dyDescent="0.25">
      <c r="B2994" s="15">
        <v>2991</v>
      </c>
      <c r="C2994" s="20">
        <v>27312.584780156074</v>
      </c>
      <c r="D2994" s="20">
        <v>27312.584780156074</v>
      </c>
      <c r="E2994" s="17">
        <v>21734.300885698438</v>
      </c>
    </row>
    <row r="2995" spans="2:5" x14ac:dyDescent="0.25">
      <c r="B2995" s="15">
        <v>2992</v>
      </c>
      <c r="C2995" s="20">
        <v>11484.152939033222</v>
      </c>
      <c r="D2995" s="20">
        <v>11484.152939033222</v>
      </c>
      <c r="E2995" s="17">
        <v>62172.513411210755</v>
      </c>
    </row>
    <row r="2996" spans="2:5" x14ac:dyDescent="0.25">
      <c r="B2996" s="15">
        <v>2993</v>
      </c>
      <c r="C2996" s="20">
        <v>26678.298902860515</v>
      </c>
      <c r="D2996" s="20">
        <v>26678.298902860515</v>
      </c>
      <c r="E2996" s="17">
        <v>31360.66827200124</v>
      </c>
    </row>
    <row r="2997" spans="2:5" x14ac:dyDescent="0.25">
      <c r="B2997" s="15">
        <v>2994</v>
      </c>
      <c r="C2997" s="20">
        <v>23579.47034129114</v>
      </c>
      <c r="D2997" s="20">
        <v>23579.47034129114</v>
      </c>
      <c r="E2997" s="17">
        <v>21687.592267530843</v>
      </c>
    </row>
    <row r="2998" spans="2:5" x14ac:dyDescent="0.25">
      <c r="B2998" s="15">
        <v>2995</v>
      </c>
      <c r="C2998" s="20">
        <v>59294.797532813645</v>
      </c>
      <c r="D2998" s="20">
        <v>59294.797532813645</v>
      </c>
      <c r="E2998" s="17">
        <v>24668.760894686235</v>
      </c>
    </row>
    <row r="2999" spans="2:5" x14ac:dyDescent="0.25">
      <c r="B2999" s="15">
        <v>2996</v>
      </c>
      <c r="C2999" s="20">
        <v>21978.601925868723</v>
      </c>
      <c r="D2999" s="20">
        <v>21978.601925868723</v>
      </c>
      <c r="E2999" s="17">
        <v>62466.034199527821</v>
      </c>
    </row>
    <row r="3000" spans="2:5" x14ac:dyDescent="0.25">
      <c r="B3000" s="15">
        <v>2997</v>
      </c>
      <c r="C3000" s="20">
        <v>37129.193892717318</v>
      </c>
      <c r="D3000" s="20">
        <v>37129.193892717318</v>
      </c>
      <c r="E3000" s="17">
        <v>37795.596447579279</v>
      </c>
    </row>
    <row r="3001" spans="2:5" x14ac:dyDescent="0.25">
      <c r="B3001" s="15">
        <v>2998</v>
      </c>
      <c r="C3001" s="20">
        <v>36438.66330485166</v>
      </c>
      <c r="D3001" s="20">
        <v>36438.66330485166</v>
      </c>
      <c r="E3001" s="17">
        <v>27702.84733218043</v>
      </c>
    </row>
    <row r="3002" spans="2:5" x14ac:dyDescent="0.25">
      <c r="B3002" s="15">
        <v>2999</v>
      </c>
      <c r="C3002" s="20">
        <v>69330.23172865306</v>
      </c>
      <c r="D3002" s="20">
        <v>69330.23172865306</v>
      </c>
      <c r="E3002" s="17">
        <v>23866.433539968679</v>
      </c>
    </row>
    <row r="3003" spans="2:5" x14ac:dyDescent="0.25">
      <c r="B3003" s="15">
        <v>3000</v>
      </c>
      <c r="C3003" s="20">
        <v>37508.713004813108</v>
      </c>
      <c r="D3003" s="20">
        <v>37508.713004813108</v>
      </c>
      <c r="E3003" s="17">
        <v>44863.450523517276</v>
      </c>
    </row>
    <row r="3004" spans="2:5" x14ac:dyDescent="0.25">
      <c r="B3004" s="15">
        <v>3001</v>
      </c>
      <c r="C3004" s="20">
        <v>23931.602089655491</v>
      </c>
      <c r="D3004" s="20">
        <v>23931.602089655491</v>
      </c>
      <c r="E3004" s="17">
        <v>45354.297675380622</v>
      </c>
    </row>
    <row r="3005" spans="2:5" x14ac:dyDescent="0.25">
      <c r="B3005" s="15">
        <v>3002</v>
      </c>
      <c r="C3005" s="20">
        <v>51504.623402602825</v>
      </c>
      <c r="D3005" s="20">
        <v>51504.623402602825</v>
      </c>
      <c r="E3005" s="17">
        <v>48696.099852983869</v>
      </c>
    </row>
    <row r="3006" spans="2:5" x14ac:dyDescent="0.25">
      <c r="B3006" s="15">
        <v>3003</v>
      </c>
      <c r="C3006" s="20">
        <v>26736.14729551725</v>
      </c>
      <c r="D3006" s="20">
        <v>26736.14729551725</v>
      </c>
      <c r="E3006" s="17">
        <v>32228.883517770239</v>
      </c>
    </row>
    <row r="3007" spans="2:5" x14ac:dyDescent="0.25">
      <c r="B3007" s="15">
        <v>3004</v>
      </c>
      <c r="C3007" s="20">
        <v>27911.662689398556</v>
      </c>
      <c r="D3007" s="20">
        <v>27911.662689398556</v>
      </c>
      <c r="E3007" s="17">
        <v>29061.628477217513</v>
      </c>
    </row>
    <row r="3008" spans="2:5" x14ac:dyDescent="0.25">
      <c r="B3008" s="15">
        <v>3005</v>
      </c>
      <c r="C3008" s="20">
        <v>40978.623903396845</v>
      </c>
      <c r="D3008" s="20">
        <v>40978.623903396845</v>
      </c>
      <c r="E3008" s="17">
        <v>29853.064452510105</v>
      </c>
    </row>
    <row r="3009" spans="2:5" x14ac:dyDescent="0.25">
      <c r="B3009" s="15">
        <v>3006</v>
      </c>
      <c r="C3009" s="20">
        <v>34309.950675762273</v>
      </c>
      <c r="D3009" s="20">
        <v>34309.950675762273</v>
      </c>
      <c r="E3009" s="17">
        <v>28114.922407927912</v>
      </c>
    </row>
    <row r="3010" spans="2:5" x14ac:dyDescent="0.25">
      <c r="B3010" s="15">
        <v>3007</v>
      </c>
      <c r="C3010" s="20">
        <v>43962.957543818899</v>
      </c>
      <c r="D3010" s="20">
        <v>43962.957543818899</v>
      </c>
      <c r="E3010" s="17">
        <v>21508.862778470422</v>
      </c>
    </row>
    <row r="3011" spans="2:5" x14ac:dyDescent="0.25">
      <c r="B3011" s="15">
        <v>3008</v>
      </c>
      <c r="C3011" s="20">
        <v>39404.174594716009</v>
      </c>
      <c r="D3011" s="20">
        <v>39404.174594716009</v>
      </c>
      <c r="E3011" s="17">
        <v>35415.906655665611</v>
      </c>
    </row>
    <row r="3012" spans="2:5" x14ac:dyDescent="0.25">
      <c r="B3012" s="15">
        <v>3009</v>
      </c>
      <c r="C3012" s="20">
        <v>46156.420839676102</v>
      </c>
      <c r="D3012" s="20">
        <v>46156.420839676102</v>
      </c>
      <c r="E3012" s="17">
        <v>22064.551310197356</v>
      </c>
    </row>
    <row r="3013" spans="2:5" x14ac:dyDescent="0.25">
      <c r="B3013" s="15">
        <v>3010</v>
      </c>
      <c r="C3013" s="20">
        <v>52971.498219418587</v>
      </c>
      <c r="D3013" s="20">
        <v>52971.498219418587</v>
      </c>
      <c r="E3013" s="17">
        <v>20376.887072089903</v>
      </c>
    </row>
    <row r="3014" spans="2:5" x14ac:dyDescent="0.25">
      <c r="B3014" s="15">
        <v>3011</v>
      </c>
      <c r="C3014" s="20">
        <v>32367.582310418853</v>
      </c>
      <c r="D3014" s="20">
        <v>32367.582310418853</v>
      </c>
      <c r="E3014" s="17">
        <v>24479.479604855645</v>
      </c>
    </row>
    <row r="3015" spans="2:5" x14ac:dyDescent="0.25">
      <c r="B3015" s="15">
        <v>3012</v>
      </c>
      <c r="C3015" s="20">
        <v>19849.232846659157</v>
      </c>
      <c r="D3015" s="20">
        <v>19849.232846659157</v>
      </c>
      <c r="E3015" s="17">
        <v>26251.947764790701</v>
      </c>
    </row>
    <row r="3016" spans="2:5" x14ac:dyDescent="0.25">
      <c r="B3016" s="15">
        <v>3013</v>
      </c>
      <c r="C3016" s="20">
        <v>25704.536039822851</v>
      </c>
      <c r="D3016" s="20">
        <v>25704.536039822851</v>
      </c>
      <c r="E3016" s="17">
        <v>15321.130308640633</v>
      </c>
    </row>
    <row r="3017" spans="2:5" x14ac:dyDescent="0.25">
      <c r="B3017" s="15">
        <v>3014</v>
      </c>
      <c r="C3017" s="20">
        <v>34654.023517752074</v>
      </c>
      <c r="D3017" s="20">
        <v>34654.023517752074</v>
      </c>
      <c r="E3017" s="17">
        <v>62220.166127478959</v>
      </c>
    </row>
    <row r="3018" spans="2:5" x14ac:dyDescent="0.25">
      <c r="B3018" s="15">
        <v>3015</v>
      </c>
      <c r="C3018" s="20">
        <v>34055.27392019605</v>
      </c>
      <c r="D3018" s="20">
        <v>34055.27392019605</v>
      </c>
      <c r="E3018" s="17">
        <v>74748.065351046622</v>
      </c>
    </row>
    <row r="3019" spans="2:5" x14ac:dyDescent="0.25">
      <c r="B3019" s="15">
        <v>3016</v>
      </c>
      <c r="C3019" s="20">
        <v>32492.260209446973</v>
      </c>
      <c r="D3019" s="20">
        <v>32492.260209446973</v>
      </c>
      <c r="E3019" s="17">
        <v>35499.205220713891</v>
      </c>
    </row>
    <row r="3020" spans="2:5" x14ac:dyDescent="0.25">
      <c r="B3020" s="15">
        <v>3017</v>
      </c>
      <c r="C3020" s="20">
        <v>27299.561686196681</v>
      </c>
      <c r="D3020" s="20">
        <v>27299.561686196681</v>
      </c>
      <c r="E3020" s="17">
        <v>70210.393645938675</v>
      </c>
    </row>
    <row r="3021" spans="2:5" x14ac:dyDescent="0.25">
      <c r="B3021" s="15">
        <v>3018</v>
      </c>
      <c r="C3021" s="20">
        <v>21790.373243899725</v>
      </c>
      <c r="D3021" s="20">
        <v>21790.373243899725</v>
      </c>
      <c r="E3021" s="17">
        <v>13877.464253065977</v>
      </c>
    </row>
    <row r="3022" spans="2:5" x14ac:dyDescent="0.25">
      <c r="B3022" s="15">
        <v>3019</v>
      </c>
      <c r="C3022" s="20">
        <v>29739.539274927596</v>
      </c>
      <c r="D3022" s="20">
        <v>29739.539274927596</v>
      </c>
      <c r="E3022" s="17">
        <v>41071.118440607774</v>
      </c>
    </row>
    <row r="3023" spans="2:5" x14ac:dyDescent="0.25">
      <c r="B3023" s="15">
        <v>3020</v>
      </c>
      <c r="C3023" s="20">
        <v>30027.984719272892</v>
      </c>
      <c r="D3023" s="20">
        <v>30027.984719272892</v>
      </c>
      <c r="E3023" s="17">
        <v>65440.114232476451</v>
      </c>
    </row>
    <row r="3024" spans="2:5" x14ac:dyDescent="0.25">
      <c r="B3024" s="15">
        <v>3021</v>
      </c>
      <c r="C3024" s="20">
        <v>24499.211370044948</v>
      </c>
      <c r="D3024" s="20">
        <v>24499.211370044948</v>
      </c>
      <c r="E3024" s="17">
        <v>32592.126324529308</v>
      </c>
    </row>
    <row r="3025" spans="2:5" x14ac:dyDescent="0.25">
      <c r="B3025" s="15">
        <v>3022</v>
      </c>
      <c r="C3025" s="20">
        <v>17724.781089231226</v>
      </c>
      <c r="D3025" s="20">
        <v>17724.781089231226</v>
      </c>
      <c r="E3025" s="17">
        <v>29660.61454838693</v>
      </c>
    </row>
    <row r="3026" spans="2:5" x14ac:dyDescent="0.25">
      <c r="B3026" s="15">
        <v>3023</v>
      </c>
      <c r="C3026" s="20">
        <v>39678.010632433252</v>
      </c>
      <c r="D3026" s="20">
        <v>39678.010632433252</v>
      </c>
      <c r="E3026" s="17">
        <v>18623.247600387574</v>
      </c>
    </row>
    <row r="3027" spans="2:5" x14ac:dyDescent="0.25">
      <c r="B3027" s="15">
        <v>3024</v>
      </c>
      <c r="C3027" s="20">
        <v>26109.767513862487</v>
      </c>
      <c r="D3027" s="20">
        <v>26109.767513862487</v>
      </c>
      <c r="E3027" s="17">
        <v>7685.5277150175534</v>
      </c>
    </row>
    <row r="3028" spans="2:5" x14ac:dyDescent="0.25">
      <c r="B3028" s="15">
        <v>3025</v>
      </c>
      <c r="C3028" s="20">
        <v>42596.414792991447</v>
      </c>
      <c r="D3028" s="20">
        <v>42596.414792991447</v>
      </c>
      <c r="E3028" s="17">
        <v>27582.265151963176</v>
      </c>
    </row>
    <row r="3029" spans="2:5" x14ac:dyDescent="0.25">
      <c r="B3029" s="15">
        <v>3026</v>
      </c>
      <c r="C3029" s="20">
        <v>38527.799568649163</v>
      </c>
      <c r="D3029" s="20">
        <v>38527.799568649163</v>
      </c>
      <c r="E3029" s="17">
        <v>40173.484828190696</v>
      </c>
    </row>
    <row r="3030" spans="2:5" x14ac:dyDescent="0.25">
      <c r="B3030" s="15">
        <v>3027</v>
      </c>
      <c r="C3030" s="20">
        <v>13285.708772570586</v>
      </c>
      <c r="D3030" s="20">
        <v>13285.708772570586</v>
      </c>
      <c r="E3030" s="17">
        <v>30993.207843554272</v>
      </c>
    </row>
    <row r="3031" spans="2:5" x14ac:dyDescent="0.25">
      <c r="B3031" s="15">
        <v>3028</v>
      </c>
      <c r="C3031" s="20">
        <v>24882.736602155634</v>
      </c>
      <c r="D3031" s="20">
        <v>24882.736602155634</v>
      </c>
      <c r="E3031" s="17">
        <v>28510.232338538844</v>
      </c>
    </row>
    <row r="3032" spans="2:5" x14ac:dyDescent="0.25">
      <c r="B3032" s="15">
        <v>3029</v>
      </c>
      <c r="C3032" s="20">
        <v>25786.54092342373</v>
      </c>
      <c r="D3032" s="20">
        <v>25786.54092342373</v>
      </c>
      <c r="E3032" s="17">
        <v>36812.657398778043</v>
      </c>
    </row>
    <row r="3033" spans="2:5" x14ac:dyDescent="0.25">
      <c r="B3033" s="15">
        <v>3030</v>
      </c>
      <c r="C3033" s="20">
        <v>31672.066267085338</v>
      </c>
      <c r="D3033" s="20">
        <v>31672.066267085338</v>
      </c>
      <c r="E3033" s="17">
        <v>45842.071877998023</v>
      </c>
    </row>
    <row r="3034" spans="2:5" x14ac:dyDescent="0.25">
      <c r="B3034" s="15">
        <v>3031</v>
      </c>
      <c r="C3034" s="20">
        <v>35765.078048192037</v>
      </c>
      <c r="D3034" s="20">
        <v>35765.078048192037</v>
      </c>
      <c r="E3034" s="17">
        <v>65994.608576690138</v>
      </c>
    </row>
    <row r="3035" spans="2:5" x14ac:dyDescent="0.25">
      <c r="B3035" s="15">
        <v>3032</v>
      </c>
      <c r="C3035" s="20">
        <v>38437.706086906532</v>
      </c>
      <c r="D3035" s="20">
        <v>38437.706086906532</v>
      </c>
      <c r="E3035" s="17">
        <v>31555.277420770122</v>
      </c>
    </row>
    <row r="3036" spans="2:5" x14ac:dyDescent="0.25">
      <c r="B3036" s="15">
        <v>3033</v>
      </c>
      <c r="C3036" s="20">
        <v>20015.899423831732</v>
      </c>
      <c r="D3036" s="20">
        <v>20015.899423831732</v>
      </c>
      <c r="E3036" s="17">
        <v>28443.950495860179</v>
      </c>
    </row>
    <row r="3037" spans="2:5" x14ac:dyDescent="0.25">
      <c r="B3037" s="15">
        <v>3034</v>
      </c>
      <c r="C3037" s="20">
        <v>44637.701703787512</v>
      </c>
      <c r="D3037" s="20">
        <v>44637.701703787512</v>
      </c>
      <c r="E3037" s="17">
        <v>44145.743315614724</v>
      </c>
    </row>
    <row r="3038" spans="2:5" x14ac:dyDescent="0.25">
      <c r="B3038" s="15">
        <v>3035</v>
      </c>
      <c r="C3038" s="20">
        <v>24595.892075469688</v>
      </c>
      <c r="D3038" s="20">
        <v>24595.892075469688</v>
      </c>
      <c r="E3038" s="17">
        <v>10589.062872034545</v>
      </c>
    </row>
    <row r="3039" spans="2:5" x14ac:dyDescent="0.25">
      <c r="B3039" s="15">
        <v>3036</v>
      </c>
      <c r="C3039" s="20">
        <v>35121.531976999511</v>
      </c>
      <c r="D3039" s="20">
        <v>35121.531976999511</v>
      </c>
      <c r="E3039" s="17">
        <v>39305.180584960202</v>
      </c>
    </row>
    <row r="3040" spans="2:5" x14ac:dyDescent="0.25">
      <c r="B3040" s="15">
        <v>3037</v>
      </c>
      <c r="C3040" s="20">
        <v>32132.397674973232</v>
      </c>
      <c r="D3040" s="20">
        <v>32132.397674973232</v>
      </c>
      <c r="E3040" s="17">
        <v>37975.967243100873</v>
      </c>
    </row>
    <row r="3041" spans="2:5" x14ac:dyDescent="0.25">
      <c r="B3041" s="15">
        <v>3038</v>
      </c>
      <c r="C3041" s="20">
        <v>18139.58847131384</v>
      </c>
      <c r="D3041" s="20">
        <v>18139.58847131384</v>
      </c>
      <c r="E3041" s="17">
        <v>23423.298262771299</v>
      </c>
    </row>
    <row r="3042" spans="2:5" x14ac:dyDescent="0.25">
      <c r="B3042" s="15">
        <v>3039</v>
      </c>
      <c r="C3042" s="20">
        <v>22090.603955048045</v>
      </c>
      <c r="D3042" s="20">
        <v>22090.603955048045</v>
      </c>
      <c r="E3042" s="17">
        <v>39684.927794980336</v>
      </c>
    </row>
    <row r="3043" spans="2:5" x14ac:dyDescent="0.25">
      <c r="B3043" s="15">
        <v>3040</v>
      </c>
      <c r="C3043" s="20">
        <v>21681.404576799534</v>
      </c>
      <c r="D3043" s="20">
        <v>21681.404576799534</v>
      </c>
      <c r="E3043" s="17">
        <v>10631.227153650871</v>
      </c>
    </row>
    <row r="3044" spans="2:5" x14ac:dyDescent="0.25">
      <c r="B3044" s="15">
        <v>3041</v>
      </c>
      <c r="C3044" s="20">
        <v>56191.363573483228</v>
      </c>
      <c r="D3044" s="20">
        <v>56191.363573483228</v>
      </c>
      <c r="E3044" s="17">
        <v>38576.240425330383</v>
      </c>
    </row>
    <row r="3045" spans="2:5" x14ac:dyDescent="0.25">
      <c r="B3045" s="15">
        <v>3042</v>
      </c>
      <c r="C3045" s="20">
        <v>39043.536547892196</v>
      </c>
      <c r="D3045" s="20">
        <v>39043.536547892196</v>
      </c>
      <c r="E3045" s="17">
        <v>57910.989679882572</v>
      </c>
    </row>
    <row r="3046" spans="2:5" x14ac:dyDescent="0.25">
      <c r="B3046" s="15">
        <v>3043</v>
      </c>
      <c r="C3046" s="20">
        <v>35481.074399919031</v>
      </c>
      <c r="D3046" s="20">
        <v>35481.074399919031</v>
      </c>
      <c r="E3046" s="17">
        <v>85772.862199182942</v>
      </c>
    </row>
    <row r="3047" spans="2:5" x14ac:dyDescent="0.25">
      <c r="B3047" s="15">
        <v>3044</v>
      </c>
      <c r="C3047" s="20">
        <v>21588.14301854523</v>
      </c>
      <c r="D3047" s="20">
        <v>21588.14301854523</v>
      </c>
      <c r="E3047" s="17">
        <v>23748.111290585119</v>
      </c>
    </row>
    <row r="3048" spans="2:5" x14ac:dyDescent="0.25">
      <c r="B3048" s="15">
        <v>3045</v>
      </c>
      <c r="C3048" s="20">
        <v>21929.447253391914</v>
      </c>
      <c r="D3048" s="20">
        <v>21929.447253391914</v>
      </c>
      <c r="E3048" s="17">
        <v>37423.954146268567</v>
      </c>
    </row>
    <row r="3049" spans="2:5" x14ac:dyDescent="0.25">
      <c r="B3049" s="15">
        <v>3046</v>
      </c>
      <c r="C3049" s="20">
        <v>49527.592316856499</v>
      </c>
      <c r="D3049" s="20">
        <v>49527.592316856499</v>
      </c>
      <c r="E3049" s="17">
        <v>56844.158973853802</v>
      </c>
    </row>
    <row r="3050" spans="2:5" x14ac:dyDescent="0.25">
      <c r="B3050" s="15">
        <v>3047</v>
      </c>
      <c r="C3050" s="20">
        <v>29216.233006197643</v>
      </c>
      <c r="D3050" s="20">
        <v>29216.233006197643</v>
      </c>
      <c r="E3050" s="17">
        <v>68721.024303390746</v>
      </c>
    </row>
    <row r="3051" spans="2:5" x14ac:dyDescent="0.25">
      <c r="B3051" s="15">
        <v>3048</v>
      </c>
      <c r="C3051" s="20">
        <v>36581.164796962614</v>
      </c>
      <c r="D3051" s="20">
        <v>36581.164796962614</v>
      </c>
      <c r="E3051" s="17">
        <v>39381.083438301459</v>
      </c>
    </row>
    <row r="3052" spans="2:5" x14ac:dyDescent="0.25">
      <c r="B3052" s="15">
        <v>3049</v>
      </c>
      <c r="C3052" s="20">
        <v>29050.687672547683</v>
      </c>
      <c r="D3052" s="20">
        <v>29050.687672547683</v>
      </c>
      <c r="E3052" s="17">
        <v>30518.352978726936</v>
      </c>
    </row>
    <row r="3053" spans="2:5" x14ac:dyDescent="0.25">
      <c r="B3053" s="15">
        <v>3050</v>
      </c>
      <c r="C3053" s="20">
        <v>28972.901091477721</v>
      </c>
      <c r="D3053" s="20">
        <v>28972.901091477721</v>
      </c>
      <c r="E3053" s="17">
        <v>88515.138413126333</v>
      </c>
    </row>
    <row r="3054" spans="2:5" x14ac:dyDescent="0.25">
      <c r="B3054" s="15">
        <v>3051</v>
      </c>
      <c r="C3054" s="20">
        <v>36384.296181227575</v>
      </c>
      <c r="D3054" s="20">
        <v>36384.296181227575</v>
      </c>
      <c r="E3054" s="17">
        <v>38676.865734487066</v>
      </c>
    </row>
    <row r="3055" spans="2:5" x14ac:dyDescent="0.25">
      <c r="B3055" s="15">
        <v>3052</v>
      </c>
      <c r="C3055" s="20">
        <v>35305.445664801417</v>
      </c>
      <c r="D3055" s="20">
        <v>35305.445664801417</v>
      </c>
      <c r="E3055" s="17">
        <v>49893.143175569188</v>
      </c>
    </row>
    <row r="3056" spans="2:5" x14ac:dyDescent="0.25">
      <c r="B3056" s="15">
        <v>3053</v>
      </c>
      <c r="C3056" s="20">
        <v>23367.257791601056</v>
      </c>
      <c r="D3056" s="20">
        <v>23367.257791601056</v>
      </c>
      <c r="E3056" s="17">
        <v>23818.171608869081</v>
      </c>
    </row>
    <row r="3057" spans="2:5" x14ac:dyDescent="0.25">
      <c r="B3057" s="15">
        <v>3054</v>
      </c>
      <c r="C3057" s="20">
        <v>35869.067362570902</v>
      </c>
      <c r="D3057" s="20">
        <v>35869.067362570902</v>
      </c>
      <c r="E3057" s="17">
        <v>80799.437000089703</v>
      </c>
    </row>
    <row r="3058" spans="2:5" x14ac:dyDescent="0.25">
      <c r="B3058" s="15">
        <v>3055</v>
      </c>
      <c r="C3058" s="20">
        <v>29509.25710921939</v>
      </c>
      <c r="D3058" s="20">
        <v>29509.25710921939</v>
      </c>
      <c r="E3058" s="17">
        <v>29990.462439339084</v>
      </c>
    </row>
    <row r="3059" spans="2:5" x14ac:dyDescent="0.25">
      <c r="B3059" s="15">
        <v>3056</v>
      </c>
      <c r="C3059" s="20">
        <v>30247.87828923867</v>
      </c>
      <c r="D3059" s="20">
        <v>30247.87828923867</v>
      </c>
      <c r="E3059" s="17">
        <v>44774.456439084723</v>
      </c>
    </row>
    <row r="3060" spans="2:5" x14ac:dyDescent="0.25">
      <c r="B3060" s="15">
        <v>3057</v>
      </c>
      <c r="C3060" s="20">
        <v>23770.338927028308</v>
      </c>
      <c r="D3060" s="20">
        <v>23770.338927028308</v>
      </c>
      <c r="E3060" s="17">
        <v>13085.690269979097</v>
      </c>
    </row>
    <row r="3061" spans="2:5" x14ac:dyDescent="0.25">
      <c r="B3061" s="15">
        <v>3058</v>
      </c>
      <c r="C3061" s="20">
        <v>30124.648410463935</v>
      </c>
      <c r="D3061" s="20">
        <v>30124.648410463935</v>
      </c>
      <c r="E3061" s="17">
        <v>56486.078314906779</v>
      </c>
    </row>
    <row r="3062" spans="2:5" x14ac:dyDescent="0.25">
      <c r="B3062" s="15">
        <v>3059</v>
      </c>
      <c r="C3062" s="20">
        <v>27039.210447095291</v>
      </c>
      <c r="D3062" s="20">
        <v>27039.210447095291</v>
      </c>
      <c r="E3062" s="17">
        <v>30514.814731955248</v>
      </c>
    </row>
    <row r="3063" spans="2:5" x14ac:dyDescent="0.25">
      <c r="B3063" s="15">
        <v>3060</v>
      </c>
      <c r="C3063" s="20">
        <v>37230.01752617582</v>
      </c>
      <c r="D3063" s="20">
        <v>37230.01752617582</v>
      </c>
      <c r="E3063" s="17">
        <v>16927.909586169448</v>
      </c>
    </row>
    <row r="3064" spans="2:5" x14ac:dyDescent="0.25">
      <c r="B3064" s="15">
        <v>3061</v>
      </c>
      <c r="C3064" s="20">
        <v>32921.591098926903</v>
      </c>
      <c r="D3064" s="20">
        <v>32921.591098926903</v>
      </c>
      <c r="E3064" s="17">
        <v>26366.545607905526</v>
      </c>
    </row>
    <row r="3065" spans="2:5" x14ac:dyDescent="0.25">
      <c r="B3065" s="15">
        <v>3062</v>
      </c>
      <c r="C3065" s="20">
        <v>24885.899941163229</v>
      </c>
      <c r="D3065" s="20">
        <v>24885.899941163229</v>
      </c>
      <c r="E3065" s="17">
        <v>30284.316347897453</v>
      </c>
    </row>
    <row r="3066" spans="2:5" x14ac:dyDescent="0.25">
      <c r="B3066" s="15">
        <v>3063</v>
      </c>
      <c r="C3066" s="20">
        <v>28167.374360439942</v>
      </c>
      <c r="D3066" s="20">
        <v>28167.374360439942</v>
      </c>
      <c r="E3066" s="17">
        <v>29832.921006547334</v>
      </c>
    </row>
    <row r="3067" spans="2:5" x14ac:dyDescent="0.25">
      <c r="B3067" s="15">
        <v>3064</v>
      </c>
      <c r="C3067" s="20">
        <v>42769.344146496907</v>
      </c>
      <c r="D3067" s="20">
        <v>42769.344146496907</v>
      </c>
      <c r="E3067" s="17">
        <v>28659.347696454966</v>
      </c>
    </row>
    <row r="3068" spans="2:5" x14ac:dyDescent="0.25">
      <c r="B3068" s="15">
        <v>3065</v>
      </c>
      <c r="C3068" s="20">
        <v>40667.871764886535</v>
      </c>
      <c r="D3068" s="20">
        <v>40667.871764886535</v>
      </c>
      <c r="E3068" s="17">
        <v>42332.899924103527</v>
      </c>
    </row>
    <row r="3069" spans="2:5" x14ac:dyDescent="0.25">
      <c r="B3069" s="15">
        <v>3066</v>
      </c>
      <c r="C3069" s="20">
        <v>45397.185155892039</v>
      </c>
      <c r="D3069" s="20">
        <v>45397.185155892039</v>
      </c>
      <c r="E3069" s="17">
        <v>22112.589573671496</v>
      </c>
    </row>
    <row r="3070" spans="2:5" x14ac:dyDescent="0.25">
      <c r="B3070" s="15">
        <v>3067</v>
      </c>
      <c r="C3070" s="20">
        <v>43000.106409027117</v>
      </c>
      <c r="D3070" s="20">
        <v>43000.106409027117</v>
      </c>
      <c r="E3070" s="17">
        <v>22112.3068601577</v>
      </c>
    </row>
    <row r="3071" spans="2:5" x14ac:dyDescent="0.25">
      <c r="B3071" s="15">
        <v>3068</v>
      </c>
      <c r="C3071" s="20">
        <v>34448.912919557304</v>
      </c>
      <c r="D3071" s="20">
        <v>34448.912919557304</v>
      </c>
      <c r="E3071" s="17">
        <v>12167.786588936449</v>
      </c>
    </row>
    <row r="3072" spans="2:5" x14ac:dyDescent="0.25">
      <c r="B3072" s="15">
        <v>3069</v>
      </c>
      <c r="C3072" s="20">
        <v>33720.082936291226</v>
      </c>
      <c r="D3072" s="20">
        <v>33720.082936291226</v>
      </c>
      <c r="E3072" s="17">
        <v>31936.944296803838</v>
      </c>
    </row>
    <row r="3073" spans="2:5" x14ac:dyDescent="0.25">
      <c r="B3073" s="15">
        <v>3070</v>
      </c>
      <c r="C3073" s="20">
        <v>20028.740439676265</v>
      </c>
      <c r="D3073" s="20">
        <v>20028.740439676265</v>
      </c>
      <c r="E3073" s="17">
        <v>37607.018673589278</v>
      </c>
    </row>
    <row r="3074" spans="2:5" x14ac:dyDescent="0.25">
      <c r="B3074" s="15">
        <v>3071</v>
      </c>
      <c r="C3074" s="20">
        <v>39924.771808321588</v>
      </c>
      <c r="D3074" s="20">
        <v>39924.771808321588</v>
      </c>
      <c r="E3074" s="17">
        <v>78279.602679535645</v>
      </c>
    </row>
    <row r="3075" spans="2:5" x14ac:dyDescent="0.25">
      <c r="B3075" s="15">
        <v>3072</v>
      </c>
      <c r="C3075" s="20">
        <v>44644.018833789502</v>
      </c>
      <c r="D3075" s="20">
        <v>44644.018833789502</v>
      </c>
      <c r="E3075" s="17">
        <v>29692.930596018592</v>
      </c>
    </row>
    <row r="3076" spans="2:5" x14ac:dyDescent="0.25">
      <c r="B3076" s="15">
        <v>3073</v>
      </c>
      <c r="C3076" s="20">
        <v>20068.202024403174</v>
      </c>
      <c r="D3076" s="20">
        <v>20068.202024403174</v>
      </c>
      <c r="E3076" s="17">
        <v>37942.106815900537</v>
      </c>
    </row>
    <row r="3077" spans="2:5" x14ac:dyDescent="0.25">
      <c r="B3077" s="15">
        <v>3074</v>
      </c>
      <c r="C3077" s="20">
        <v>27121.65389079645</v>
      </c>
      <c r="D3077" s="20">
        <v>27121.65389079645</v>
      </c>
      <c r="E3077" s="17">
        <v>38860.023973293071</v>
      </c>
    </row>
    <row r="3078" spans="2:5" x14ac:dyDescent="0.25">
      <c r="B3078" s="15">
        <v>3075</v>
      </c>
      <c r="C3078" s="20">
        <v>34038.970273905827</v>
      </c>
      <c r="D3078" s="20">
        <v>34038.970273905827</v>
      </c>
      <c r="E3078" s="17">
        <v>35760.115111976353</v>
      </c>
    </row>
    <row r="3079" spans="2:5" x14ac:dyDescent="0.25">
      <c r="B3079" s="15">
        <v>3076</v>
      </c>
      <c r="C3079" s="20">
        <v>32438.232143477348</v>
      </c>
      <c r="D3079" s="20">
        <v>32438.232143477348</v>
      </c>
      <c r="E3079" s="17">
        <v>57394.038924409244</v>
      </c>
    </row>
    <row r="3080" spans="2:5" x14ac:dyDescent="0.25">
      <c r="B3080" s="15">
        <v>3077</v>
      </c>
      <c r="C3080" s="20">
        <v>42697.267645433443</v>
      </c>
      <c r="D3080" s="20">
        <v>42697.267645433443</v>
      </c>
      <c r="E3080" s="17">
        <v>19203.060932045526</v>
      </c>
    </row>
    <row r="3081" spans="2:5" x14ac:dyDescent="0.25">
      <c r="B3081" s="15">
        <v>3078</v>
      </c>
      <c r="C3081" s="20">
        <v>30135.57539216135</v>
      </c>
      <c r="D3081" s="20">
        <v>30135.57539216135</v>
      </c>
      <c r="E3081" s="17">
        <v>45354.064377001268</v>
      </c>
    </row>
    <row r="3082" spans="2:5" x14ac:dyDescent="0.25">
      <c r="B3082" s="15">
        <v>3079</v>
      </c>
      <c r="C3082" s="20">
        <v>35837.270428571304</v>
      </c>
      <c r="D3082" s="20">
        <v>35837.270428571304</v>
      </c>
      <c r="E3082" s="17">
        <v>44434.814596128504</v>
      </c>
    </row>
    <row r="3083" spans="2:5" x14ac:dyDescent="0.25">
      <c r="B3083" s="15">
        <v>3080</v>
      </c>
      <c r="C3083" s="20">
        <v>22530.154072325247</v>
      </c>
      <c r="D3083" s="20">
        <v>22530.154072325247</v>
      </c>
      <c r="E3083" s="17">
        <v>16400.578324832029</v>
      </c>
    </row>
    <row r="3084" spans="2:5" x14ac:dyDescent="0.25">
      <c r="B3084" s="15">
        <v>3081</v>
      </c>
      <c r="C3084" s="20">
        <v>22340.235860926419</v>
      </c>
      <c r="D3084" s="20">
        <v>22340.235860926419</v>
      </c>
      <c r="E3084" s="17">
        <v>20244.255120175116</v>
      </c>
    </row>
    <row r="3085" spans="2:5" x14ac:dyDescent="0.25">
      <c r="B3085" s="15">
        <v>3082</v>
      </c>
      <c r="C3085" s="20">
        <v>28185.231222018305</v>
      </c>
      <c r="D3085" s="20">
        <v>28185.231222018305</v>
      </c>
      <c r="E3085" s="17">
        <v>24789.667542937837</v>
      </c>
    </row>
    <row r="3086" spans="2:5" x14ac:dyDescent="0.25">
      <c r="B3086" s="15">
        <v>3083</v>
      </c>
      <c r="C3086" s="20">
        <v>30304.821252967842</v>
      </c>
      <c r="D3086" s="20">
        <v>30304.821252967842</v>
      </c>
      <c r="E3086" s="17">
        <v>39407.815185956577</v>
      </c>
    </row>
    <row r="3087" spans="2:5" x14ac:dyDescent="0.25">
      <c r="B3087" s="15">
        <v>3084</v>
      </c>
      <c r="C3087" s="20">
        <v>49583.985264543153</v>
      </c>
      <c r="D3087" s="20">
        <v>49583.985264543153</v>
      </c>
      <c r="E3087" s="17">
        <v>88658.594475856647</v>
      </c>
    </row>
    <row r="3088" spans="2:5" x14ac:dyDescent="0.25">
      <c r="B3088" s="15">
        <v>3085</v>
      </c>
      <c r="C3088" s="20">
        <v>59759.578302422597</v>
      </c>
      <c r="D3088" s="20">
        <v>59759.578302422597</v>
      </c>
      <c r="E3088" s="17">
        <v>38509.765562675428</v>
      </c>
    </row>
    <row r="3089" spans="2:5" x14ac:dyDescent="0.25">
      <c r="B3089" s="15">
        <v>3086</v>
      </c>
      <c r="C3089" s="20">
        <v>47520.92454436612</v>
      </c>
      <c r="D3089" s="20">
        <v>47520.92454436612</v>
      </c>
      <c r="E3089" s="17">
        <v>29658.465976099124</v>
      </c>
    </row>
    <row r="3090" spans="2:5" x14ac:dyDescent="0.25">
      <c r="B3090" s="15">
        <v>3087</v>
      </c>
      <c r="C3090" s="20">
        <v>33501.725953387446</v>
      </c>
      <c r="D3090" s="20">
        <v>33501.725953387446</v>
      </c>
      <c r="E3090" s="17">
        <v>84051.020289248147</v>
      </c>
    </row>
    <row r="3091" spans="2:5" x14ac:dyDescent="0.25">
      <c r="B3091" s="15">
        <v>3088</v>
      </c>
      <c r="C3091" s="20">
        <v>24020.644230035763</v>
      </c>
      <c r="D3091" s="20">
        <v>24020.644230035763</v>
      </c>
      <c r="E3091" s="17">
        <v>24671.549592317173</v>
      </c>
    </row>
    <row r="3092" spans="2:5" x14ac:dyDescent="0.25">
      <c r="B3092" s="15">
        <v>3089</v>
      </c>
      <c r="C3092" s="20">
        <v>28935.60644973391</v>
      </c>
      <c r="D3092" s="20">
        <v>28935.60644973391</v>
      </c>
      <c r="E3092" s="17">
        <v>32330.146248551886</v>
      </c>
    </row>
    <row r="3093" spans="2:5" x14ac:dyDescent="0.25">
      <c r="B3093" s="15">
        <v>3090</v>
      </c>
      <c r="C3093" s="20">
        <v>66176.184996915559</v>
      </c>
      <c r="D3093" s="20">
        <v>66176.184996915559</v>
      </c>
      <c r="E3093" s="17">
        <v>36624.487691906477</v>
      </c>
    </row>
    <row r="3094" spans="2:5" x14ac:dyDescent="0.25">
      <c r="B3094" s="15">
        <v>3091</v>
      </c>
      <c r="C3094" s="20">
        <v>22245.249611261919</v>
      </c>
      <c r="D3094" s="20">
        <v>22245.249611261919</v>
      </c>
      <c r="E3094" s="17">
        <v>34787.621755362983</v>
      </c>
    </row>
    <row r="3095" spans="2:5" x14ac:dyDescent="0.25">
      <c r="B3095" s="15">
        <v>3092</v>
      </c>
      <c r="C3095" s="20">
        <v>20104.175028039088</v>
      </c>
      <c r="D3095" s="20">
        <v>20104.175028039088</v>
      </c>
      <c r="E3095" s="17">
        <v>25993.971000946702</v>
      </c>
    </row>
    <row r="3096" spans="2:5" x14ac:dyDescent="0.25">
      <c r="B3096" s="15">
        <v>3093</v>
      </c>
      <c r="C3096" s="20">
        <v>30490.025651438413</v>
      </c>
      <c r="D3096" s="20">
        <v>30490.025651438413</v>
      </c>
      <c r="E3096" s="17">
        <v>16954.272227931298</v>
      </c>
    </row>
    <row r="3097" spans="2:5" x14ac:dyDescent="0.25">
      <c r="B3097" s="15">
        <v>3094</v>
      </c>
      <c r="C3097" s="20">
        <v>36593.802551758818</v>
      </c>
      <c r="D3097" s="20">
        <v>36593.802551758818</v>
      </c>
      <c r="E3097" s="17">
        <v>17826.709902255287</v>
      </c>
    </row>
    <row r="3098" spans="2:5" x14ac:dyDescent="0.25">
      <c r="B3098" s="15">
        <v>3095</v>
      </c>
      <c r="C3098" s="20">
        <v>42624.834995253375</v>
      </c>
      <c r="D3098" s="20">
        <v>42624.834995253375</v>
      </c>
      <c r="E3098" s="17">
        <v>50083.767281914188</v>
      </c>
    </row>
    <row r="3099" spans="2:5" x14ac:dyDescent="0.25">
      <c r="B3099" s="15">
        <v>3096</v>
      </c>
      <c r="C3099" s="20">
        <v>35817.326343991823</v>
      </c>
      <c r="D3099" s="20">
        <v>35817.326343991823</v>
      </c>
      <c r="E3099" s="17">
        <v>61265.131790250816</v>
      </c>
    </row>
    <row r="3100" spans="2:5" x14ac:dyDescent="0.25">
      <c r="B3100" s="15">
        <v>3097</v>
      </c>
      <c r="C3100" s="20">
        <v>22799.327134405303</v>
      </c>
      <c r="D3100" s="20">
        <v>22799.327134405303</v>
      </c>
      <c r="E3100" s="17">
        <v>67929.091619979939</v>
      </c>
    </row>
    <row r="3101" spans="2:5" x14ac:dyDescent="0.25">
      <c r="B3101" s="15">
        <v>3098</v>
      </c>
      <c r="C3101" s="20">
        <v>39040.250449001178</v>
      </c>
      <c r="D3101" s="20">
        <v>39040.250449001178</v>
      </c>
      <c r="E3101" s="17">
        <v>38740.429730406679</v>
      </c>
    </row>
    <row r="3102" spans="2:5" x14ac:dyDescent="0.25">
      <c r="B3102" s="15">
        <v>3099</v>
      </c>
      <c r="C3102" s="20">
        <v>19875.679392790273</v>
      </c>
      <c r="D3102" s="20">
        <v>19875.679392790273</v>
      </c>
      <c r="E3102" s="17">
        <v>44477.901290957911</v>
      </c>
    </row>
    <row r="3103" spans="2:5" x14ac:dyDescent="0.25">
      <c r="B3103" s="15">
        <v>3100</v>
      </c>
      <c r="C3103" s="20">
        <v>48049.973520492786</v>
      </c>
      <c r="D3103" s="20">
        <v>48049.973520492786</v>
      </c>
      <c r="E3103" s="17">
        <v>73132.0809479132</v>
      </c>
    </row>
    <row r="3104" spans="2:5" x14ac:dyDescent="0.25">
      <c r="B3104" s="15">
        <v>3101</v>
      </c>
      <c r="C3104" s="20">
        <v>33083.876168111077</v>
      </c>
      <c r="D3104" s="20">
        <v>33083.876168111077</v>
      </c>
      <c r="E3104" s="17">
        <v>35695.953436624724</v>
      </c>
    </row>
    <row r="3105" spans="2:5" x14ac:dyDescent="0.25">
      <c r="B3105" s="15">
        <v>3102</v>
      </c>
      <c r="C3105" s="20">
        <v>42547.761767031181</v>
      </c>
      <c r="D3105" s="20">
        <v>42547.761767031181</v>
      </c>
      <c r="E3105" s="17">
        <v>38724.336260564232</v>
      </c>
    </row>
    <row r="3106" spans="2:5" x14ac:dyDescent="0.25">
      <c r="B3106" s="15">
        <v>3103</v>
      </c>
      <c r="C3106" s="20">
        <v>25509.905513482852</v>
      </c>
      <c r="D3106" s="20">
        <v>25509.905513482852</v>
      </c>
      <c r="E3106" s="17">
        <v>20122.302309830877</v>
      </c>
    </row>
    <row r="3107" spans="2:5" x14ac:dyDescent="0.25">
      <c r="B3107" s="15">
        <v>3104</v>
      </c>
      <c r="C3107" s="20">
        <v>23847.288816827418</v>
      </c>
      <c r="D3107" s="20">
        <v>23847.288816827418</v>
      </c>
      <c r="E3107" s="17">
        <v>43018.664007099331</v>
      </c>
    </row>
    <row r="3108" spans="2:5" x14ac:dyDescent="0.25">
      <c r="B3108" s="15">
        <v>3105</v>
      </c>
      <c r="C3108" s="20">
        <v>21172.092963369811</v>
      </c>
      <c r="D3108" s="20">
        <v>21172.092963369811</v>
      </c>
      <c r="E3108" s="17">
        <v>26673.974379919364</v>
      </c>
    </row>
    <row r="3109" spans="2:5" x14ac:dyDescent="0.25">
      <c r="B3109" s="15">
        <v>3106</v>
      </c>
      <c r="C3109" s="20">
        <v>51496.229231788908</v>
      </c>
      <c r="D3109" s="20">
        <v>51496.229231788908</v>
      </c>
      <c r="E3109" s="17">
        <v>31310.445025442667</v>
      </c>
    </row>
    <row r="3110" spans="2:5" x14ac:dyDescent="0.25">
      <c r="B3110" s="15">
        <v>3107</v>
      </c>
      <c r="C3110" s="20">
        <v>18529.174341943504</v>
      </c>
      <c r="D3110" s="20">
        <v>18529.174341943504</v>
      </c>
      <c r="E3110" s="17">
        <v>28572.442666402767</v>
      </c>
    </row>
    <row r="3111" spans="2:5" x14ac:dyDescent="0.25">
      <c r="B3111" s="15">
        <v>3108</v>
      </c>
      <c r="C3111" s="20">
        <v>62375.771882426881</v>
      </c>
      <c r="D3111" s="20">
        <v>62375.771882426881</v>
      </c>
      <c r="E3111" s="17">
        <v>20763.871472299608</v>
      </c>
    </row>
    <row r="3112" spans="2:5" x14ac:dyDescent="0.25">
      <c r="B3112" s="15">
        <v>3109</v>
      </c>
      <c r="C3112" s="20">
        <v>33542.27532996433</v>
      </c>
      <c r="D3112" s="20">
        <v>33542.27532996433</v>
      </c>
      <c r="E3112" s="17">
        <v>47350.318918363366</v>
      </c>
    </row>
    <row r="3113" spans="2:5" x14ac:dyDescent="0.25">
      <c r="B3113" s="15">
        <v>3110</v>
      </c>
      <c r="C3113" s="20">
        <v>43609.383488713211</v>
      </c>
      <c r="D3113" s="20">
        <v>43609.383488713211</v>
      </c>
      <c r="E3113" s="17">
        <v>46660.685866428394</v>
      </c>
    </row>
    <row r="3114" spans="2:5" x14ac:dyDescent="0.25">
      <c r="B3114" s="15">
        <v>3111</v>
      </c>
      <c r="C3114" s="20">
        <v>41928.132243540946</v>
      </c>
      <c r="D3114" s="20">
        <v>41928.132243540946</v>
      </c>
      <c r="E3114" s="17">
        <v>53085.845889296579</v>
      </c>
    </row>
    <row r="3115" spans="2:5" x14ac:dyDescent="0.25">
      <c r="B3115" s="15">
        <v>3112</v>
      </c>
      <c r="C3115" s="20">
        <v>41524.877940720595</v>
      </c>
      <c r="D3115" s="20">
        <v>41524.877940720595</v>
      </c>
      <c r="E3115" s="17">
        <v>8793.6768090947317</v>
      </c>
    </row>
    <row r="3116" spans="2:5" x14ac:dyDescent="0.25">
      <c r="B3116" s="15">
        <v>3113</v>
      </c>
      <c r="C3116" s="20">
        <v>33863.752569088269</v>
      </c>
      <c r="D3116" s="20">
        <v>33863.752569088269</v>
      </c>
      <c r="E3116" s="17">
        <v>38353.342794716358</v>
      </c>
    </row>
    <row r="3117" spans="2:5" x14ac:dyDescent="0.25">
      <c r="B3117" s="15">
        <v>3114</v>
      </c>
      <c r="C3117" s="20">
        <v>42897.122390423618</v>
      </c>
      <c r="D3117" s="20">
        <v>42897.122390423618</v>
      </c>
      <c r="E3117" s="17">
        <v>5572.8395979642173</v>
      </c>
    </row>
    <row r="3118" spans="2:5" x14ac:dyDescent="0.25">
      <c r="B3118" s="15">
        <v>3115</v>
      </c>
      <c r="C3118" s="20">
        <v>34446.246837653831</v>
      </c>
      <c r="D3118" s="20">
        <v>34446.246837653831</v>
      </c>
      <c r="E3118" s="17">
        <v>39854.234559996876</v>
      </c>
    </row>
    <row r="3119" spans="2:5" x14ac:dyDescent="0.25">
      <c r="B3119" s="15">
        <v>3116</v>
      </c>
      <c r="C3119" s="20">
        <v>38046.61731075649</v>
      </c>
      <c r="D3119" s="20">
        <v>38046.61731075649</v>
      </c>
      <c r="E3119" s="17">
        <v>67212.645659440503</v>
      </c>
    </row>
    <row r="3120" spans="2:5" x14ac:dyDescent="0.25">
      <c r="B3120" s="15">
        <v>3117</v>
      </c>
      <c r="C3120" s="20">
        <v>38878.522904267913</v>
      </c>
      <c r="D3120" s="20">
        <v>38878.522904267913</v>
      </c>
      <c r="E3120" s="17">
        <v>52046.391539891185</v>
      </c>
    </row>
    <row r="3121" spans="2:5" x14ac:dyDescent="0.25">
      <c r="B3121" s="15">
        <v>3118</v>
      </c>
      <c r="C3121" s="20">
        <v>34562.187628986016</v>
      </c>
      <c r="D3121" s="20">
        <v>34562.187628986016</v>
      </c>
      <c r="E3121" s="17">
        <v>42506.18089042318</v>
      </c>
    </row>
    <row r="3122" spans="2:5" x14ac:dyDescent="0.25">
      <c r="B3122" s="15">
        <v>3119</v>
      </c>
      <c r="C3122" s="20">
        <v>30719.080623502483</v>
      </c>
      <c r="D3122" s="20">
        <v>30719.080623502483</v>
      </c>
      <c r="E3122" s="17">
        <v>35461.023173473877</v>
      </c>
    </row>
    <row r="3123" spans="2:5" x14ac:dyDescent="0.25">
      <c r="B3123" s="15">
        <v>3120</v>
      </c>
      <c r="C3123" s="20">
        <v>48797.737678536061</v>
      </c>
      <c r="D3123" s="20">
        <v>48797.737678536061</v>
      </c>
      <c r="E3123" s="17">
        <v>27690.552322330699</v>
      </c>
    </row>
    <row r="3124" spans="2:5" x14ac:dyDescent="0.25">
      <c r="B3124" s="15">
        <v>3121</v>
      </c>
      <c r="C3124" s="20">
        <v>39595.876761135725</v>
      </c>
      <c r="D3124" s="20">
        <v>39595.876761135725</v>
      </c>
      <c r="E3124" s="17">
        <v>19381.928622981715</v>
      </c>
    </row>
    <row r="3125" spans="2:5" x14ac:dyDescent="0.25">
      <c r="B3125" s="15">
        <v>3122</v>
      </c>
      <c r="C3125" s="20">
        <v>29896.518177823778</v>
      </c>
      <c r="D3125" s="20">
        <v>29896.518177823778</v>
      </c>
      <c r="E3125" s="17">
        <v>18318.914932916723</v>
      </c>
    </row>
    <row r="3126" spans="2:5" x14ac:dyDescent="0.25">
      <c r="B3126" s="15">
        <v>3123</v>
      </c>
      <c r="C3126" s="20">
        <v>30978.923582040476</v>
      </c>
      <c r="D3126" s="20">
        <v>30978.923582040476</v>
      </c>
      <c r="E3126" s="17">
        <v>25282.965144504175</v>
      </c>
    </row>
    <row r="3127" spans="2:5" x14ac:dyDescent="0.25">
      <c r="B3127" s="15">
        <v>3124</v>
      </c>
      <c r="C3127" s="20">
        <v>33461.309817945301</v>
      </c>
      <c r="D3127" s="20">
        <v>33461.309817945301</v>
      </c>
      <c r="E3127" s="17">
        <v>26141.923393006939</v>
      </c>
    </row>
    <row r="3128" spans="2:5" x14ac:dyDescent="0.25">
      <c r="B3128" s="15">
        <v>3125</v>
      </c>
      <c r="C3128" s="20">
        <v>32204.561123150153</v>
      </c>
      <c r="D3128" s="20">
        <v>32204.561123150153</v>
      </c>
      <c r="E3128" s="17">
        <v>28617.435548437192</v>
      </c>
    </row>
    <row r="3129" spans="2:5" x14ac:dyDescent="0.25">
      <c r="B3129" s="15">
        <v>3126</v>
      </c>
      <c r="C3129" s="20">
        <v>60339.133229087936</v>
      </c>
      <c r="D3129" s="20">
        <v>60339.133229087936</v>
      </c>
      <c r="E3129" s="17">
        <v>50154.488164614362</v>
      </c>
    </row>
    <row r="3130" spans="2:5" x14ac:dyDescent="0.25">
      <c r="B3130" s="15">
        <v>3127</v>
      </c>
      <c r="C3130" s="20">
        <v>35570.520400298061</v>
      </c>
      <c r="D3130" s="20">
        <v>35570.520400298061</v>
      </c>
      <c r="E3130" s="17">
        <v>56111.266324702381</v>
      </c>
    </row>
    <row r="3131" spans="2:5" x14ac:dyDescent="0.25">
      <c r="B3131" s="15">
        <v>3128</v>
      </c>
      <c r="C3131" s="20">
        <v>29194.20811336346</v>
      </c>
      <c r="D3131" s="20">
        <v>29194.20811336346</v>
      </c>
      <c r="E3131" s="17">
        <v>32995.045173249644</v>
      </c>
    </row>
    <row r="3132" spans="2:5" x14ac:dyDescent="0.25">
      <c r="B3132" s="15">
        <v>3129</v>
      </c>
      <c r="C3132" s="20">
        <v>19393.024706423541</v>
      </c>
      <c r="D3132" s="20">
        <v>19393.024706423541</v>
      </c>
      <c r="E3132" s="17">
        <v>43090.544257785768</v>
      </c>
    </row>
    <row r="3133" spans="2:5" x14ac:dyDescent="0.25">
      <c r="B3133" s="15">
        <v>3130</v>
      </c>
      <c r="C3133" s="20">
        <v>31477.654622714159</v>
      </c>
      <c r="D3133" s="20">
        <v>31477.654622714159</v>
      </c>
      <c r="E3133" s="17">
        <v>20483.504104757383</v>
      </c>
    </row>
    <row r="3134" spans="2:5" x14ac:dyDescent="0.25">
      <c r="B3134" s="15">
        <v>3131</v>
      </c>
      <c r="C3134" s="20">
        <v>22183.661898329654</v>
      </c>
      <c r="D3134" s="20">
        <v>22183.661898329654</v>
      </c>
      <c r="E3134" s="17">
        <v>25229.48227363281</v>
      </c>
    </row>
    <row r="3135" spans="2:5" x14ac:dyDescent="0.25">
      <c r="B3135" s="15">
        <v>3132</v>
      </c>
      <c r="C3135" s="20">
        <v>32006.876870826803</v>
      </c>
      <c r="D3135" s="20">
        <v>32006.876870826803</v>
      </c>
      <c r="E3135" s="17">
        <v>68481.840224105428</v>
      </c>
    </row>
    <row r="3136" spans="2:5" x14ac:dyDescent="0.25">
      <c r="B3136" s="15">
        <v>3133</v>
      </c>
      <c r="C3136" s="20">
        <v>18137.304672935181</v>
      </c>
      <c r="D3136" s="20">
        <v>18137.304672935181</v>
      </c>
      <c r="E3136" s="17">
        <v>26622.168164385832</v>
      </c>
    </row>
    <row r="3137" spans="2:5" x14ac:dyDescent="0.25">
      <c r="B3137" s="15">
        <v>3134</v>
      </c>
      <c r="C3137" s="20">
        <v>28303.696308934326</v>
      </c>
      <c r="D3137" s="20">
        <v>28303.696308934326</v>
      </c>
      <c r="E3137" s="17">
        <v>51510.856665336898</v>
      </c>
    </row>
    <row r="3138" spans="2:5" x14ac:dyDescent="0.25">
      <c r="B3138" s="15">
        <v>3135</v>
      </c>
      <c r="C3138" s="20">
        <v>76192.199584505448</v>
      </c>
      <c r="D3138" s="20">
        <v>76192.199584505448</v>
      </c>
      <c r="E3138" s="17">
        <v>20201.679536897926</v>
      </c>
    </row>
    <row r="3139" spans="2:5" x14ac:dyDescent="0.25">
      <c r="B3139" s="15">
        <v>3136</v>
      </c>
      <c r="C3139" s="20">
        <v>28002.834831881042</v>
      </c>
      <c r="D3139" s="20">
        <v>28002.834831881042</v>
      </c>
      <c r="E3139" s="17">
        <v>38319.602612279843</v>
      </c>
    </row>
    <row r="3140" spans="2:5" x14ac:dyDescent="0.25">
      <c r="B3140" s="15">
        <v>3137</v>
      </c>
      <c r="C3140" s="20">
        <v>30728.540003326405</v>
      </c>
      <c r="D3140" s="20">
        <v>30728.540003326405</v>
      </c>
      <c r="E3140" s="17">
        <v>31541.172502065765</v>
      </c>
    </row>
    <row r="3141" spans="2:5" x14ac:dyDescent="0.25">
      <c r="B3141" s="15">
        <v>3138</v>
      </c>
      <c r="C3141" s="20">
        <v>20695.158124097801</v>
      </c>
      <c r="D3141" s="20">
        <v>20695.158124097801</v>
      </c>
      <c r="E3141" s="17">
        <v>46528.956918516269</v>
      </c>
    </row>
    <row r="3142" spans="2:5" x14ac:dyDescent="0.25">
      <c r="B3142" s="15">
        <v>3139</v>
      </c>
      <c r="C3142" s="20">
        <v>50578.424463879965</v>
      </c>
      <c r="D3142" s="20">
        <v>50578.424463879965</v>
      </c>
      <c r="E3142" s="17">
        <v>85932.503775668374</v>
      </c>
    </row>
    <row r="3143" spans="2:5" x14ac:dyDescent="0.25">
      <c r="B3143" s="15">
        <v>3140</v>
      </c>
      <c r="C3143" s="20">
        <v>26680.029478244211</v>
      </c>
      <c r="D3143" s="20">
        <v>26680.029478244211</v>
      </c>
      <c r="E3143" s="17">
        <v>52451.67002370015</v>
      </c>
    </row>
    <row r="3144" spans="2:5" x14ac:dyDescent="0.25">
      <c r="B3144" s="15">
        <v>3141</v>
      </c>
      <c r="C3144" s="20">
        <v>44192.418178313281</v>
      </c>
      <c r="D3144" s="20">
        <v>44192.418178313281</v>
      </c>
      <c r="E3144" s="17">
        <v>56521.561154267125</v>
      </c>
    </row>
    <row r="3145" spans="2:5" x14ac:dyDescent="0.25">
      <c r="B3145" s="15">
        <v>3142</v>
      </c>
      <c r="C3145" s="20">
        <v>18874.029950179975</v>
      </c>
      <c r="D3145" s="20">
        <v>18874.029950179975</v>
      </c>
      <c r="E3145" s="17">
        <v>45777.828757633717</v>
      </c>
    </row>
    <row r="3146" spans="2:5" x14ac:dyDescent="0.25">
      <c r="B3146" s="15">
        <v>3143</v>
      </c>
      <c r="C3146" s="20">
        <v>29054.313453444422</v>
      </c>
      <c r="D3146" s="20">
        <v>29054.313453444422</v>
      </c>
      <c r="E3146" s="17">
        <v>61592.694337105844</v>
      </c>
    </row>
    <row r="3147" spans="2:5" x14ac:dyDescent="0.25">
      <c r="B3147" s="15">
        <v>3144</v>
      </c>
      <c r="C3147" s="20">
        <v>31141.598918665048</v>
      </c>
      <c r="D3147" s="20">
        <v>31141.598918665048</v>
      </c>
      <c r="E3147" s="17">
        <v>25906.768539451325</v>
      </c>
    </row>
    <row r="3148" spans="2:5" x14ac:dyDescent="0.25">
      <c r="B3148" s="15">
        <v>3145</v>
      </c>
      <c r="C3148" s="20">
        <v>23569.903455862506</v>
      </c>
      <c r="D3148" s="20">
        <v>23569.903455862506</v>
      </c>
      <c r="E3148" s="17">
        <v>42855.226460583588</v>
      </c>
    </row>
    <row r="3149" spans="2:5" x14ac:dyDescent="0.25">
      <c r="B3149" s="15">
        <v>3146</v>
      </c>
      <c r="C3149" s="20">
        <v>39289.613474016653</v>
      </c>
      <c r="D3149" s="20">
        <v>39289.613474016653</v>
      </c>
      <c r="E3149" s="17">
        <v>52298.09837979127</v>
      </c>
    </row>
    <row r="3150" spans="2:5" x14ac:dyDescent="0.25">
      <c r="B3150" s="15">
        <v>3147</v>
      </c>
      <c r="C3150" s="20">
        <v>51414.580303869348</v>
      </c>
      <c r="D3150" s="20">
        <v>51414.580303869348</v>
      </c>
      <c r="E3150" s="17">
        <v>36913.843724323568</v>
      </c>
    </row>
    <row r="3151" spans="2:5" x14ac:dyDescent="0.25">
      <c r="B3151" s="15">
        <v>3148</v>
      </c>
      <c r="C3151" s="20">
        <v>24024.781855520036</v>
      </c>
      <c r="D3151" s="20">
        <v>24024.781855520036</v>
      </c>
      <c r="E3151" s="17">
        <v>32315.628483155695</v>
      </c>
    </row>
    <row r="3152" spans="2:5" x14ac:dyDescent="0.25">
      <c r="B3152" s="15">
        <v>3149</v>
      </c>
      <c r="C3152" s="20">
        <v>29339.228225529154</v>
      </c>
      <c r="D3152" s="20">
        <v>29339.228225529154</v>
      </c>
      <c r="E3152" s="17">
        <v>43780.199038040671</v>
      </c>
    </row>
    <row r="3153" spans="2:5" x14ac:dyDescent="0.25">
      <c r="B3153" s="15">
        <v>3150</v>
      </c>
      <c r="C3153" s="20">
        <v>28598.959377103241</v>
      </c>
      <c r="D3153" s="20">
        <v>28598.959377103241</v>
      </c>
      <c r="E3153" s="17">
        <v>26492.513780202109</v>
      </c>
    </row>
    <row r="3154" spans="2:5" x14ac:dyDescent="0.25">
      <c r="B3154" s="15">
        <v>3151</v>
      </c>
      <c r="C3154" s="20">
        <v>55923.933936334062</v>
      </c>
      <c r="D3154" s="20">
        <v>55923.933936334062</v>
      </c>
      <c r="E3154" s="17">
        <v>38447.217302588717</v>
      </c>
    </row>
    <row r="3155" spans="2:5" x14ac:dyDescent="0.25">
      <c r="B3155" s="15">
        <v>3152</v>
      </c>
      <c r="C3155" s="20">
        <v>30843.472614357837</v>
      </c>
      <c r="D3155" s="20">
        <v>30843.472614357837</v>
      </c>
      <c r="E3155" s="17">
        <v>33297.198252372029</v>
      </c>
    </row>
    <row r="3156" spans="2:5" x14ac:dyDescent="0.25">
      <c r="B3156" s="15">
        <v>3153</v>
      </c>
      <c r="C3156" s="20">
        <v>39601.683148343996</v>
      </c>
      <c r="D3156" s="20">
        <v>39601.683148343996</v>
      </c>
      <c r="E3156" s="17">
        <v>16988.938812196749</v>
      </c>
    </row>
    <row r="3157" spans="2:5" x14ac:dyDescent="0.25">
      <c r="B3157" s="15">
        <v>3154</v>
      </c>
      <c r="C3157" s="20">
        <v>38054.84676280577</v>
      </c>
      <c r="D3157" s="20">
        <v>38054.84676280577</v>
      </c>
      <c r="E3157" s="17">
        <v>28879.230943338745</v>
      </c>
    </row>
    <row r="3158" spans="2:5" x14ac:dyDescent="0.25">
      <c r="B3158" s="15">
        <v>3155</v>
      </c>
      <c r="C3158" s="20">
        <v>38550.277748142449</v>
      </c>
      <c r="D3158" s="20">
        <v>38550.277748142449</v>
      </c>
      <c r="E3158" s="17">
        <v>46109.874969106728</v>
      </c>
    </row>
    <row r="3159" spans="2:5" x14ac:dyDescent="0.25">
      <c r="B3159" s="15">
        <v>3156</v>
      </c>
      <c r="C3159" s="20">
        <v>24539.305025038822</v>
      </c>
      <c r="D3159" s="20">
        <v>24539.305025038822</v>
      </c>
      <c r="E3159" s="17">
        <v>37244.017186355108</v>
      </c>
    </row>
    <row r="3160" spans="2:5" x14ac:dyDescent="0.25">
      <c r="B3160" s="15">
        <v>3157</v>
      </c>
      <c r="C3160" s="20">
        <v>27218.898798161485</v>
      </c>
      <c r="D3160" s="20">
        <v>27218.898798161485</v>
      </c>
      <c r="E3160" s="17">
        <v>26094.318761668164</v>
      </c>
    </row>
    <row r="3161" spans="2:5" x14ac:dyDescent="0.25">
      <c r="B3161" s="15">
        <v>3158</v>
      </c>
      <c r="C3161" s="20">
        <v>50752.956522833927</v>
      </c>
      <c r="D3161" s="20">
        <v>50752.956522833927</v>
      </c>
      <c r="E3161" s="17">
        <v>35331.555475515823</v>
      </c>
    </row>
    <row r="3162" spans="2:5" x14ac:dyDescent="0.25">
      <c r="B3162" s="15">
        <v>3159</v>
      </c>
      <c r="C3162" s="20">
        <v>49576.903531224852</v>
      </c>
      <c r="D3162" s="20">
        <v>49576.903531224852</v>
      </c>
      <c r="E3162" s="17">
        <v>81076.677986301831</v>
      </c>
    </row>
    <row r="3163" spans="2:5" x14ac:dyDescent="0.25">
      <c r="B3163" s="15">
        <v>3160</v>
      </c>
      <c r="C3163" s="20">
        <v>33334.612108345777</v>
      </c>
      <c r="D3163" s="20">
        <v>33334.612108345777</v>
      </c>
      <c r="E3163" s="17">
        <v>40895.453446379644</v>
      </c>
    </row>
    <row r="3164" spans="2:5" x14ac:dyDescent="0.25">
      <c r="B3164" s="15">
        <v>3161</v>
      </c>
      <c r="C3164" s="20">
        <v>23171.264569556693</v>
      </c>
      <c r="D3164" s="20">
        <v>23171.264569556693</v>
      </c>
      <c r="E3164" s="17">
        <v>36676.601675422775</v>
      </c>
    </row>
    <row r="3165" spans="2:5" x14ac:dyDescent="0.25">
      <c r="B3165" s="15">
        <v>3162</v>
      </c>
      <c r="C3165" s="20">
        <v>38089.114564151503</v>
      </c>
      <c r="D3165" s="20">
        <v>38089.114564151503</v>
      </c>
      <c r="E3165" s="17">
        <v>55184.95707407991</v>
      </c>
    </row>
    <row r="3166" spans="2:5" x14ac:dyDescent="0.25">
      <c r="B3166" s="15">
        <v>3163</v>
      </c>
      <c r="C3166" s="20">
        <v>36275.443867324888</v>
      </c>
      <c r="D3166" s="20">
        <v>36275.443867324888</v>
      </c>
      <c r="E3166" s="17">
        <v>41189.596731627127</v>
      </c>
    </row>
    <row r="3167" spans="2:5" x14ac:dyDescent="0.25">
      <c r="B3167" s="15">
        <v>3164</v>
      </c>
      <c r="C3167" s="20">
        <v>48112.203672022166</v>
      </c>
      <c r="D3167" s="20">
        <v>48112.203672022166</v>
      </c>
      <c r="E3167" s="17">
        <v>11031.632289355819</v>
      </c>
    </row>
    <row r="3168" spans="2:5" x14ac:dyDescent="0.25">
      <c r="B3168" s="15">
        <v>3165</v>
      </c>
      <c r="C3168" s="20">
        <v>40595.872067170159</v>
      </c>
      <c r="D3168" s="20">
        <v>40595.872067170159</v>
      </c>
      <c r="E3168" s="17">
        <v>39707.079089554696</v>
      </c>
    </row>
    <row r="3169" spans="2:5" x14ac:dyDescent="0.25">
      <c r="B3169" s="15">
        <v>3166</v>
      </c>
      <c r="C3169" s="20">
        <v>22583.810173513433</v>
      </c>
      <c r="D3169" s="20">
        <v>22583.810173513433</v>
      </c>
      <c r="E3169" s="17">
        <v>27021.472247759692</v>
      </c>
    </row>
    <row r="3170" spans="2:5" x14ac:dyDescent="0.25">
      <c r="B3170" s="15">
        <v>3167</v>
      </c>
      <c r="C3170" s="20">
        <v>29306.562210868979</v>
      </c>
      <c r="D3170" s="20">
        <v>29306.562210868979</v>
      </c>
      <c r="E3170" s="17">
        <v>27086.429952075134</v>
      </c>
    </row>
    <row r="3171" spans="2:5" x14ac:dyDescent="0.25">
      <c r="B3171" s="15">
        <v>3168</v>
      </c>
      <c r="C3171" s="20">
        <v>37138.534066211141</v>
      </c>
      <c r="D3171" s="20">
        <v>37138.534066211141</v>
      </c>
      <c r="E3171" s="17">
        <v>57037.023007169984</v>
      </c>
    </row>
    <row r="3172" spans="2:5" x14ac:dyDescent="0.25">
      <c r="B3172" s="15">
        <v>3169</v>
      </c>
      <c r="C3172" s="20">
        <v>30196.119631100857</v>
      </c>
      <c r="D3172" s="20">
        <v>30196.119631100857</v>
      </c>
      <c r="E3172" s="17">
        <v>65289.119387221188</v>
      </c>
    </row>
    <row r="3173" spans="2:5" x14ac:dyDescent="0.25">
      <c r="B3173" s="15">
        <v>3170</v>
      </c>
      <c r="C3173" s="20">
        <v>29484.057608591291</v>
      </c>
      <c r="D3173" s="20">
        <v>29484.057608591291</v>
      </c>
      <c r="E3173" s="17">
        <v>26974.927500880047</v>
      </c>
    </row>
    <row r="3174" spans="2:5" x14ac:dyDescent="0.25">
      <c r="B3174" s="15">
        <v>3171</v>
      </c>
      <c r="C3174" s="20">
        <v>36871.449831453625</v>
      </c>
      <c r="D3174" s="20">
        <v>36871.449831453625</v>
      </c>
      <c r="E3174" s="17">
        <v>32961.751799727819</v>
      </c>
    </row>
    <row r="3175" spans="2:5" x14ac:dyDescent="0.25">
      <c r="B3175" s="15">
        <v>3172</v>
      </c>
      <c r="C3175" s="20">
        <v>38390.41492928614</v>
      </c>
      <c r="D3175" s="20">
        <v>38390.41492928614</v>
      </c>
      <c r="E3175" s="17">
        <v>26477.093814826232</v>
      </c>
    </row>
    <row r="3176" spans="2:5" x14ac:dyDescent="0.25">
      <c r="B3176" s="15">
        <v>3173</v>
      </c>
      <c r="C3176" s="20">
        <v>28798.940526954761</v>
      </c>
      <c r="D3176" s="20">
        <v>28798.940526954761</v>
      </c>
      <c r="E3176" s="17">
        <v>33722.12740123456</v>
      </c>
    </row>
    <row r="3177" spans="2:5" x14ac:dyDescent="0.25">
      <c r="B3177" s="15">
        <v>3174</v>
      </c>
      <c r="C3177" s="20">
        <v>30048.824957207049</v>
      </c>
      <c r="D3177" s="20">
        <v>30048.824957207049</v>
      </c>
      <c r="E3177" s="17">
        <v>36683.191779959961</v>
      </c>
    </row>
    <row r="3178" spans="2:5" x14ac:dyDescent="0.25">
      <c r="B3178" s="15">
        <v>3175</v>
      </c>
      <c r="C3178" s="20">
        <v>43123.590995758786</v>
      </c>
      <c r="D3178" s="20">
        <v>43123.590995758786</v>
      </c>
      <c r="E3178" s="17">
        <v>39569.97690192733</v>
      </c>
    </row>
    <row r="3179" spans="2:5" x14ac:dyDescent="0.25">
      <c r="B3179" s="15">
        <v>3176</v>
      </c>
      <c r="C3179" s="20">
        <v>28095.993208211363</v>
      </c>
      <c r="D3179" s="20">
        <v>28095.993208211363</v>
      </c>
      <c r="E3179" s="17">
        <v>29185.618331195321</v>
      </c>
    </row>
    <row r="3180" spans="2:5" x14ac:dyDescent="0.25">
      <c r="B3180" s="15">
        <v>3177</v>
      </c>
      <c r="C3180" s="20">
        <v>28996.500876637503</v>
      </c>
      <c r="D3180" s="20">
        <v>28996.500876637503</v>
      </c>
      <c r="E3180" s="17">
        <v>46534.752866479641</v>
      </c>
    </row>
    <row r="3181" spans="2:5" x14ac:dyDescent="0.25">
      <c r="B3181" s="15">
        <v>3178</v>
      </c>
      <c r="C3181" s="20">
        <v>26722.57422466881</v>
      </c>
      <c r="D3181" s="20">
        <v>26722.57422466881</v>
      </c>
      <c r="E3181" s="17">
        <v>71181.031144833367</v>
      </c>
    </row>
    <row r="3182" spans="2:5" x14ac:dyDescent="0.25">
      <c r="B3182" s="15">
        <v>3179</v>
      </c>
      <c r="C3182" s="20">
        <v>25603.629157778803</v>
      </c>
      <c r="D3182" s="20">
        <v>25603.629157778803</v>
      </c>
      <c r="E3182" s="17">
        <v>43724.714722363286</v>
      </c>
    </row>
    <row r="3183" spans="2:5" x14ac:dyDescent="0.25">
      <c r="B3183" s="15">
        <v>3180</v>
      </c>
      <c r="C3183" s="20">
        <v>35275.563715102311</v>
      </c>
      <c r="D3183" s="20">
        <v>35275.563715102311</v>
      </c>
      <c r="E3183" s="17">
        <v>26780.770069002076</v>
      </c>
    </row>
    <row r="3184" spans="2:5" x14ac:dyDescent="0.25">
      <c r="B3184" s="15">
        <v>3181</v>
      </c>
      <c r="C3184" s="20">
        <v>38523.203335378996</v>
      </c>
      <c r="D3184" s="20">
        <v>38523.203335378996</v>
      </c>
      <c r="E3184" s="17">
        <v>40105.918968096055</v>
      </c>
    </row>
    <row r="3185" spans="2:5" x14ac:dyDescent="0.25">
      <c r="B3185" s="15">
        <v>3182</v>
      </c>
      <c r="C3185" s="20">
        <v>47906.631797887901</v>
      </c>
      <c r="D3185" s="20">
        <v>47906.631797887901</v>
      </c>
      <c r="E3185" s="17">
        <v>71494.49636706512</v>
      </c>
    </row>
    <row r="3186" spans="2:5" x14ac:dyDescent="0.25">
      <c r="B3186" s="15">
        <v>3183</v>
      </c>
      <c r="C3186" s="20">
        <v>24403.277062677287</v>
      </c>
      <c r="D3186" s="20">
        <v>24403.277062677287</v>
      </c>
      <c r="E3186" s="17">
        <v>39920.980212213224</v>
      </c>
    </row>
    <row r="3187" spans="2:5" x14ac:dyDescent="0.25">
      <c r="B3187" s="15">
        <v>3184</v>
      </c>
      <c r="C3187" s="20">
        <v>60486.995521594967</v>
      </c>
      <c r="D3187" s="20">
        <v>60486.995521594967</v>
      </c>
      <c r="E3187" s="17">
        <v>37789.7058850545</v>
      </c>
    </row>
    <row r="3188" spans="2:5" x14ac:dyDescent="0.25">
      <c r="B3188" s="15">
        <v>3185</v>
      </c>
      <c r="C3188" s="20">
        <v>39004.825229175258</v>
      </c>
      <c r="D3188" s="20">
        <v>39004.825229175258</v>
      </c>
      <c r="E3188" s="17">
        <v>38040.471990888262</v>
      </c>
    </row>
    <row r="3189" spans="2:5" x14ac:dyDescent="0.25">
      <c r="B3189" s="15">
        <v>3186</v>
      </c>
      <c r="C3189" s="20">
        <v>20120.166712230399</v>
      </c>
      <c r="D3189" s="20">
        <v>20120.166712230399</v>
      </c>
      <c r="E3189" s="17">
        <v>68601.279809489046</v>
      </c>
    </row>
    <row r="3190" spans="2:5" x14ac:dyDescent="0.25">
      <c r="B3190" s="15">
        <v>3187</v>
      </c>
      <c r="C3190" s="20">
        <v>30804.128708345084</v>
      </c>
      <c r="D3190" s="20">
        <v>30804.128708345084</v>
      </c>
      <c r="E3190" s="17">
        <v>34156.476308770958</v>
      </c>
    </row>
    <row r="3191" spans="2:5" x14ac:dyDescent="0.25">
      <c r="B3191" s="15">
        <v>3188</v>
      </c>
      <c r="C3191" s="20">
        <v>36350.396178511488</v>
      </c>
      <c r="D3191" s="20">
        <v>36350.396178511488</v>
      </c>
      <c r="E3191" s="17">
        <v>27409.641767627436</v>
      </c>
    </row>
    <row r="3192" spans="2:5" x14ac:dyDescent="0.25">
      <c r="B3192" s="15">
        <v>3189</v>
      </c>
      <c r="C3192" s="20">
        <v>63959.861106400218</v>
      </c>
      <c r="D3192" s="20">
        <v>63959.861106400218</v>
      </c>
      <c r="E3192" s="17">
        <v>31290.5324979832</v>
      </c>
    </row>
    <row r="3193" spans="2:5" x14ac:dyDescent="0.25">
      <c r="B3193" s="15">
        <v>3190</v>
      </c>
      <c r="C3193" s="20">
        <v>38577.902303186223</v>
      </c>
      <c r="D3193" s="20">
        <v>38577.902303186223</v>
      </c>
      <c r="E3193" s="17">
        <v>75805.586509475281</v>
      </c>
    </row>
    <row r="3194" spans="2:5" x14ac:dyDescent="0.25">
      <c r="B3194" s="15">
        <v>3191</v>
      </c>
      <c r="C3194" s="20">
        <v>19129.249501763064</v>
      </c>
      <c r="D3194" s="20">
        <v>19129.249501763064</v>
      </c>
      <c r="E3194" s="17">
        <v>62685.11354871824</v>
      </c>
    </row>
    <row r="3195" spans="2:5" x14ac:dyDescent="0.25">
      <c r="B3195" s="15">
        <v>3192</v>
      </c>
      <c r="C3195" s="20">
        <v>23930.017235589712</v>
      </c>
      <c r="D3195" s="20">
        <v>23930.017235589712</v>
      </c>
      <c r="E3195" s="17">
        <v>19376.851131493058</v>
      </c>
    </row>
    <row r="3196" spans="2:5" x14ac:dyDescent="0.25">
      <c r="B3196" s="15">
        <v>3193</v>
      </c>
      <c r="C3196" s="20">
        <v>17982.767199193393</v>
      </c>
      <c r="D3196" s="20">
        <v>17982.767199193393</v>
      </c>
      <c r="E3196" s="17">
        <v>28286.671316123429</v>
      </c>
    </row>
    <row r="3197" spans="2:5" x14ac:dyDescent="0.25">
      <c r="B3197" s="15">
        <v>3194</v>
      </c>
      <c r="C3197" s="20">
        <v>54335.89374424264</v>
      </c>
      <c r="D3197" s="20">
        <v>54335.89374424264</v>
      </c>
      <c r="E3197" s="17">
        <v>41402.962044361011</v>
      </c>
    </row>
    <row r="3198" spans="2:5" x14ac:dyDescent="0.25">
      <c r="B3198" s="15">
        <v>3195</v>
      </c>
      <c r="C3198" s="20">
        <v>34460.208883992098</v>
      </c>
      <c r="D3198" s="20">
        <v>34460.208883992098</v>
      </c>
      <c r="E3198" s="17">
        <v>40528.875285009832</v>
      </c>
    </row>
    <row r="3199" spans="2:5" x14ac:dyDescent="0.25">
      <c r="B3199" s="15">
        <v>3196</v>
      </c>
      <c r="C3199" s="20">
        <v>28325.398602983387</v>
      </c>
      <c r="D3199" s="20">
        <v>28325.398602983387</v>
      </c>
      <c r="E3199" s="17">
        <v>69102.448959451518</v>
      </c>
    </row>
    <row r="3200" spans="2:5" x14ac:dyDescent="0.25">
      <c r="B3200" s="15">
        <v>3197</v>
      </c>
      <c r="C3200" s="20">
        <v>40877.903131704908</v>
      </c>
      <c r="D3200" s="20">
        <v>40877.903131704908</v>
      </c>
      <c r="E3200" s="17">
        <v>28082.953238354501</v>
      </c>
    </row>
    <row r="3201" spans="2:5" x14ac:dyDescent="0.25">
      <c r="B3201" s="15">
        <v>3198</v>
      </c>
      <c r="C3201" s="20">
        <v>32787.882970627623</v>
      </c>
      <c r="D3201" s="20">
        <v>32787.882970627623</v>
      </c>
      <c r="E3201" s="17">
        <v>26881.375522432692</v>
      </c>
    </row>
    <row r="3202" spans="2:5" x14ac:dyDescent="0.25">
      <c r="B3202" s="15">
        <v>3199</v>
      </c>
      <c r="C3202" s="20">
        <v>38850.552217186159</v>
      </c>
      <c r="D3202" s="20">
        <v>38850.552217186159</v>
      </c>
      <c r="E3202" s="17">
        <v>15912.699123966582</v>
      </c>
    </row>
    <row r="3203" spans="2:5" x14ac:dyDescent="0.25">
      <c r="B3203" s="15">
        <v>3200</v>
      </c>
      <c r="C3203" s="20">
        <v>44111.134708607751</v>
      </c>
      <c r="D3203" s="20">
        <v>44111.134708607751</v>
      </c>
      <c r="E3203" s="17">
        <v>65719.653813692057</v>
      </c>
    </row>
    <row r="3204" spans="2:5" x14ac:dyDescent="0.25">
      <c r="B3204" s="15">
        <v>3201</v>
      </c>
      <c r="C3204" s="20">
        <v>60208.699465221682</v>
      </c>
      <c r="D3204" s="20">
        <v>60208.699465221682</v>
      </c>
      <c r="E3204" s="17">
        <v>36931.325800912484</v>
      </c>
    </row>
    <row r="3205" spans="2:5" x14ac:dyDescent="0.25">
      <c r="B3205" s="15">
        <v>3202</v>
      </c>
      <c r="C3205" s="20">
        <v>35941.47755422035</v>
      </c>
      <c r="D3205" s="20">
        <v>35941.47755422035</v>
      </c>
      <c r="E3205" s="17">
        <v>30574.754661432125</v>
      </c>
    </row>
    <row r="3206" spans="2:5" x14ac:dyDescent="0.25">
      <c r="B3206" s="15">
        <v>3203</v>
      </c>
      <c r="C3206" s="20">
        <v>40328.76252520964</v>
      </c>
      <c r="D3206" s="20">
        <v>40328.76252520964</v>
      </c>
      <c r="E3206" s="17">
        <v>49778.967082438314</v>
      </c>
    </row>
    <row r="3207" spans="2:5" x14ac:dyDescent="0.25">
      <c r="B3207" s="15">
        <v>3204</v>
      </c>
      <c r="C3207" s="20">
        <v>24996.160050284507</v>
      </c>
      <c r="D3207" s="20">
        <v>24996.160050284507</v>
      </c>
      <c r="E3207" s="17">
        <v>64108.870824267004</v>
      </c>
    </row>
    <row r="3208" spans="2:5" x14ac:dyDescent="0.25">
      <c r="B3208" s="15">
        <v>3205</v>
      </c>
      <c r="C3208" s="20">
        <v>26739.873982663452</v>
      </c>
      <c r="D3208" s="20">
        <v>26739.873982663452</v>
      </c>
      <c r="E3208" s="17">
        <v>33671.068061297454</v>
      </c>
    </row>
    <row r="3209" spans="2:5" x14ac:dyDescent="0.25">
      <c r="B3209" s="15">
        <v>3206</v>
      </c>
      <c r="C3209" s="20">
        <v>19306.801696106246</v>
      </c>
      <c r="D3209" s="20">
        <v>19306.801696106246</v>
      </c>
      <c r="E3209" s="17">
        <v>16563.960731696701</v>
      </c>
    </row>
    <row r="3210" spans="2:5" x14ac:dyDescent="0.25">
      <c r="B3210" s="15">
        <v>3207</v>
      </c>
      <c r="C3210" s="20">
        <v>28768.895469739051</v>
      </c>
      <c r="D3210" s="20">
        <v>28768.895469739051</v>
      </c>
      <c r="E3210" s="17">
        <v>21475.413675594962</v>
      </c>
    </row>
    <row r="3211" spans="2:5" x14ac:dyDescent="0.25">
      <c r="B3211" s="15">
        <v>3208</v>
      </c>
      <c r="C3211" s="20">
        <v>31363.480896798828</v>
      </c>
      <c r="D3211" s="20">
        <v>31363.480896798828</v>
      </c>
      <c r="E3211" s="17">
        <v>26517.056273322542</v>
      </c>
    </row>
    <row r="3212" spans="2:5" x14ac:dyDescent="0.25">
      <c r="B3212" s="15">
        <v>3209</v>
      </c>
      <c r="C3212" s="20">
        <v>27229.345479293421</v>
      </c>
      <c r="D3212" s="20">
        <v>27229.345479293421</v>
      </c>
      <c r="E3212" s="17">
        <v>41377.182323603382</v>
      </c>
    </row>
    <row r="3213" spans="2:5" x14ac:dyDescent="0.25">
      <c r="B3213" s="15">
        <v>3210</v>
      </c>
      <c r="C3213" s="20">
        <v>21053.407452225525</v>
      </c>
      <c r="D3213" s="20">
        <v>21053.407452225525</v>
      </c>
      <c r="E3213" s="17">
        <v>21276.51632850253</v>
      </c>
    </row>
    <row r="3214" spans="2:5" x14ac:dyDescent="0.25">
      <c r="B3214" s="15">
        <v>3211</v>
      </c>
      <c r="C3214" s="20">
        <v>34856.622907979174</v>
      </c>
      <c r="D3214" s="20">
        <v>34856.622907979174</v>
      </c>
      <c r="E3214" s="17">
        <v>40003.982900719777</v>
      </c>
    </row>
    <row r="3215" spans="2:5" x14ac:dyDescent="0.25">
      <c r="B3215" s="15">
        <v>3212</v>
      </c>
      <c r="C3215" s="20">
        <v>31607.3951881303</v>
      </c>
      <c r="D3215" s="20">
        <v>31607.3951881303</v>
      </c>
      <c r="E3215" s="17">
        <v>37999.764650518933</v>
      </c>
    </row>
    <row r="3216" spans="2:5" x14ac:dyDescent="0.25">
      <c r="B3216" s="15">
        <v>3213</v>
      </c>
      <c r="C3216" s="20">
        <v>15556.313964201683</v>
      </c>
      <c r="D3216" s="20">
        <v>15556.313964201683</v>
      </c>
      <c r="E3216" s="17">
        <v>22840.634406429272</v>
      </c>
    </row>
    <row r="3217" spans="2:5" x14ac:dyDescent="0.25">
      <c r="B3217" s="15">
        <v>3214</v>
      </c>
      <c r="C3217" s="20">
        <v>22628.309862213948</v>
      </c>
      <c r="D3217" s="20">
        <v>22628.309862213948</v>
      </c>
      <c r="E3217" s="17">
        <v>48866.321942287155</v>
      </c>
    </row>
    <row r="3218" spans="2:5" x14ac:dyDescent="0.25">
      <c r="B3218" s="15">
        <v>3215</v>
      </c>
      <c r="C3218" s="20">
        <v>35178.127177469192</v>
      </c>
      <c r="D3218" s="20">
        <v>35178.127177469192</v>
      </c>
      <c r="E3218" s="17">
        <v>102448.70529953003</v>
      </c>
    </row>
    <row r="3219" spans="2:5" x14ac:dyDescent="0.25">
      <c r="B3219" s="15">
        <v>3216</v>
      </c>
      <c r="C3219" s="20">
        <v>52780.683251271963</v>
      </c>
      <c r="D3219" s="20">
        <v>52780.683251271963</v>
      </c>
      <c r="E3219" s="17">
        <v>41964.576005714785</v>
      </c>
    </row>
    <row r="3220" spans="2:5" x14ac:dyDescent="0.25">
      <c r="B3220" s="15">
        <v>3217</v>
      </c>
      <c r="C3220" s="20">
        <v>28610.177213819832</v>
      </c>
      <c r="D3220" s="20">
        <v>28610.177213819832</v>
      </c>
      <c r="E3220" s="17">
        <v>31413.496617435121</v>
      </c>
    </row>
    <row r="3221" spans="2:5" x14ac:dyDescent="0.25">
      <c r="B3221" s="15">
        <v>3218</v>
      </c>
      <c r="C3221" s="20">
        <v>52113.90594928171</v>
      </c>
      <c r="D3221" s="20">
        <v>52113.90594928171</v>
      </c>
      <c r="E3221" s="17">
        <v>21981.028983063225</v>
      </c>
    </row>
    <row r="3222" spans="2:5" x14ac:dyDescent="0.25">
      <c r="B3222" s="15">
        <v>3219</v>
      </c>
      <c r="C3222" s="20">
        <v>37936.59612629209</v>
      </c>
      <c r="D3222" s="20">
        <v>37936.59612629209</v>
      </c>
      <c r="E3222" s="17">
        <v>68916.347384474735</v>
      </c>
    </row>
    <row r="3223" spans="2:5" x14ac:dyDescent="0.25">
      <c r="B3223" s="15">
        <v>3220</v>
      </c>
      <c r="C3223" s="20">
        <v>38534.938467429973</v>
      </c>
      <c r="D3223" s="20">
        <v>38534.938467429973</v>
      </c>
      <c r="E3223" s="17">
        <v>12363.603747297986</v>
      </c>
    </row>
    <row r="3224" spans="2:5" x14ac:dyDescent="0.25">
      <c r="B3224" s="15">
        <v>3221</v>
      </c>
      <c r="C3224" s="20">
        <v>38326.645803979904</v>
      </c>
      <c r="D3224" s="20">
        <v>38326.645803979904</v>
      </c>
      <c r="E3224" s="17">
        <v>27831.121697039223</v>
      </c>
    </row>
    <row r="3225" spans="2:5" x14ac:dyDescent="0.25">
      <c r="B3225" s="15">
        <v>3222</v>
      </c>
      <c r="C3225" s="20">
        <v>30171.426826653998</v>
      </c>
      <c r="D3225" s="20">
        <v>30171.426826653998</v>
      </c>
      <c r="E3225" s="17">
        <v>64176.714175487446</v>
      </c>
    </row>
    <row r="3226" spans="2:5" x14ac:dyDescent="0.25">
      <c r="B3226" s="15">
        <v>3223</v>
      </c>
      <c r="C3226" s="20">
        <v>23628.529919004341</v>
      </c>
      <c r="D3226" s="20">
        <v>23628.529919004341</v>
      </c>
      <c r="E3226" s="17">
        <v>23589.518021652755</v>
      </c>
    </row>
    <row r="3227" spans="2:5" x14ac:dyDescent="0.25">
      <c r="B3227" s="15">
        <v>3224</v>
      </c>
      <c r="C3227" s="20">
        <v>65906.764250763285</v>
      </c>
      <c r="D3227" s="20">
        <v>65906.764250763285</v>
      </c>
      <c r="E3227" s="17">
        <v>8317.2153134923556</v>
      </c>
    </row>
    <row r="3228" spans="2:5" x14ac:dyDescent="0.25">
      <c r="B3228" s="15">
        <v>3225</v>
      </c>
      <c r="C3228" s="20">
        <v>30807.71457773272</v>
      </c>
      <c r="D3228" s="20">
        <v>30807.71457773272</v>
      </c>
      <c r="E3228" s="17">
        <v>25590.35730423281</v>
      </c>
    </row>
    <row r="3229" spans="2:5" x14ac:dyDescent="0.25">
      <c r="B3229" s="15">
        <v>3226</v>
      </c>
      <c r="C3229" s="20">
        <v>26862.632796480924</v>
      </c>
      <c r="D3229" s="20">
        <v>26862.632796480924</v>
      </c>
      <c r="E3229" s="17">
        <v>29192.551273009889</v>
      </c>
    </row>
    <row r="3230" spans="2:5" x14ac:dyDescent="0.25">
      <c r="B3230" s="15">
        <v>3227</v>
      </c>
      <c r="C3230" s="20">
        <v>34221.289166992901</v>
      </c>
      <c r="D3230" s="20">
        <v>34221.289166992901</v>
      </c>
      <c r="E3230" s="17">
        <v>58529.30930083221</v>
      </c>
    </row>
    <row r="3231" spans="2:5" x14ac:dyDescent="0.25">
      <c r="B3231" s="15">
        <v>3228</v>
      </c>
      <c r="C3231" s="20">
        <v>46182.726852162392</v>
      </c>
      <c r="D3231" s="20">
        <v>46182.726852162392</v>
      </c>
      <c r="E3231" s="17">
        <v>43882.041707468954</v>
      </c>
    </row>
    <row r="3232" spans="2:5" x14ac:dyDescent="0.25">
      <c r="B3232" s="15">
        <v>3229</v>
      </c>
      <c r="C3232" s="20">
        <v>51059.864403295913</v>
      </c>
      <c r="D3232" s="20">
        <v>51059.864403295913</v>
      </c>
      <c r="E3232" s="17">
        <v>43202.546315828695</v>
      </c>
    </row>
    <row r="3233" spans="2:5" x14ac:dyDescent="0.25">
      <c r="B3233" s="15">
        <v>3230</v>
      </c>
      <c r="C3233" s="20">
        <v>54440.994578113728</v>
      </c>
      <c r="D3233" s="20">
        <v>54440.994578113728</v>
      </c>
      <c r="E3233" s="17">
        <v>45581.674669936649</v>
      </c>
    </row>
    <row r="3234" spans="2:5" x14ac:dyDescent="0.25">
      <c r="B3234" s="15">
        <v>3231</v>
      </c>
      <c r="C3234" s="20">
        <v>41441.508283942341</v>
      </c>
      <c r="D3234" s="20">
        <v>41441.508283942341</v>
      </c>
      <c r="E3234" s="17">
        <v>36524.892801410198</v>
      </c>
    </row>
    <row r="3235" spans="2:5" x14ac:dyDescent="0.25">
      <c r="B3235" s="15">
        <v>3232</v>
      </c>
      <c r="C3235" s="20">
        <v>31307.497956122406</v>
      </c>
      <c r="D3235" s="20">
        <v>31307.497956122406</v>
      </c>
      <c r="E3235" s="17">
        <v>25677.680925827495</v>
      </c>
    </row>
    <row r="3236" spans="2:5" x14ac:dyDescent="0.25">
      <c r="B3236" s="15">
        <v>3233</v>
      </c>
      <c r="C3236" s="20">
        <v>29290.020960822389</v>
      </c>
      <c r="D3236" s="20">
        <v>29290.020960822389</v>
      </c>
      <c r="E3236" s="17">
        <v>32804.211743316024</v>
      </c>
    </row>
    <row r="3237" spans="2:5" x14ac:dyDescent="0.25">
      <c r="B3237" s="15">
        <v>3234</v>
      </c>
      <c r="C3237" s="20">
        <v>25938.851547887454</v>
      </c>
      <c r="D3237" s="20">
        <v>25938.851547887454</v>
      </c>
      <c r="E3237" s="17">
        <v>59828.058918702511</v>
      </c>
    </row>
    <row r="3238" spans="2:5" x14ac:dyDescent="0.25">
      <c r="B3238" s="15">
        <v>3235</v>
      </c>
      <c r="C3238" s="20">
        <v>34055.2782021284</v>
      </c>
      <c r="D3238" s="20">
        <v>34055.2782021284</v>
      </c>
      <c r="E3238" s="17">
        <v>36928.947899317027</v>
      </c>
    </row>
    <row r="3239" spans="2:5" x14ac:dyDescent="0.25">
      <c r="B3239" s="15">
        <v>3236</v>
      </c>
      <c r="C3239" s="20">
        <v>37809.609602620454</v>
      </c>
      <c r="D3239" s="20">
        <v>37809.609602620454</v>
      </c>
      <c r="E3239" s="17">
        <v>55344.397866524552</v>
      </c>
    </row>
    <row r="3240" spans="2:5" x14ac:dyDescent="0.25">
      <c r="B3240" s="15">
        <v>3237</v>
      </c>
      <c r="C3240" s="20">
        <v>32974.152340663888</v>
      </c>
      <c r="D3240" s="20">
        <v>32974.152340663888</v>
      </c>
      <c r="E3240" s="17">
        <v>71601.432776140122</v>
      </c>
    </row>
    <row r="3241" spans="2:5" x14ac:dyDescent="0.25">
      <c r="B3241" s="15">
        <v>3238</v>
      </c>
      <c r="C3241" s="20">
        <v>27164.06025886727</v>
      </c>
      <c r="D3241" s="20">
        <v>27164.06025886727</v>
      </c>
      <c r="E3241" s="17">
        <v>40591.909073160554</v>
      </c>
    </row>
    <row r="3242" spans="2:5" x14ac:dyDescent="0.25">
      <c r="B3242" s="15">
        <v>3239</v>
      </c>
      <c r="C3242" s="20">
        <v>20224.237538403348</v>
      </c>
      <c r="D3242" s="20">
        <v>20224.237538403348</v>
      </c>
      <c r="E3242" s="17">
        <v>20586.591081434839</v>
      </c>
    </row>
    <row r="3243" spans="2:5" x14ac:dyDescent="0.25">
      <c r="B3243" s="15">
        <v>3240</v>
      </c>
      <c r="C3243" s="20">
        <v>39113.923189569643</v>
      </c>
      <c r="D3243" s="20">
        <v>39113.923189569643</v>
      </c>
      <c r="E3243" s="17">
        <v>41104.034010198266</v>
      </c>
    </row>
    <row r="3244" spans="2:5" x14ac:dyDescent="0.25">
      <c r="B3244" s="15">
        <v>3241</v>
      </c>
      <c r="C3244" s="20">
        <v>33255.433236560566</v>
      </c>
      <c r="D3244" s="20">
        <v>33255.433236560566</v>
      </c>
      <c r="E3244" s="17">
        <v>51216.246192242848</v>
      </c>
    </row>
    <row r="3245" spans="2:5" x14ac:dyDescent="0.25">
      <c r="B3245" s="15">
        <v>3242</v>
      </c>
      <c r="C3245" s="20">
        <v>28432.902756321986</v>
      </c>
      <c r="D3245" s="20">
        <v>28432.902756321986</v>
      </c>
      <c r="E3245" s="17">
        <v>19941.493401787029</v>
      </c>
    </row>
    <row r="3246" spans="2:5" x14ac:dyDescent="0.25">
      <c r="B3246" s="15">
        <v>3243</v>
      </c>
      <c r="C3246" s="20">
        <v>28666.613592600686</v>
      </c>
      <c r="D3246" s="20">
        <v>28666.613592600686</v>
      </c>
      <c r="E3246" s="17">
        <v>39286.99629100076</v>
      </c>
    </row>
    <row r="3247" spans="2:5" x14ac:dyDescent="0.25">
      <c r="B3247" s="15">
        <v>3244</v>
      </c>
      <c r="C3247" s="20">
        <v>48627.936921986591</v>
      </c>
      <c r="D3247" s="20">
        <v>48627.936921986591</v>
      </c>
      <c r="E3247" s="17">
        <v>27126.02783548053</v>
      </c>
    </row>
    <row r="3248" spans="2:5" x14ac:dyDescent="0.25">
      <c r="B3248" s="15">
        <v>3245</v>
      </c>
      <c r="C3248" s="20">
        <v>32411.312554387481</v>
      </c>
      <c r="D3248" s="20">
        <v>32411.312554387481</v>
      </c>
      <c r="E3248" s="17">
        <v>40178.104912742529</v>
      </c>
    </row>
    <row r="3249" spans="2:5" x14ac:dyDescent="0.25">
      <c r="B3249" s="15">
        <v>3246</v>
      </c>
      <c r="C3249" s="20">
        <v>23539.837456623853</v>
      </c>
      <c r="D3249" s="20">
        <v>23539.837456623853</v>
      </c>
      <c r="E3249" s="17">
        <v>31720.395076248762</v>
      </c>
    </row>
    <row r="3250" spans="2:5" x14ac:dyDescent="0.25">
      <c r="B3250" s="15">
        <v>3247</v>
      </c>
      <c r="C3250" s="20">
        <v>31806.794705704284</v>
      </c>
      <c r="D3250" s="20">
        <v>31806.794705704284</v>
      </c>
      <c r="E3250" s="17">
        <v>36825.998489804406</v>
      </c>
    </row>
    <row r="3251" spans="2:5" x14ac:dyDescent="0.25">
      <c r="B3251" s="15">
        <v>3248</v>
      </c>
      <c r="C3251" s="20">
        <v>43025.178140633179</v>
      </c>
      <c r="D3251" s="20">
        <v>43025.178140633179</v>
      </c>
      <c r="E3251" s="17">
        <v>59817.93815978901</v>
      </c>
    </row>
    <row r="3252" spans="2:5" x14ac:dyDescent="0.25">
      <c r="B3252" s="15">
        <v>3249</v>
      </c>
      <c r="C3252" s="20">
        <v>23646.198386947901</v>
      </c>
      <c r="D3252" s="20">
        <v>23646.198386947901</v>
      </c>
      <c r="E3252" s="17">
        <v>67374.919961950349</v>
      </c>
    </row>
    <row r="3253" spans="2:5" x14ac:dyDescent="0.25">
      <c r="B3253" s="15">
        <v>3250</v>
      </c>
      <c r="C3253" s="20">
        <v>42244.573357099202</v>
      </c>
      <c r="D3253" s="20">
        <v>42244.573357099202</v>
      </c>
      <c r="E3253" s="17">
        <v>32611.412881322656</v>
      </c>
    </row>
    <row r="3254" spans="2:5" x14ac:dyDescent="0.25">
      <c r="B3254" s="15">
        <v>3251</v>
      </c>
      <c r="C3254" s="20">
        <v>39106.169709744034</v>
      </c>
      <c r="D3254" s="20">
        <v>39106.169709744034</v>
      </c>
      <c r="E3254" s="17">
        <v>2643.5103952886761</v>
      </c>
    </row>
    <row r="3255" spans="2:5" x14ac:dyDescent="0.25">
      <c r="B3255" s="15">
        <v>3252</v>
      </c>
      <c r="C3255" s="20">
        <v>53566.161647122717</v>
      </c>
      <c r="D3255" s="20">
        <v>53566.161647122717</v>
      </c>
      <c r="E3255" s="17">
        <v>13495.50899182112</v>
      </c>
    </row>
    <row r="3256" spans="2:5" x14ac:dyDescent="0.25">
      <c r="B3256" s="15">
        <v>3253</v>
      </c>
      <c r="C3256" s="20">
        <v>25084.487526951285</v>
      </c>
      <c r="D3256" s="20">
        <v>25084.487526951285</v>
      </c>
      <c r="E3256" s="17">
        <v>15619.64826175941</v>
      </c>
    </row>
    <row r="3257" spans="2:5" x14ac:dyDescent="0.25">
      <c r="B3257" s="15">
        <v>3254</v>
      </c>
      <c r="C3257" s="20">
        <v>56868.597350393007</v>
      </c>
      <c r="D3257" s="20">
        <v>56868.597350393007</v>
      </c>
      <c r="E3257" s="17">
        <v>26721.697364692598</v>
      </c>
    </row>
    <row r="3258" spans="2:5" x14ac:dyDescent="0.25">
      <c r="B3258" s="15">
        <v>3255</v>
      </c>
      <c r="C3258" s="20">
        <v>14432.816019648226</v>
      </c>
      <c r="D3258" s="20">
        <v>14432.816019648226</v>
      </c>
      <c r="E3258" s="17">
        <v>21065.906631380294</v>
      </c>
    </row>
    <row r="3259" spans="2:5" x14ac:dyDescent="0.25">
      <c r="B3259" s="15">
        <v>3256</v>
      </c>
      <c r="C3259" s="20">
        <v>38110.41105085185</v>
      </c>
      <c r="D3259" s="20">
        <v>38110.41105085185</v>
      </c>
      <c r="E3259" s="17">
        <v>26391.7187812312</v>
      </c>
    </row>
    <row r="3260" spans="2:5" x14ac:dyDescent="0.25">
      <c r="B3260" s="15">
        <v>3257</v>
      </c>
      <c r="C3260" s="20">
        <v>43588.314239936146</v>
      </c>
      <c r="D3260" s="20">
        <v>43588.314239936146</v>
      </c>
      <c r="E3260" s="17">
        <v>57333.28510650005</v>
      </c>
    </row>
    <row r="3261" spans="2:5" x14ac:dyDescent="0.25">
      <c r="B3261" s="15">
        <v>3258</v>
      </c>
      <c r="C3261" s="20">
        <v>43297.398627875511</v>
      </c>
      <c r="D3261" s="20">
        <v>43297.398627875511</v>
      </c>
      <c r="E3261" s="17">
        <v>22227.986282707901</v>
      </c>
    </row>
    <row r="3262" spans="2:5" x14ac:dyDescent="0.25">
      <c r="B3262" s="15">
        <v>3259</v>
      </c>
      <c r="C3262" s="20">
        <v>29945.049088708583</v>
      </c>
      <c r="D3262" s="20">
        <v>29945.049088708583</v>
      </c>
      <c r="E3262" s="17">
        <v>11433.052900226558</v>
      </c>
    </row>
    <row r="3263" spans="2:5" x14ac:dyDescent="0.25">
      <c r="B3263" s="15">
        <v>3260</v>
      </c>
      <c r="C3263" s="20">
        <v>60531.12507292485</v>
      </c>
      <c r="D3263" s="20">
        <v>60531.12507292485</v>
      </c>
      <c r="E3263" s="17">
        <v>27492.278603209012</v>
      </c>
    </row>
    <row r="3264" spans="2:5" x14ac:dyDescent="0.25">
      <c r="B3264" s="15">
        <v>3261</v>
      </c>
      <c r="C3264" s="20">
        <v>25016.996408845338</v>
      </c>
      <c r="D3264" s="20">
        <v>25016.996408845338</v>
      </c>
      <c r="E3264" s="17">
        <v>46255.699453512862</v>
      </c>
    </row>
    <row r="3265" spans="2:5" x14ac:dyDescent="0.25">
      <c r="B3265" s="15">
        <v>3262</v>
      </c>
      <c r="C3265" s="20">
        <v>28606.82727575038</v>
      </c>
      <c r="D3265" s="20">
        <v>28606.82727575038</v>
      </c>
      <c r="E3265" s="17">
        <v>15728.600286858928</v>
      </c>
    </row>
    <row r="3266" spans="2:5" x14ac:dyDescent="0.25">
      <c r="B3266" s="15">
        <v>3263</v>
      </c>
      <c r="C3266" s="20">
        <v>31091.284557852447</v>
      </c>
      <c r="D3266" s="20">
        <v>31091.284557852447</v>
      </c>
      <c r="E3266" s="17">
        <v>36981.829335815186</v>
      </c>
    </row>
    <row r="3267" spans="2:5" x14ac:dyDescent="0.25">
      <c r="B3267" s="15">
        <v>3264</v>
      </c>
      <c r="C3267" s="20">
        <v>47511.611618565526</v>
      </c>
      <c r="D3267" s="20">
        <v>47511.611618565526</v>
      </c>
      <c r="E3267" s="17">
        <v>60897.425604734999</v>
      </c>
    </row>
    <row r="3268" spans="2:5" x14ac:dyDescent="0.25">
      <c r="B3268" s="15">
        <v>3265</v>
      </c>
      <c r="C3268" s="20">
        <v>16626.290778052527</v>
      </c>
      <c r="D3268" s="20">
        <v>16626.290778052527</v>
      </c>
      <c r="E3268" s="17">
        <v>-2006.3140840397716</v>
      </c>
    </row>
    <row r="3269" spans="2:5" x14ac:dyDescent="0.25">
      <c r="B3269" s="15">
        <v>3266</v>
      </c>
      <c r="C3269" s="20">
        <v>43672.397402219569</v>
      </c>
      <c r="D3269" s="20">
        <v>43672.397402219569</v>
      </c>
      <c r="E3269" s="17">
        <v>41961.443201747381</v>
      </c>
    </row>
    <row r="3270" spans="2:5" x14ac:dyDescent="0.25">
      <c r="B3270" s="15">
        <v>3267</v>
      </c>
      <c r="C3270" s="20">
        <v>25493.502069967974</v>
      </c>
      <c r="D3270" s="20">
        <v>25493.502069967974</v>
      </c>
      <c r="E3270" s="17">
        <v>41405.778247487564</v>
      </c>
    </row>
    <row r="3271" spans="2:5" x14ac:dyDescent="0.25">
      <c r="B3271" s="15">
        <v>3268</v>
      </c>
      <c r="C3271" s="20">
        <v>26457.431835766591</v>
      </c>
      <c r="D3271" s="20">
        <v>26457.431835766591</v>
      </c>
      <c r="E3271" s="17">
        <v>27290.496853451063</v>
      </c>
    </row>
    <row r="3272" spans="2:5" x14ac:dyDescent="0.25">
      <c r="B3272" s="15">
        <v>3269</v>
      </c>
      <c r="C3272" s="20">
        <v>33057.602844507572</v>
      </c>
      <c r="D3272" s="20">
        <v>33057.602844507572</v>
      </c>
      <c r="E3272" s="17">
        <v>25529.597364698206</v>
      </c>
    </row>
    <row r="3273" spans="2:5" x14ac:dyDescent="0.25">
      <c r="B3273" s="15">
        <v>3270</v>
      </c>
      <c r="C3273" s="20">
        <v>29631.918401800012</v>
      </c>
      <c r="D3273" s="20">
        <v>29631.918401800012</v>
      </c>
      <c r="E3273" s="17">
        <v>56081.887827230719</v>
      </c>
    </row>
    <row r="3274" spans="2:5" x14ac:dyDescent="0.25">
      <c r="B3274" s="15">
        <v>3271</v>
      </c>
      <c r="C3274" s="20">
        <v>39709.680620693536</v>
      </c>
      <c r="D3274" s="20">
        <v>39709.680620693536</v>
      </c>
      <c r="E3274" s="17">
        <v>27986.814342369413</v>
      </c>
    </row>
    <row r="3275" spans="2:5" x14ac:dyDescent="0.25">
      <c r="B3275" s="15">
        <v>3272</v>
      </c>
      <c r="C3275" s="20">
        <v>44796.380864219456</v>
      </c>
      <c r="D3275" s="20">
        <v>44796.380864219456</v>
      </c>
      <c r="E3275" s="17">
        <v>34975.9368452165</v>
      </c>
    </row>
    <row r="3276" spans="2:5" x14ac:dyDescent="0.25">
      <c r="B3276" s="15">
        <v>3273</v>
      </c>
      <c r="C3276" s="20">
        <v>43328.646195304718</v>
      </c>
      <c r="D3276" s="20">
        <v>43328.646195304718</v>
      </c>
      <c r="E3276" s="17">
        <v>31938.461275038389</v>
      </c>
    </row>
    <row r="3277" spans="2:5" x14ac:dyDescent="0.25">
      <c r="B3277" s="15">
        <v>3274</v>
      </c>
      <c r="C3277" s="20">
        <v>21795.578698631027</v>
      </c>
      <c r="D3277" s="20">
        <v>21795.578698631027</v>
      </c>
      <c r="E3277" s="17">
        <v>43636.677651197271</v>
      </c>
    </row>
    <row r="3278" spans="2:5" x14ac:dyDescent="0.25">
      <c r="B3278" s="15">
        <v>3275</v>
      </c>
      <c r="C3278" s="20">
        <v>73110.888347497399</v>
      </c>
      <c r="D3278" s="20">
        <v>73110.888347497399</v>
      </c>
      <c r="E3278" s="17">
        <v>59170.753058005408</v>
      </c>
    </row>
    <row r="3279" spans="2:5" x14ac:dyDescent="0.25">
      <c r="B3279" s="15">
        <v>3276</v>
      </c>
      <c r="C3279" s="20">
        <v>16802.083449025831</v>
      </c>
      <c r="D3279" s="20">
        <v>16802.083449025831</v>
      </c>
      <c r="E3279" s="17">
        <v>36893.117214285448</v>
      </c>
    </row>
    <row r="3280" spans="2:5" x14ac:dyDescent="0.25">
      <c r="B3280" s="15">
        <v>3277</v>
      </c>
      <c r="C3280" s="20">
        <v>33983.89623764054</v>
      </c>
      <c r="D3280" s="20">
        <v>33983.89623764054</v>
      </c>
      <c r="E3280" s="17">
        <v>18046.796065173065</v>
      </c>
    </row>
    <row r="3281" spans="2:5" x14ac:dyDescent="0.25">
      <c r="B3281" s="15">
        <v>3278</v>
      </c>
      <c r="C3281" s="20">
        <v>33992.301551372693</v>
      </c>
      <c r="D3281" s="20">
        <v>33992.301551372693</v>
      </c>
      <c r="E3281" s="17">
        <v>18125.400532976044</v>
      </c>
    </row>
    <row r="3282" spans="2:5" x14ac:dyDescent="0.25">
      <c r="B3282" s="15">
        <v>3279</v>
      </c>
      <c r="C3282" s="20">
        <v>28008.569919238118</v>
      </c>
      <c r="D3282" s="20">
        <v>28008.569919238118</v>
      </c>
      <c r="E3282" s="17">
        <v>18588.926021992247</v>
      </c>
    </row>
    <row r="3283" spans="2:5" x14ac:dyDescent="0.25">
      <c r="B3283" s="15">
        <v>3280</v>
      </c>
      <c r="C3283" s="20">
        <v>49349.123756184817</v>
      </c>
      <c r="D3283" s="20">
        <v>49349.123756184817</v>
      </c>
      <c r="E3283" s="17">
        <v>26843.85065333312</v>
      </c>
    </row>
    <row r="3284" spans="2:5" x14ac:dyDescent="0.25">
      <c r="B3284" s="15">
        <v>3281</v>
      </c>
      <c r="C3284" s="20">
        <v>47234.443945562278</v>
      </c>
      <c r="D3284" s="20">
        <v>47234.443945562278</v>
      </c>
      <c r="E3284" s="17">
        <v>45770.61442237928</v>
      </c>
    </row>
    <row r="3285" spans="2:5" x14ac:dyDescent="0.25">
      <c r="B3285" s="15">
        <v>3282</v>
      </c>
      <c r="C3285" s="20">
        <v>30020.738086531899</v>
      </c>
      <c r="D3285" s="20">
        <v>30020.738086531899</v>
      </c>
      <c r="E3285" s="17">
        <v>36252.2163379142</v>
      </c>
    </row>
    <row r="3286" spans="2:5" x14ac:dyDescent="0.25">
      <c r="B3286" s="15">
        <v>3283</v>
      </c>
      <c r="C3286" s="20">
        <v>27285.49664906723</v>
      </c>
      <c r="D3286" s="20">
        <v>27285.49664906723</v>
      </c>
      <c r="E3286" s="17">
        <v>23697.845301948273</v>
      </c>
    </row>
    <row r="3287" spans="2:5" x14ac:dyDescent="0.25">
      <c r="B3287" s="15">
        <v>3284</v>
      </c>
      <c r="C3287" s="20">
        <v>29318.893821956728</v>
      </c>
      <c r="D3287" s="20">
        <v>29318.893821956728</v>
      </c>
      <c r="E3287" s="17">
        <v>28833.574503581687</v>
      </c>
    </row>
    <row r="3288" spans="2:5" x14ac:dyDescent="0.25">
      <c r="B3288" s="15">
        <v>3285</v>
      </c>
      <c r="C3288" s="20">
        <v>41825.109315135865</v>
      </c>
      <c r="D3288" s="20">
        <v>41825.109315135865</v>
      </c>
      <c r="E3288" s="17">
        <v>11612.215127784377</v>
      </c>
    </row>
    <row r="3289" spans="2:5" x14ac:dyDescent="0.25">
      <c r="B3289" s="15">
        <v>3286</v>
      </c>
      <c r="C3289" s="20">
        <v>47535.337253856822</v>
      </c>
      <c r="D3289" s="20">
        <v>47535.337253856822</v>
      </c>
      <c r="E3289" s="17">
        <v>92082.424232964535</v>
      </c>
    </row>
    <row r="3290" spans="2:5" x14ac:dyDescent="0.25">
      <c r="B3290" s="15">
        <v>3287</v>
      </c>
      <c r="C3290" s="20">
        <v>26043.641294866462</v>
      </c>
      <c r="D3290" s="20">
        <v>26043.641294866462</v>
      </c>
      <c r="E3290" s="17">
        <v>54816.853125217771</v>
      </c>
    </row>
    <row r="3291" spans="2:5" x14ac:dyDescent="0.25">
      <c r="B3291" s="15">
        <v>3288</v>
      </c>
      <c r="C3291" s="20">
        <v>32814.68925370284</v>
      </c>
      <c r="D3291" s="20">
        <v>32814.68925370284</v>
      </c>
      <c r="E3291" s="17">
        <v>43816.940494637398</v>
      </c>
    </row>
    <row r="3292" spans="2:5" x14ac:dyDescent="0.25">
      <c r="B3292" s="15">
        <v>3289</v>
      </c>
      <c r="C3292" s="20">
        <v>44957.563280349692</v>
      </c>
      <c r="D3292" s="20">
        <v>44957.563280349692</v>
      </c>
      <c r="E3292" s="17">
        <v>23003.210120039061</v>
      </c>
    </row>
    <row r="3293" spans="2:5" x14ac:dyDescent="0.25">
      <c r="B3293" s="15">
        <v>3290</v>
      </c>
      <c r="C3293" s="20">
        <v>38450.832292706364</v>
      </c>
      <c r="D3293" s="20">
        <v>38450.832292706364</v>
      </c>
      <c r="E3293" s="17">
        <v>32682.226096561146</v>
      </c>
    </row>
    <row r="3294" spans="2:5" x14ac:dyDescent="0.25">
      <c r="B3294" s="15">
        <v>3291</v>
      </c>
      <c r="C3294" s="20">
        <v>34112.584172318064</v>
      </c>
      <c r="D3294" s="20">
        <v>34112.584172318064</v>
      </c>
      <c r="E3294" s="17">
        <v>32333.794745387069</v>
      </c>
    </row>
    <row r="3295" spans="2:5" x14ac:dyDescent="0.25">
      <c r="B3295" s="15">
        <v>3292</v>
      </c>
      <c r="C3295" s="20">
        <v>31791.54942208423</v>
      </c>
      <c r="D3295" s="20">
        <v>31791.54942208423</v>
      </c>
      <c r="E3295" s="17">
        <v>18787.95109542206</v>
      </c>
    </row>
    <row r="3296" spans="2:5" x14ac:dyDescent="0.25">
      <c r="B3296" s="15">
        <v>3293</v>
      </c>
      <c r="C3296" s="20">
        <v>35229.567612700877</v>
      </c>
      <c r="D3296" s="20">
        <v>35229.567612700877</v>
      </c>
      <c r="E3296" s="17">
        <v>71150.097133637464</v>
      </c>
    </row>
    <row r="3297" spans="2:5" x14ac:dyDescent="0.25">
      <c r="B3297" s="15">
        <v>3294</v>
      </c>
      <c r="C3297" s="20">
        <v>26696.817042674749</v>
      </c>
      <c r="D3297" s="20">
        <v>26696.817042674749</v>
      </c>
      <c r="E3297" s="17">
        <v>72735.707059602079</v>
      </c>
    </row>
    <row r="3298" spans="2:5" x14ac:dyDescent="0.25">
      <c r="B3298" s="15">
        <v>3295</v>
      </c>
      <c r="C3298" s="20">
        <v>35148.624301800512</v>
      </c>
      <c r="D3298" s="20">
        <v>35148.624301800512</v>
      </c>
      <c r="E3298" s="17">
        <v>21398.359294674861</v>
      </c>
    </row>
    <row r="3299" spans="2:5" x14ac:dyDescent="0.25">
      <c r="B3299" s="15">
        <v>3296</v>
      </c>
      <c r="C3299" s="20">
        <v>32193.190566703859</v>
      </c>
      <c r="D3299" s="20">
        <v>32193.190566703859</v>
      </c>
      <c r="E3299" s="17">
        <v>47255.492910797446</v>
      </c>
    </row>
    <row r="3300" spans="2:5" x14ac:dyDescent="0.25">
      <c r="B3300" s="15">
        <v>3297</v>
      </c>
      <c r="C3300" s="20">
        <v>54553.511528925228</v>
      </c>
      <c r="D3300" s="20">
        <v>54553.511528925228</v>
      </c>
      <c r="E3300" s="17">
        <v>38656.932576700965</v>
      </c>
    </row>
    <row r="3301" spans="2:5" x14ac:dyDescent="0.25">
      <c r="B3301" s="15">
        <v>3298</v>
      </c>
      <c r="C3301" s="20">
        <v>49721.309040904031</v>
      </c>
      <c r="D3301" s="20">
        <v>49721.309040904031</v>
      </c>
      <c r="E3301" s="17">
        <v>34737.145282466554</v>
      </c>
    </row>
    <row r="3302" spans="2:5" x14ac:dyDescent="0.25">
      <c r="B3302" s="15">
        <v>3299</v>
      </c>
      <c r="C3302" s="20">
        <v>26440.625242782811</v>
      </c>
      <c r="D3302" s="20">
        <v>26440.625242782811</v>
      </c>
      <c r="E3302" s="17">
        <v>61668.150385932837</v>
      </c>
    </row>
    <row r="3303" spans="2:5" x14ac:dyDescent="0.25">
      <c r="B3303" s="15">
        <v>3300</v>
      </c>
      <c r="C3303" s="20">
        <v>53876.867390875697</v>
      </c>
      <c r="D3303" s="20">
        <v>53876.867390875697</v>
      </c>
      <c r="E3303" s="17">
        <v>43353.804966769087</v>
      </c>
    </row>
    <row r="3304" spans="2:5" x14ac:dyDescent="0.25">
      <c r="B3304" s="15">
        <v>3301</v>
      </c>
      <c r="C3304" s="20">
        <v>42335.646464042831</v>
      </c>
      <c r="D3304" s="20">
        <v>42335.646464042831</v>
      </c>
      <c r="E3304" s="17">
        <v>48922.291852593167</v>
      </c>
    </row>
    <row r="3305" spans="2:5" x14ac:dyDescent="0.25">
      <c r="B3305" s="15">
        <v>3302</v>
      </c>
      <c r="C3305" s="20">
        <v>25530.764525545095</v>
      </c>
      <c r="D3305" s="20">
        <v>25530.764525545095</v>
      </c>
      <c r="E3305" s="17">
        <v>75198.805147975232</v>
      </c>
    </row>
    <row r="3306" spans="2:5" x14ac:dyDescent="0.25">
      <c r="B3306" s="15">
        <v>3303</v>
      </c>
      <c r="C3306" s="20">
        <v>38033.498820410001</v>
      </c>
      <c r="D3306" s="20">
        <v>38033.498820410001</v>
      </c>
      <c r="E3306" s="17">
        <v>28830.117407076334</v>
      </c>
    </row>
    <row r="3307" spans="2:5" x14ac:dyDescent="0.25">
      <c r="B3307" s="15">
        <v>3304</v>
      </c>
      <c r="C3307" s="20">
        <v>28406.535513861691</v>
      </c>
      <c r="D3307" s="20">
        <v>28406.535513861691</v>
      </c>
      <c r="E3307" s="17">
        <v>38777.828676261197</v>
      </c>
    </row>
    <row r="3308" spans="2:5" x14ac:dyDescent="0.25">
      <c r="B3308" s="15">
        <v>3305</v>
      </c>
      <c r="C3308" s="20">
        <v>29333.421857325135</v>
      </c>
      <c r="D3308" s="20">
        <v>29333.421857325135</v>
      </c>
      <c r="E3308" s="17">
        <v>25555.668500367399</v>
      </c>
    </row>
    <row r="3309" spans="2:5" x14ac:dyDescent="0.25">
      <c r="B3309" s="15">
        <v>3306</v>
      </c>
      <c r="C3309" s="20">
        <v>30836.928312478172</v>
      </c>
      <c r="D3309" s="20">
        <v>30836.928312478172</v>
      </c>
      <c r="E3309" s="17">
        <v>35393.267281181936</v>
      </c>
    </row>
    <row r="3310" spans="2:5" x14ac:dyDescent="0.25">
      <c r="B3310" s="15">
        <v>3307</v>
      </c>
      <c r="C3310" s="20">
        <v>44978.788361198269</v>
      </c>
      <c r="D3310" s="20">
        <v>44978.788361198269</v>
      </c>
      <c r="E3310" s="17">
        <v>60423.12953849067</v>
      </c>
    </row>
    <row r="3311" spans="2:5" x14ac:dyDescent="0.25">
      <c r="B3311" s="15">
        <v>3308</v>
      </c>
      <c r="C3311" s="20">
        <v>30966.043627640345</v>
      </c>
      <c r="D3311" s="20">
        <v>30966.043627640345</v>
      </c>
      <c r="E3311" s="17">
        <v>64515.625606160051</v>
      </c>
    </row>
    <row r="3312" spans="2:5" x14ac:dyDescent="0.25">
      <c r="B3312" s="15">
        <v>3309</v>
      </c>
      <c r="C3312" s="20">
        <v>42158.172005767447</v>
      </c>
      <c r="D3312" s="20">
        <v>42158.172005767447</v>
      </c>
      <c r="E3312" s="17">
        <v>13667.252780317778</v>
      </c>
    </row>
    <row r="3313" spans="2:5" x14ac:dyDescent="0.25">
      <c r="B3313" s="15">
        <v>3310</v>
      </c>
      <c r="C3313" s="20">
        <v>26695.089490767175</v>
      </c>
      <c r="D3313" s="20">
        <v>26695.089490767175</v>
      </c>
      <c r="E3313" s="17">
        <v>52996.197708200525</v>
      </c>
    </row>
    <row r="3314" spans="2:5" x14ac:dyDescent="0.25">
      <c r="B3314" s="15">
        <v>3311</v>
      </c>
      <c r="C3314" s="20">
        <v>37129.024950646883</v>
      </c>
      <c r="D3314" s="20">
        <v>37129.024950646883</v>
      </c>
      <c r="E3314" s="17">
        <v>42155.347627715011</v>
      </c>
    </row>
    <row r="3315" spans="2:5" x14ac:dyDescent="0.25">
      <c r="B3315" s="15">
        <v>3312</v>
      </c>
      <c r="C3315" s="20">
        <v>27257.932025074155</v>
      </c>
      <c r="D3315" s="20">
        <v>27257.932025074155</v>
      </c>
      <c r="E3315" s="17">
        <v>37328.141865778161</v>
      </c>
    </row>
    <row r="3316" spans="2:5" x14ac:dyDescent="0.25">
      <c r="B3316" s="15">
        <v>3313</v>
      </c>
      <c r="C3316" s="20">
        <v>44795.125312958116</v>
      </c>
      <c r="D3316" s="20">
        <v>44795.125312958116</v>
      </c>
      <c r="E3316" s="17">
        <v>38551.125935014781</v>
      </c>
    </row>
    <row r="3317" spans="2:5" x14ac:dyDescent="0.25">
      <c r="B3317" s="15">
        <v>3314</v>
      </c>
      <c r="C3317" s="20">
        <v>18293.661806643449</v>
      </c>
      <c r="D3317" s="20">
        <v>18293.661806643449</v>
      </c>
      <c r="E3317" s="17">
        <v>37234.607866297272</v>
      </c>
    </row>
    <row r="3318" spans="2:5" x14ac:dyDescent="0.25">
      <c r="B3318" s="15">
        <v>3315</v>
      </c>
      <c r="C3318" s="20">
        <v>44125.024039487471</v>
      </c>
      <c r="D3318" s="20">
        <v>44125.024039487471</v>
      </c>
      <c r="E3318" s="17">
        <v>42564.553136887167</v>
      </c>
    </row>
    <row r="3319" spans="2:5" x14ac:dyDescent="0.25">
      <c r="B3319" s="15">
        <v>3316</v>
      </c>
      <c r="C3319" s="20">
        <v>52202.690847704209</v>
      </c>
      <c r="D3319" s="20">
        <v>52202.690847704209</v>
      </c>
      <c r="E3319" s="17">
        <v>63876.144477383539</v>
      </c>
    </row>
    <row r="3320" spans="2:5" x14ac:dyDescent="0.25">
      <c r="B3320" s="15">
        <v>3317</v>
      </c>
      <c r="C3320" s="20">
        <v>44024.331496928426</v>
      </c>
      <c r="D3320" s="20">
        <v>44024.331496928426</v>
      </c>
      <c r="E3320" s="17">
        <v>46517.02473932151</v>
      </c>
    </row>
    <row r="3321" spans="2:5" x14ac:dyDescent="0.25">
      <c r="B3321" s="15">
        <v>3318</v>
      </c>
      <c r="C3321" s="20">
        <v>29446.890976012903</v>
      </c>
      <c r="D3321" s="20">
        <v>29446.890976012903</v>
      </c>
      <c r="E3321" s="17">
        <v>58176.511745381744</v>
      </c>
    </row>
    <row r="3322" spans="2:5" x14ac:dyDescent="0.25">
      <c r="B3322" s="15">
        <v>3319</v>
      </c>
      <c r="C3322" s="20">
        <v>38082.581201784145</v>
      </c>
      <c r="D3322" s="20">
        <v>38082.581201784145</v>
      </c>
      <c r="E3322" s="17">
        <v>48892.62606869515</v>
      </c>
    </row>
    <row r="3323" spans="2:5" x14ac:dyDescent="0.25">
      <c r="B3323" s="15">
        <v>3320</v>
      </c>
      <c r="C3323" s="20">
        <v>40829.758884367009</v>
      </c>
      <c r="D3323" s="20">
        <v>40829.758884367009</v>
      </c>
      <c r="E3323" s="17">
        <v>85715.327744552967</v>
      </c>
    </row>
    <row r="3324" spans="2:5" x14ac:dyDescent="0.25">
      <c r="B3324" s="15">
        <v>3321</v>
      </c>
      <c r="C3324" s="20">
        <v>22124.309256860157</v>
      </c>
      <c r="D3324" s="20">
        <v>22124.309256860157</v>
      </c>
      <c r="E3324" s="17">
        <v>16741.609149844771</v>
      </c>
    </row>
    <row r="3325" spans="2:5" x14ac:dyDescent="0.25">
      <c r="B3325" s="15">
        <v>3322</v>
      </c>
      <c r="C3325" s="20">
        <v>13699.597357174343</v>
      </c>
      <c r="D3325" s="20">
        <v>13699.597357174343</v>
      </c>
      <c r="E3325" s="17">
        <v>31355.330945953541</v>
      </c>
    </row>
    <row r="3326" spans="2:5" x14ac:dyDescent="0.25">
      <c r="B3326" s="15">
        <v>3323</v>
      </c>
      <c r="C3326" s="20">
        <v>25040.332027263099</v>
      </c>
      <c r="D3326" s="20">
        <v>25040.332027263099</v>
      </c>
      <c r="E3326" s="17">
        <v>40751.627402677223</v>
      </c>
    </row>
    <row r="3327" spans="2:5" x14ac:dyDescent="0.25">
      <c r="B3327" s="15">
        <v>3324</v>
      </c>
      <c r="C3327" s="20">
        <v>29190.110591126631</v>
      </c>
      <c r="D3327" s="20">
        <v>29190.110591126631</v>
      </c>
      <c r="E3327" s="17">
        <v>18464.309239286125</v>
      </c>
    </row>
    <row r="3328" spans="2:5" x14ac:dyDescent="0.25">
      <c r="B3328" s="15">
        <v>3325</v>
      </c>
      <c r="C3328" s="20">
        <v>33857.496091510038</v>
      </c>
      <c r="D3328" s="20">
        <v>33857.496091510038</v>
      </c>
      <c r="E3328" s="17">
        <v>32820.592772115509</v>
      </c>
    </row>
    <row r="3329" spans="2:5" x14ac:dyDescent="0.25">
      <c r="B3329" s="15">
        <v>3326</v>
      </c>
      <c r="C3329" s="20">
        <v>18678.000128421543</v>
      </c>
      <c r="D3329" s="20">
        <v>18678.000128421543</v>
      </c>
      <c r="E3329" s="17">
        <v>27917.629459337997</v>
      </c>
    </row>
    <row r="3330" spans="2:5" x14ac:dyDescent="0.25">
      <c r="B3330" s="15">
        <v>3327</v>
      </c>
      <c r="C3330" s="20">
        <v>20612.188958095339</v>
      </c>
      <c r="D3330" s="20">
        <v>20612.188958095339</v>
      </c>
      <c r="E3330" s="17">
        <v>33878.602675361326</v>
      </c>
    </row>
    <row r="3331" spans="2:5" x14ac:dyDescent="0.25">
      <c r="B3331" s="15">
        <v>3328</v>
      </c>
      <c r="C3331" s="20">
        <v>27305.537704034203</v>
      </c>
      <c r="D3331" s="20">
        <v>27305.537704034203</v>
      </c>
      <c r="E3331" s="17">
        <v>53820.978122111759</v>
      </c>
    </row>
    <row r="3332" spans="2:5" x14ac:dyDescent="0.25">
      <c r="B3332" s="15">
        <v>3329</v>
      </c>
      <c r="C3332" s="20">
        <v>43477.917303243194</v>
      </c>
      <c r="D3332" s="20">
        <v>43477.917303243194</v>
      </c>
      <c r="E3332" s="17">
        <v>49902.067469033573</v>
      </c>
    </row>
    <row r="3333" spans="2:5" x14ac:dyDescent="0.25">
      <c r="B3333" s="15">
        <v>3330</v>
      </c>
      <c r="C3333" s="20">
        <v>43580.524805345078</v>
      </c>
      <c r="D3333" s="20">
        <v>43580.524805345078</v>
      </c>
      <c r="E3333" s="17">
        <v>57730.053026711816</v>
      </c>
    </row>
    <row r="3334" spans="2:5" x14ac:dyDescent="0.25">
      <c r="B3334" s="15">
        <v>3331</v>
      </c>
      <c r="C3334" s="20">
        <v>41360.171868719575</v>
      </c>
      <c r="D3334" s="20">
        <v>41360.171868719575</v>
      </c>
      <c r="E3334" s="17">
        <v>37373.036189655868</v>
      </c>
    </row>
    <row r="3335" spans="2:5" x14ac:dyDescent="0.25">
      <c r="B3335" s="15">
        <v>3332</v>
      </c>
      <c r="C3335" s="20">
        <v>23443.425692701949</v>
      </c>
      <c r="D3335" s="20">
        <v>23443.425692701949</v>
      </c>
      <c r="E3335" s="17">
        <v>40645.798751041802</v>
      </c>
    </row>
    <row r="3336" spans="2:5" x14ac:dyDescent="0.25">
      <c r="B3336" s="15">
        <v>3333</v>
      </c>
      <c r="C3336" s="20">
        <v>29350.010465603493</v>
      </c>
      <c r="D3336" s="20">
        <v>29350.010465603493</v>
      </c>
      <c r="E3336" s="17">
        <v>28873.352947158684</v>
      </c>
    </row>
    <row r="3337" spans="2:5" x14ac:dyDescent="0.25">
      <c r="B3337" s="15">
        <v>3334</v>
      </c>
      <c r="C3337" s="20">
        <v>21987.315620813763</v>
      </c>
      <c r="D3337" s="20">
        <v>21987.315620813763</v>
      </c>
      <c r="E3337" s="17">
        <v>59963.145049161263</v>
      </c>
    </row>
    <row r="3338" spans="2:5" x14ac:dyDescent="0.25">
      <c r="B3338" s="15">
        <v>3335</v>
      </c>
      <c r="C3338" s="20">
        <v>16412.21365471305</v>
      </c>
      <c r="D3338" s="20">
        <v>16412.21365471305</v>
      </c>
      <c r="E3338" s="17">
        <v>37118.303450396765</v>
      </c>
    </row>
    <row r="3339" spans="2:5" x14ac:dyDescent="0.25">
      <c r="B3339" s="15">
        <v>3336</v>
      </c>
      <c r="C3339" s="20">
        <v>22672.987288436358</v>
      </c>
      <c r="D3339" s="20">
        <v>22672.987288436358</v>
      </c>
      <c r="E3339" s="17">
        <v>59269.914316120987</v>
      </c>
    </row>
    <row r="3340" spans="2:5" x14ac:dyDescent="0.25">
      <c r="B3340" s="15">
        <v>3337</v>
      </c>
      <c r="C3340" s="20">
        <v>19426.298095436596</v>
      </c>
      <c r="D3340" s="20">
        <v>19426.298095436596</v>
      </c>
      <c r="E3340" s="17">
        <v>28301.580092971144</v>
      </c>
    </row>
    <row r="3341" spans="2:5" x14ac:dyDescent="0.25">
      <c r="B3341" s="15">
        <v>3338</v>
      </c>
      <c r="C3341" s="20">
        <v>16112.897707411767</v>
      </c>
      <c r="D3341" s="20">
        <v>16112.897707411767</v>
      </c>
      <c r="E3341" s="17">
        <v>41835.17419842245</v>
      </c>
    </row>
    <row r="3342" spans="2:5" x14ac:dyDescent="0.25">
      <c r="B3342" s="15">
        <v>3339</v>
      </c>
      <c r="C3342" s="20">
        <v>15386.850536600639</v>
      </c>
      <c r="D3342" s="20">
        <v>15386.850536600639</v>
      </c>
      <c r="E3342" s="17">
        <v>32673.08371165991</v>
      </c>
    </row>
    <row r="3343" spans="2:5" x14ac:dyDescent="0.25">
      <c r="B3343" s="15">
        <v>3340</v>
      </c>
      <c r="C3343" s="20">
        <v>20371.38749882768</v>
      </c>
      <c r="D3343" s="20">
        <v>20371.38749882768</v>
      </c>
      <c r="E3343" s="17">
        <v>59377.225800430228</v>
      </c>
    </row>
    <row r="3344" spans="2:5" x14ac:dyDescent="0.25">
      <c r="B3344" s="15">
        <v>3341</v>
      </c>
      <c r="C3344" s="20">
        <v>34143.886348737469</v>
      </c>
      <c r="D3344" s="20">
        <v>34143.886348737469</v>
      </c>
      <c r="E3344" s="17">
        <v>51130.912361267277</v>
      </c>
    </row>
    <row r="3345" spans="2:5" x14ac:dyDescent="0.25">
      <c r="B3345" s="15">
        <v>3342</v>
      </c>
      <c r="C3345" s="20">
        <v>38894.980274539877</v>
      </c>
      <c r="D3345" s="20">
        <v>38894.980274539877</v>
      </c>
      <c r="E3345" s="17">
        <v>38630.601906417862</v>
      </c>
    </row>
    <row r="3346" spans="2:5" x14ac:dyDescent="0.25">
      <c r="B3346" s="15">
        <v>3343</v>
      </c>
      <c r="C3346" s="20">
        <v>42337.296508871397</v>
      </c>
      <c r="D3346" s="20">
        <v>42337.296508871397</v>
      </c>
      <c r="E3346" s="17">
        <v>58782.074987089174</v>
      </c>
    </row>
    <row r="3347" spans="2:5" x14ac:dyDescent="0.25">
      <c r="B3347" s="15">
        <v>3344</v>
      </c>
      <c r="C3347" s="20">
        <v>19989.88817013201</v>
      </c>
      <c r="D3347" s="20">
        <v>19989.88817013201</v>
      </c>
      <c r="E3347" s="17">
        <v>34686.340498802208</v>
      </c>
    </row>
    <row r="3348" spans="2:5" x14ac:dyDescent="0.25">
      <c r="B3348" s="15">
        <v>3345</v>
      </c>
      <c r="C3348" s="20">
        <v>40440.916616147173</v>
      </c>
      <c r="D3348" s="20">
        <v>40440.916616147173</v>
      </c>
      <c r="E3348" s="17">
        <v>30581.645465538972</v>
      </c>
    </row>
    <row r="3349" spans="2:5" x14ac:dyDescent="0.25">
      <c r="B3349" s="15">
        <v>3346</v>
      </c>
      <c r="C3349" s="20">
        <v>33050.402426009292</v>
      </c>
      <c r="D3349" s="20">
        <v>33050.402426009292</v>
      </c>
      <c r="E3349" s="17">
        <v>15162.949343478291</v>
      </c>
    </row>
    <row r="3350" spans="2:5" x14ac:dyDescent="0.25">
      <c r="B3350" s="15">
        <v>3347</v>
      </c>
      <c r="C3350" s="20">
        <v>45869.977014399425</v>
      </c>
      <c r="D3350" s="20">
        <v>45869.977014399425</v>
      </c>
      <c r="E3350" s="17">
        <v>44944.328069946954</v>
      </c>
    </row>
    <row r="3351" spans="2:5" x14ac:dyDescent="0.25">
      <c r="B3351" s="15">
        <v>3348</v>
      </c>
      <c r="C3351" s="20">
        <v>38621.026518796294</v>
      </c>
      <c r="D3351" s="20">
        <v>38621.026518796294</v>
      </c>
      <c r="E3351" s="17">
        <v>35665.289284659899</v>
      </c>
    </row>
    <row r="3352" spans="2:5" x14ac:dyDescent="0.25">
      <c r="B3352" s="15">
        <v>3349</v>
      </c>
      <c r="C3352" s="20">
        <v>43155.84103113773</v>
      </c>
      <c r="D3352" s="20">
        <v>43155.84103113773</v>
      </c>
      <c r="E3352" s="17">
        <v>45998.306453020166</v>
      </c>
    </row>
    <row r="3353" spans="2:5" x14ac:dyDescent="0.25">
      <c r="B3353" s="15">
        <v>3350</v>
      </c>
      <c r="C3353" s="20">
        <v>61322.350929879445</v>
      </c>
      <c r="D3353" s="20">
        <v>61322.350929879445</v>
      </c>
      <c r="E3353" s="17">
        <v>44865.528307267763</v>
      </c>
    </row>
    <row r="3354" spans="2:5" x14ac:dyDescent="0.25">
      <c r="B3354" s="15">
        <v>3351</v>
      </c>
      <c r="C3354" s="20">
        <v>26561.594721396581</v>
      </c>
      <c r="D3354" s="20">
        <v>26561.594721396581</v>
      </c>
      <c r="E3354" s="17">
        <v>37272.501685878837</v>
      </c>
    </row>
    <row r="3355" spans="2:5" x14ac:dyDescent="0.25">
      <c r="B3355" s="15">
        <v>3352</v>
      </c>
      <c r="C3355" s="20">
        <v>34535.328663260516</v>
      </c>
      <c r="D3355" s="20">
        <v>34535.328663260516</v>
      </c>
      <c r="E3355" s="17">
        <v>37239.140868414921</v>
      </c>
    </row>
    <row r="3356" spans="2:5" x14ac:dyDescent="0.25">
      <c r="B3356" s="15">
        <v>3353</v>
      </c>
      <c r="C3356" s="20">
        <v>41781.211103329028</v>
      </c>
      <c r="D3356" s="20">
        <v>41781.211103329028</v>
      </c>
      <c r="E3356" s="17">
        <v>22004.299674207057</v>
      </c>
    </row>
    <row r="3357" spans="2:5" x14ac:dyDescent="0.25">
      <c r="B3357" s="15">
        <v>3354</v>
      </c>
      <c r="C3357" s="20">
        <v>35892.790081334679</v>
      </c>
      <c r="D3357" s="20">
        <v>35892.790081334679</v>
      </c>
      <c r="E3357" s="17">
        <v>26508.068061065322</v>
      </c>
    </row>
    <row r="3358" spans="2:5" x14ac:dyDescent="0.25">
      <c r="B3358" s="15">
        <v>3355</v>
      </c>
      <c r="C3358" s="20">
        <v>46906.87820716187</v>
      </c>
      <c r="D3358" s="20">
        <v>46906.87820716187</v>
      </c>
      <c r="E3358" s="17">
        <v>46309.322699096192</v>
      </c>
    </row>
    <row r="3359" spans="2:5" x14ac:dyDescent="0.25">
      <c r="B3359" s="15">
        <v>3356</v>
      </c>
      <c r="C3359" s="20">
        <v>21741.580733140792</v>
      </c>
      <c r="D3359" s="20">
        <v>21741.580733140792</v>
      </c>
      <c r="E3359" s="17">
        <v>71645.585817649888</v>
      </c>
    </row>
    <row r="3360" spans="2:5" x14ac:dyDescent="0.25">
      <c r="B3360" s="15">
        <v>3357</v>
      </c>
      <c r="C3360" s="20">
        <v>30568.696073216612</v>
      </c>
      <c r="D3360" s="20">
        <v>30568.696073216612</v>
      </c>
      <c r="E3360" s="17">
        <v>41173.197100771438</v>
      </c>
    </row>
    <row r="3361" spans="2:5" x14ac:dyDescent="0.25">
      <c r="B3361" s="15">
        <v>3358</v>
      </c>
      <c r="C3361" s="20">
        <v>66651.72807639018</v>
      </c>
      <c r="D3361" s="20">
        <v>66651.72807639018</v>
      </c>
      <c r="E3361" s="17">
        <v>26976.376677498636</v>
      </c>
    </row>
    <row r="3362" spans="2:5" x14ac:dyDescent="0.25">
      <c r="B3362" s="15">
        <v>3359</v>
      </c>
      <c r="C3362" s="20">
        <v>28702.675419659899</v>
      </c>
      <c r="D3362" s="20">
        <v>28702.675419659899</v>
      </c>
      <c r="E3362" s="17">
        <v>24511.24245299022</v>
      </c>
    </row>
    <row r="3363" spans="2:5" x14ac:dyDescent="0.25">
      <c r="B3363" s="15">
        <v>3360</v>
      </c>
      <c r="C3363" s="20">
        <v>31703.51337577093</v>
      </c>
      <c r="D3363" s="20">
        <v>31703.51337577093</v>
      </c>
      <c r="E3363" s="17">
        <v>38068.716460858501</v>
      </c>
    </row>
    <row r="3364" spans="2:5" x14ac:dyDescent="0.25">
      <c r="B3364" s="15">
        <v>3361</v>
      </c>
      <c r="C3364" s="20">
        <v>34391.487069178504</v>
      </c>
      <c r="D3364" s="20">
        <v>34391.487069178504</v>
      </c>
      <c r="E3364" s="17">
        <v>61087.56501982909</v>
      </c>
    </row>
    <row r="3365" spans="2:5" x14ac:dyDescent="0.25">
      <c r="B3365" s="15">
        <v>3362</v>
      </c>
      <c r="C3365" s="20">
        <v>17074.80990513269</v>
      </c>
      <c r="D3365" s="20">
        <v>17074.80990513269</v>
      </c>
      <c r="E3365" s="17">
        <v>65232.856395514747</v>
      </c>
    </row>
    <row r="3366" spans="2:5" x14ac:dyDescent="0.25">
      <c r="B3366" s="15">
        <v>3363</v>
      </c>
      <c r="C3366" s="20">
        <v>28175.102966238072</v>
      </c>
      <c r="D3366" s="20">
        <v>28175.102966238072</v>
      </c>
      <c r="E3366" s="17">
        <v>52523.285912760832</v>
      </c>
    </row>
    <row r="3367" spans="2:5" x14ac:dyDescent="0.25">
      <c r="B3367" s="15">
        <v>3364</v>
      </c>
      <c r="C3367" s="20">
        <v>45723.248905727261</v>
      </c>
      <c r="D3367" s="20">
        <v>45723.248905727261</v>
      </c>
      <c r="E3367" s="17">
        <v>20634.01914240266</v>
      </c>
    </row>
    <row r="3368" spans="2:5" x14ac:dyDescent="0.25">
      <c r="B3368" s="15">
        <v>3365</v>
      </c>
      <c r="C3368" s="20">
        <v>30361.207024087798</v>
      </c>
      <c r="D3368" s="20">
        <v>30361.207024087798</v>
      </c>
      <c r="E3368" s="17">
        <v>31915.713993593843</v>
      </c>
    </row>
    <row r="3369" spans="2:5" x14ac:dyDescent="0.25">
      <c r="B3369" s="15">
        <v>3366</v>
      </c>
      <c r="C3369" s="20">
        <v>38973.784276828912</v>
      </c>
      <c r="D3369" s="20">
        <v>38973.784276828912</v>
      </c>
      <c r="E3369" s="17">
        <v>39796.429570927459</v>
      </c>
    </row>
    <row r="3370" spans="2:5" x14ac:dyDescent="0.25">
      <c r="B3370" s="15">
        <v>3367</v>
      </c>
      <c r="C3370" s="20">
        <v>23525.445910567018</v>
      </c>
      <c r="D3370" s="20">
        <v>23525.445910567018</v>
      </c>
      <c r="E3370" s="17">
        <v>86291.989678172744</v>
      </c>
    </row>
    <row r="3371" spans="2:5" x14ac:dyDescent="0.25">
      <c r="B3371" s="15">
        <v>3368</v>
      </c>
      <c r="C3371" s="20">
        <v>48114.020262152284</v>
      </c>
      <c r="D3371" s="20">
        <v>48114.020262152284</v>
      </c>
      <c r="E3371" s="17">
        <v>26041.445200285507</v>
      </c>
    </row>
    <row r="3372" spans="2:5" x14ac:dyDescent="0.25">
      <c r="B3372" s="15">
        <v>3369</v>
      </c>
      <c r="C3372" s="20">
        <v>20483.085655876119</v>
      </c>
      <c r="D3372" s="20">
        <v>20483.085655876119</v>
      </c>
      <c r="E3372" s="17">
        <v>34286.350516025668</v>
      </c>
    </row>
    <row r="3373" spans="2:5" x14ac:dyDescent="0.25">
      <c r="B3373" s="15">
        <v>3370</v>
      </c>
      <c r="C3373" s="20">
        <v>47853.171895171239</v>
      </c>
      <c r="D3373" s="20">
        <v>47853.171895171239</v>
      </c>
      <c r="E3373" s="17">
        <v>29671.220650708896</v>
      </c>
    </row>
    <row r="3374" spans="2:5" x14ac:dyDescent="0.25">
      <c r="B3374" s="15">
        <v>3371</v>
      </c>
      <c r="C3374" s="20">
        <v>27425.090974795403</v>
      </c>
      <c r="D3374" s="20">
        <v>27425.090974795403</v>
      </c>
      <c r="E3374" s="17">
        <v>35046.070128282132</v>
      </c>
    </row>
    <row r="3375" spans="2:5" x14ac:dyDescent="0.25">
      <c r="B3375" s="15">
        <v>3372</v>
      </c>
      <c r="C3375" s="20">
        <v>34734.49861605982</v>
      </c>
      <c r="D3375" s="20">
        <v>34734.49861605982</v>
      </c>
      <c r="E3375" s="17">
        <v>45503.50782870323</v>
      </c>
    </row>
    <row r="3376" spans="2:5" x14ac:dyDescent="0.25">
      <c r="B3376" s="15">
        <v>3373</v>
      </c>
      <c r="C3376" s="20">
        <v>58488.074666034605</v>
      </c>
      <c r="D3376" s="20">
        <v>58488.074666034605</v>
      </c>
      <c r="E3376" s="17">
        <v>54040.135991153678</v>
      </c>
    </row>
    <row r="3377" spans="2:5" x14ac:dyDescent="0.25">
      <c r="B3377" s="15">
        <v>3374</v>
      </c>
      <c r="C3377" s="20">
        <v>36993.381685578468</v>
      </c>
      <c r="D3377" s="20">
        <v>36993.381685578468</v>
      </c>
      <c r="E3377" s="17">
        <v>36161.250995583578</v>
      </c>
    </row>
    <row r="3378" spans="2:5" x14ac:dyDescent="0.25">
      <c r="B3378" s="15">
        <v>3375</v>
      </c>
      <c r="C3378" s="20">
        <v>28602.060986409695</v>
      </c>
      <c r="D3378" s="20">
        <v>28602.060986409695</v>
      </c>
      <c r="E3378" s="17">
        <v>39791.840505162007</v>
      </c>
    </row>
    <row r="3379" spans="2:5" x14ac:dyDescent="0.25">
      <c r="B3379" s="15">
        <v>3376</v>
      </c>
      <c r="C3379" s="20">
        <v>49351.018945937154</v>
      </c>
      <c r="D3379" s="20">
        <v>49351.018945937154</v>
      </c>
      <c r="E3379" s="17">
        <v>26408.720584302791</v>
      </c>
    </row>
    <row r="3380" spans="2:5" x14ac:dyDescent="0.25">
      <c r="B3380" s="15">
        <v>3377</v>
      </c>
      <c r="C3380" s="20">
        <v>36832.452375360786</v>
      </c>
      <c r="D3380" s="20">
        <v>36832.452375360786</v>
      </c>
      <c r="E3380" s="17">
        <v>60433.178620422412</v>
      </c>
    </row>
    <row r="3381" spans="2:5" x14ac:dyDescent="0.25">
      <c r="B3381" s="15">
        <v>3378</v>
      </c>
      <c r="C3381" s="20">
        <v>26358.908468195332</v>
      </c>
      <c r="D3381" s="20">
        <v>26358.908468195332</v>
      </c>
      <c r="E3381" s="17">
        <v>39663.161086813874</v>
      </c>
    </row>
    <row r="3382" spans="2:5" x14ac:dyDescent="0.25">
      <c r="B3382" s="15">
        <v>3379</v>
      </c>
      <c r="C3382" s="20">
        <v>18738.23403014498</v>
      </c>
      <c r="D3382" s="20">
        <v>18738.23403014498</v>
      </c>
      <c r="E3382" s="17">
        <v>29112.318641475667</v>
      </c>
    </row>
    <row r="3383" spans="2:5" x14ac:dyDescent="0.25">
      <c r="B3383" s="15">
        <v>3380</v>
      </c>
      <c r="C3383" s="20">
        <v>18629.214102222522</v>
      </c>
      <c r="D3383" s="20">
        <v>18629.214102222522</v>
      </c>
      <c r="E3383" s="17">
        <v>27103.575915859423</v>
      </c>
    </row>
    <row r="3384" spans="2:5" x14ac:dyDescent="0.25">
      <c r="B3384" s="15">
        <v>3381</v>
      </c>
      <c r="C3384" s="20">
        <v>23103.26003395177</v>
      </c>
      <c r="D3384" s="20">
        <v>23103.26003395177</v>
      </c>
      <c r="E3384" s="17">
        <v>17756.612432181526</v>
      </c>
    </row>
    <row r="3385" spans="2:5" x14ac:dyDescent="0.25">
      <c r="B3385" s="15">
        <v>3382</v>
      </c>
      <c r="C3385" s="20">
        <v>23568.976169968646</v>
      </c>
      <c r="D3385" s="20">
        <v>23568.976169968646</v>
      </c>
      <c r="E3385" s="17">
        <v>37050.722192872963</v>
      </c>
    </row>
    <row r="3386" spans="2:5" x14ac:dyDescent="0.25">
      <c r="B3386" s="15">
        <v>3383</v>
      </c>
      <c r="C3386" s="20">
        <v>40221.665332146615</v>
      </c>
      <c r="D3386" s="20">
        <v>40221.665332146615</v>
      </c>
      <c r="E3386" s="17">
        <v>107070.20476758743</v>
      </c>
    </row>
    <row r="3387" spans="2:5" x14ac:dyDescent="0.25">
      <c r="B3387" s="15">
        <v>3384</v>
      </c>
      <c r="C3387" s="20">
        <v>31396.426433491419</v>
      </c>
      <c r="D3387" s="20">
        <v>31396.426433491419</v>
      </c>
      <c r="E3387" s="17">
        <v>34853.244538592211</v>
      </c>
    </row>
    <row r="3388" spans="2:5" x14ac:dyDescent="0.25">
      <c r="B3388" s="15">
        <v>3385</v>
      </c>
      <c r="C3388" s="20">
        <v>44444.442455941266</v>
      </c>
      <c r="D3388" s="20">
        <v>44444.442455941266</v>
      </c>
      <c r="E3388" s="17">
        <v>89281.157609827671</v>
      </c>
    </row>
    <row r="3389" spans="2:5" x14ac:dyDescent="0.25">
      <c r="B3389" s="15">
        <v>3386</v>
      </c>
      <c r="C3389" s="20">
        <v>33556.224855063985</v>
      </c>
      <c r="D3389" s="20">
        <v>33556.224855063985</v>
      </c>
      <c r="E3389" s="17">
        <v>41952.386456587017</v>
      </c>
    </row>
    <row r="3390" spans="2:5" x14ac:dyDescent="0.25">
      <c r="B3390" s="15">
        <v>3387</v>
      </c>
      <c r="C3390" s="20">
        <v>26183.887108175048</v>
      </c>
      <c r="D3390" s="20">
        <v>26183.887108175048</v>
      </c>
      <c r="E3390" s="17">
        <v>39001.343571212608</v>
      </c>
    </row>
    <row r="3391" spans="2:5" x14ac:dyDescent="0.25">
      <c r="B3391" s="15">
        <v>3388</v>
      </c>
      <c r="C3391" s="20">
        <v>38608.767779806956</v>
      </c>
      <c r="D3391" s="20">
        <v>38608.767779806956</v>
      </c>
      <c r="E3391" s="17">
        <v>39943.922853561278</v>
      </c>
    </row>
    <row r="3392" spans="2:5" x14ac:dyDescent="0.25">
      <c r="B3392" s="15">
        <v>3389</v>
      </c>
      <c r="C3392" s="20">
        <v>30847.126345855086</v>
      </c>
      <c r="D3392" s="20">
        <v>30847.126345855086</v>
      </c>
      <c r="E3392" s="17">
        <v>20769.340506641758</v>
      </c>
    </row>
    <row r="3393" spans="2:5" x14ac:dyDescent="0.25">
      <c r="B3393" s="15">
        <v>3390</v>
      </c>
      <c r="C3393" s="20">
        <v>27971.734285160379</v>
      </c>
      <c r="D3393" s="20">
        <v>27971.734285160379</v>
      </c>
      <c r="E3393" s="17">
        <v>43945.491517270166</v>
      </c>
    </row>
    <row r="3394" spans="2:5" x14ac:dyDescent="0.25">
      <c r="B3394" s="15">
        <v>3391</v>
      </c>
      <c r="C3394" s="20">
        <v>38201.295629984685</v>
      </c>
      <c r="D3394" s="20">
        <v>38201.295629984685</v>
      </c>
      <c r="E3394" s="17">
        <v>24410.800880788462</v>
      </c>
    </row>
    <row r="3395" spans="2:5" x14ac:dyDescent="0.25">
      <c r="B3395" s="15">
        <v>3392</v>
      </c>
      <c r="C3395" s="20">
        <v>34394.059627605515</v>
      </c>
      <c r="D3395" s="20">
        <v>34394.059627605515</v>
      </c>
      <c r="E3395" s="17">
        <v>28357.609063244468</v>
      </c>
    </row>
    <row r="3396" spans="2:5" x14ac:dyDescent="0.25">
      <c r="B3396" s="15">
        <v>3393</v>
      </c>
      <c r="C3396" s="20">
        <v>25962.234212418713</v>
      </c>
      <c r="D3396" s="20">
        <v>25962.234212418713</v>
      </c>
      <c r="E3396" s="17">
        <v>48157.305806742464</v>
      </c>
    </row>
    <row r="3397" spans="2:5" x14ac:dyDescent="0.25">
      <c r="B3397" s="15">
        <v>3394</v>
      </c>
      <c r="C3397" s="20">
        <v>50074.893514953983</v>
      </c>
      <c r="D3397" s="20">
        <v>50074.893514953983</v>
      </c>
      <c r="E3397" s="17">
        <v>50271.455255843612</v>
      </c>
    </row>
    <row r="3398" spans="2:5" x14ac:dyDescent="0.25">
      <c r="B3398" s="15">
        <v>3395</v>
      </c>
      <c r="C3398" s="20">
        <v>24903.426548286596</v>
      </c>
      <c r="D3398" s="20">
        <v>24903.426548286596</v>
      </c>
      <c r="E3398" s="17">
        <v>53775.871268898045</v>
      </c>
    </row>
    <row r="3399" spans="2:5" x14ac:dyDescent="0.25">
      <c r="B3399" s="15">
        <v>3396</v>
      </c>
      <c r="C3399" s="20">
        <v>26419.102886641336</v>
      </c>
      <c r="D3399" s="20">
        <v>26419.102886641336</v>
      </c>
      <c r="E3399" s="17">
        <v>15972.88218566204</v>
      </c>
    </row>
    <row r="3400" spans="2:5" x14ac:dyDescent="0.25">
      <c r="B3400" s="15">
        <v>3397</v>
      </c>
      <c r="C3400" s="20">
        <v>19784.401399553128</v>
      </c>
      <c r="D3400" s="20">
        <v>19784.401399553128</v>
      </c>
      <c r="E3400" s="17">
        <v>10636.91979047211</v>
      </c>
    </row>
    <row r="3401" spans="2:5" x14ac:dyDescent="0.25">
      <c r="B3401" s="15">
        <v>3398</v>
      </c>
      <c r="C3401" s="20">
        <v>30493.848573429015</v>
      </c>
      <c r="D3401" s="20">
        <v>30493.848573429015</v>
      </c>
      <c r="E3401" s="17">
        <v>59884.717724798029</v>
      </c>
    </row>
    <row r="3402" spans="2:5" x14ac:dyDescent="0.25">
      <c r="B3402" s="15">
        <v>3399</v>
      </c>
      <c r="C3402" s="20">
        <v>23909.147146119747</v>
      </c>
      <c r="D3402" s="20">
        <v>23909.147146119747</v>
      </c>
      <c r="E3402" s="17">
        <v>60217.122744126966</v>
      </c>
    </row>
    <row r="3403" spans="2:5" x14ac:dyDescent="0.25">
      <c r="B3403" s="15">
        <v>3400</v>
      </c>
      <c r="C3403" s="20">
        <v>33327.619778483007</v>
      </c>
      <c r="D3403" s="20">
        <v>33327.619778483007</v>
      </c>
      <c r="E3403" s="17">
        <v>54313.517291462398</v>
      </c>
    </row>
    <row r="3404" spans="2:5" x14ac:dyDescent="0.25">
      <c r="B3404" s="15">
        <v>3401</v>
      </c>
      <c r="C3404" s="20">
        <v>20823.937253087366</v>
      </c>
      <c r="D3404" s="20">
        <v>20823.937253087366</v>
      </c>
      <c r="E3404" s="17">
        <v>18738.615342754947</v>
      </c>
    </row>
    <row r="3405" spans="2:5" x14ac:dyDescent="0.25">
      <c r="B3405" s="15">
        <v>3402</v>
      </c>
      <c r="C3405" s="20">
        <v>28487.544286428529</v>
      </c>
      <c r="D3405" s="20">
        <v>28487.544286428529</v>
      </c>
      <c r="E3405" s="17">
        <v>31742.781629108733</v>
      </c>
    </row>
    <row r="3406" spans="2:5" x14ac:dyDescent="0.25">
      <c r="B3406" s="15">
        <v>3403</v>
      </c>
      <c r="C3406" s="20">
        <v>43305.737651813979</v>
      </c>
      <c r="D3406" s="20">
        <v>43305.737651813979</v>
      </c>
      <c r="E3406" s="17">
        <v>14735.756403113197</v>
      </c>
    </row>
    <row r="3407" spans="2:5" x14ac:dyDescent="0.25">
      <c r="B3407" s="15">
        <v>3404</v>
      </c>
      <c r="C3407" s="20">
        <v>32672.642956385014</v>
      </c>
      <c r="D3407" s="20">
        <v>32672.642956385014</v>
      </c>
      <c r="E3407" s="17">
        <v>31179.86665286425</v>
      </c>
    </row>
    <row r="3408" spans="2:5" x14ac:dyDescent="0.25">
      <c r="B3408" s="15">
        <v>3405</v>
      </c>
      <c r="C3408" s="20">
        <v>38144.159279102489</v>
      </c>
      <c r="D3408" s="20">
        <v>38144.159279102489</v>
      </c>
      <c r="E3408" s="17">
        <v>25792.280738490517</v>
      </c>
    </row>
    <row r="3409" spans="2:5" x14ac:dyDescent="0.25">
      <c r="B3409" s="15">
        <v>3406</v>
      </c>
      <c r="C3409" s="20">
        <v>25098.123323134536</v>
      </c>
      <c r="D3409" s="20">
        <v>25098.123323134536</v>
      </c>
      <c r="E3409" s="17">
        <v>50359.534946093103</v>
      </c>
    </row>
    <row r="3410" spans="2:5" x14ac:dyDescent="0.25">
      <c r="B3410" s="15">
        <v>3407</v>
      </c>
      <c r="C3410" s="20">
        <v>24533.655885162312</v>
      </c>
      <c r="D3410" s="20">
        <v>24533.655885162312</v>
      </c>
      <c r="E3410" s="17">
        <v>79543.604353804476</v>
      </c>
    </row>
    <row r="3411" spans="2:5" x14ac:dyDescent="0.25">
      <c r="B3411" s="15">
        <v>3408</v>
      </c>
      <c r="C3411" s="20">
        <v>28187.065557033147</v>
      </c>
      <c r="D3411" s="20">
        <v>28187.065557033147</v>
      </c>
      <c r="E3411" s="17">
        <v>26023.831869207363</v>
      </c>
    </row>
    <row r="3412" spans="2:5" x14ac:dyDescent="0.25">
      <c r="B3412" s="15">
        <v>3409</v>
      </c>
      <c r="C3412" s="20">
        <v>30336.196479110065</v>
      </c>
      <c r="D3412" s="20">
        <v>30336.196479110065</v>
      </c>
      <c r="E3412" s="17">
        <v>76239.924169241116</v>
      </c>
    </row>
    <row r="3413" spans="2:5" x14ac:dyDescent="0.25">
      <c r="B3413" s="15">
        <v>3410</v>
      </c>
      <c r="C3413" s="20">
        <v>42331.59779211499</v>
      </c>
      <c r="D3413" s="20">
        <v>42331.59779211499</v>
      </c>
      <c r="E3413" s="17">
        <v>36592.617824935791</v>
      </c>
    </row>
    <row r="3414" spans="2:5" x14ac:dyDescent="0.25">
      <c r="B3414" s="15">
        <v>3411</v>
      </c>
      <c r="C3414" s="20">
        <v>63828.619679700336</v>
      </c>
      <c r="D3414" s="20">
        <v>63828.619679700336</v>
      </c>
      <c r="E3414" s="17">
        <v>28365.33162179287</v>
      </c>
    </row>
    <row r="3415" spans="2:5" x14ac:dyDescent="0.25">
      <c r="B3415" s="15">
        <v>3412</v>
      </c>
      <c r="C3415" s="20">
        <v>41349.650442271464</v>
      </c>
      <c r="D3415" s="20">
        <v>41349.650442271464</v>
      </c>
      <c r="E3415" s="17">
        <v>44638.00107405259</v>
      </c>
    </row>
    <row r="3416" spans="2:5" x14ac:dyDescent="0.25">
      <c r="B3416" s="15">
        <v>3413</v>
      </c>
      <c r="C3416" s="20">
        <v>35842.334537066381</v>
      </c>
      <c r="D3416" s="20">
        <v>35842.334537066381</v>
      </c>
      <c r="E3416" s="17">
        <v>65992.728845548889</v>
      </c>
    </row>
    <row r="3417" spans="2:5" x14ac:dyDescent="0.25">
      <c r="B3417" s="15">
        <v>3414</v>
      </c>
      <c r="C3417" s="20">
        <v>61005.292452123103</v>
      </c>
      <c r="D3417" s="20">
        <v>61005.292452123103</v>
      </c>
      <c r="E3417" s="17">
        <v>40130.18512084728</v>
      </c>
    </row>
    <row r="3418" spans="2:5" x14ac:dyDescent="0.25">
      <c r="B3418" s="15">
        <v>3415</v>
      </c>
      <c r="C3418" s="20">
        <v>26766.672856254878</v>
      </c>
      <c r="D3418" s="20">
        <v>26766.672856254878</v>
      </c>
      <c r="E3418" s="17">
        <v>37190.454033344729</v>
      </c>
    </row>
    <row r="3419" spans="2:5" x14ac:dyDescent="0.25">
      <c r="B3419" s="15">
        <v>3416</v>
      </c>
      <c r="C3419" s="20">
        <v>52808.55126074604</v>
      </c>
      <c r="D3419" s="20">
        <v>52808.55126074604</v>
      </c>
      <c r="E3419" s="17">
        <v>69280.549186789678</v>
      </c>
    </row>
    <row r="3420" spans="2:5" x14ac:dyDescent="0.25">
      <c r="B3420" s="15">
        <v>3417</v>
      </c>
      <c r="C3420" s="20">
        <v>43091.612027055395</v>
      </c>
      <c r="D3420" s="20">
        <v>43091.612027055395</v>
      </c>
      <c r="E3420" s="17">
        <v>41710.353946727853</v>
      </c>
    </row>
    <row r="3421" spans="2:5" x14ac:dyDescent="0.25">
      <c r="B3421" s="15">
        <v>3418</v>
      </c>
      <c r="C3421" s="20">
        <v>54809.3910019947</v>
      </c>
      <c r="D3421" s="20">
        <v>54809.3910019947</v>
      </c>
      <c r="E3421" s="17">
        <v>28098.494526141698</v>
      </c>
    </row>
    <row r="3422" spans="2:5" x14ac:dyDescent="0.25">
      <c r="B3422" s="15">
        <v>3419</v>
      </c>
      <c r="C3422" s="20">
        <v>30623.208775436051</v>
      </c>
      <c r="D3422" s="20">
        <v>30623.208775436051</v>
      </c>
      <c r="E3422" s="17">
        <v>63597.417574169849</v>
      </c>
    </row>
    <row r="3423" spans="2:5" x14ac:dyDescent="0.25">
      <c r="B3423" s="15">
        <v>3420</v>
      </c>
      <c r="C3423" s="20">
        <v>38917.987130456662</v>
      </c>
      <c r="D3423" s="20">
        <v>38917.987130456662</v>
      </c>
      <c r="E3423" s="17">
        <v>29258.75751797669</v>
      </c>
    </row>
    <row r="3424" spans="2:5" x14ac:dyDescent="0.25">
      <c r="B3424" s="15">
        <v>3421</v>
      </c>
      <c r="C3424" s="20">
        <v>29832.466640413768</v>
      </c>
      <c r="D3424" s="20">
        <v>29832.466640413768</v>
      </c>
      <c r="E3424" s="17">
        <v>16367.300885570259</v>
      </c>
    </row>
    <row r="3425" spans="2:5" x14ac:dyDescent="0.25">
      <c r="B3425" s="15">
        <v>3422</v>
      </c>
      <c r="C3425" s="20">
        <v>40012.510374150595</v>
      </c>
      <c r="D3425" s="20">
        <v>40012.510374150595</v>
      </c>
      <c r="E3425" s="17">
        <v>29764.527758450418</v>
      </c>
    </row>
    <row r="3426" spans="2:5" x14ac:dyDescent="0.25">
      <c r="B3426" s="15">
        <v>3423</v>
      </c>
      <c r="C3426" s="20">
        <v>30062.130181010903</v>
      </c>
      <c r="D3426" s="20">
        <v>30062.130181010903</v>
      </c>
      <c r="E3426" s="17">
        <v>10014.491142338198</v>
      </c>
    </row>
    <row r="3427" spans="2:5" x14ac:dyDescent="0.25">
      <c r="B3427" s="15">
        <v>3424</v>
      </c>
      <c r="C3427" s="20">
        <v>18838.130062121098</v>
      </c>
      <c r="D3427" s="20">
        <v>18838.130062121098</v>
      </c>
      <c r="E3427" s="17">
        <v>35358.569348526093</v>
      </c>
    </row>
    <row r="3428" spans="2:5" x14ac:dyDescent="0.25">
      <c r="B3428" s="15">
        <v>3425</v>
      </c>
      <c r="C3428" s="20">
        <v>23612.072191736013</v>
      </c>
      <c r="D3428" s="20">
        <v>23612.072191736013</v>
      </c>
      <c r="E3428" s="17">
        <v>33225.556514298929</v>
      </c>
    </row>
    <row r="3429" spans="2:5" x14ac:dyDescent="0.25">
      <c r="B3429" s="15">
        <v>3426</v>
      </c>
      <c r="C3429" s="20">
        <v>30791.670062549769</v>
      </c>
      <c r="D3429" s="20">
        <v>30791.670062549769</v>
      </c>
      <c r="E3429" s="17">
        <v>40874.438214302296</v>
      </c>
    </row>
    <row r="3430" spans="2:5" x14ac:dyDescent="0.25">
      <c r="B3430" s="15">
        <v>3427</v>
      </c>
      <c r="C3430" s="20">
        <v>33096.341845465759</v>
      </c>
      <c r="D3430" s="20">
        <v>33096.341845465759</v>
      </c>
      <c r="E3430" s="17">
        <v>32516.513927322922</v>
      </c>
    </row>
    <row r="3431" spans="2:5" x14ac:dyDescent="0.25">
      <c r="B3431" s="15">
        <v>3428</v>
      </c>
      <c r="C3431" s="20">
        <v>46593.460827633513</v>
      </c>
      <c r="D3431" s="20">
        <v>46593.460827633513</v>
      </c>
      <c r="E3431" s="17">
        <v>78455.521781702904</v>
      </c>
    </row>
    <row r="3432" spans="2:5" x14ac:dyDescent="0.25">
      <c r="B3432" s="15">
        <v>3429</v>
      </c>
      <c r="C3432" s="20">
        <v>30613.104936574433</v>
      </c>
      <c r="D3432" s="20">
        <v>30613.104936574433</v>
      </c>
      <c r="E3432" s="17">
        <v>35268.725221981789</v>
      </c>
    </row>
    <row r="3433" spans="2:5" x14ac:dyDescent="0.25">
      <c r="B3433" s="15">
        <v>3430</v>
      </c>
      <c r="C3433" s="20">
        <v>62737.155083281577</v>
      </c>
      <c r="D3433" s="20">
        <v>62737.155083281577</v>
      </c>
      <c r="E3433" s="17">
        <v>49653.278757830063</v>
      </c>
    </row>
    <row r="3434" spans="2:5" x14ac:dyDescent="0.25">
      <c r="B3434" s="15">
        <v>3431</v>
      </c>
      <c r="C3434" s="20">
        <v>35549.710258356616</v>
      </c>
      <c r="D3434" s="20">
        <v>35549.710258356616</v>
      </c>
      <c r="E3434" s="17">
        <v>17651.413832362312</v>
      </c>
    </row>
    <row r="3435" spans="2:5" x14ac:dyDescent="0.25">
      <c r="B3435" s="15">
        <v>3432</v>
      </c>
      <c r="C3435" s="20">
        <v>39059.138532778939</v>
      </c>
      <c r="D3435" s="20">
        <v>39059.138532778939</v>
      </c>
      <c r="E3435" s="17">
        <v>42482.481365220418</v>
      </c>
    </row>
    <row r="3436" spans="2:5" x14ac:dyDescent="0.25">
      <c r="B3436" s="15">
        <v>3433</v>
      </c>
      <c r="C3436" s="20">
        <v>33684.759877989716</v>
      </c>
      <c r="D3436" s="20">
        <v>33684.759877989716</v>
      </c>
      <c r="E3436" s="17">
        <v>35395.691201594156</v>
      </c>
    </row>
    <row r="3437" spans="2:5" x14ac:dyDescent="0.25">
      <c r="B3437" s="15">
        <v>3434</v>
      </c>
      <c r="C3437" s="20">
        <v>21544.121853201279</v>
      </c>
      <c r="D3437" s="20">
        <v>21544.121853201279</v>
      </c>
      <c r="E3437" s="17">
        <v>29200.483805409131</v>
      </c>
    </row>
    <row r="3438" spans="2:5" x14ac:dyDescent="0.25">
      <c r="B3438" s="15">
        <v>3435</v>
      </c>
      <c r="C3438" s="20">
        <v>53953.020836655814</v>
      </c>
      <c r="D3438" s="20">
        <v>53953.020836655814</v>
      </c>
      <c r="E3438" s="17">
        <v>41368.558968368037</v>
      </c>
    </row>
    <row r="3439" spans="2:5" x14ac:dyDescent="0.25">
      <c r="B3439" s="15">
        <v>3436</v>
      </c>
      <c r="C3439" s="20">
        <v>29016.340813813509</v>
      </c>
      <c r="D3439" s="20">
        <v>29016.340813813509</v>
      </c>
      <c r="E3439" s="17">
        <v>35567.634662305136</v>
      </c>
    </row>
    <row r="3440" spans="2:5" x14ac:dyDescent="0.25">
      <c r="B3440" s="15">
        <v>3437</v>
      </c>
      <c r="C3440" s="20">
        <v>27261.221785575377</v>
      </c>
      <c r="D3440" s="20">
        <v>27261.221785575377</v>
      </c>
      <c r="E3440" s="17">
        <v>59783.750285935464</v>
      </c>
    </row>
    <row r="3441" spans="2:5" x14ac:dyDescent="0.25">
      <c r="B3441" s="15">
        <v>3438</v>
      </c>
      <c r="C3441" s="20">
        <v>40919.919602734037</v>
      </c>
      <c r="D3441" s="20">
        <v>40919.919602734037</v>
      </c>
      <c r="E3441" s="17">
        <v>81640.511875281212</v>
      </c>
    </row>
    <row r="3442" spans="2:5" x14ac:dyDescent="0.25">
      <c r="B3442" s="15">
        <v>3439</v>
      </c>
      <c r="C3442" s="20">
        <v>16857.125210147988</v>
      </c>
      <c r="D3442" s="20">
        <v>16857.125210147988</v>
      </c>
      <c r="E3442" s="17">
        <v>52574.930653318399</v>
      </c>
    </row>
    <row r="3443" spans="2:5" x14ac:dyDescent="0.25">
      <c r="B3443" s="15">
        <v>3440</v>
      </c>
      <c r="C3443" s="20">
        <v>38789.862678234473</v>
      </c>
      <c r="D3443" s="20">
        <v>38789.862678234473</v>
      </c>
      <c r="E3443" s="17">
        <v>29946.864221247557</v>
      </c>
    </row>
    <row r="3444" spans="2:5" x14ac:dyDescent="0.25">
      <c r="B3444" s="15">
        <v>3441</v>
      </c>
      <c r="C3444" s="20">
        <v>41321.534001452928</v>
      </c>
      <c r="D3444" s="20">
        <v>41321.534001452928</v>
      </c>
      <c r="E3444" s="17">
        <v>41678.73058149912</v>
      </c>
    </row>
    <row r="3445" spans="2:5" x14ac:dyDescent="0.25">
      <c r="B3445" s="15">
        <v>3442</v>
      </c>
      <c r="C3445" s="20">
        <v>22105.260276372515</v>
      </c>
      <c r="D3445" s="20">
        <v>22105.260276372515</v>
      </c>
      <c r="E3445" s="17">
        <v>46816.380574289346</v>
      </c>
    </row>
    <row r="3446" spans="2:5" x14ac:dyDescent="0.25">
      <c r="B3446" s="15">
        <v>3443</v>
      </c>
      <c r="C3446" s="20">
        <v>48296.450201880012</v>
      </c>
      <c r="D3446" s="20">
        <v>48296.450201880012</v>
      </c>
      <c r="E3446" s="17">
        <v>31782.494923648937</v>
      </c>
    </row>
    <row r="3447" spans="2:5" x14ac:dyDescent="0.25">
      <c r="B3447" s="15">
        <v>3444</v>
      </c>
      <c r="C3447" s="20">
        <v>24101.518453640554</v>
      </c>
      <c r="D3447" s="20">
        <v>24101.518453640554</v>
      </c>
      <c r="E3447" s="17">
        <v>33450.945510557547</v>
      </c>
    </row>
    <row r="3448" spans="2:5" x14ac:dyDescent="0.25">
      <c r="B3448" s="15">
        <v>3445</v>
      </c>
      <c r="C3448" s="20">
        <v>23870.631642068503</v>
      </c>
      <c r="D3448" s="20">
        <v>23870.631642068503</v>
      </c>
      <c r="E3448" s="17">
        <v>48145.735961119928</v>
      </c>
    </row>
    <row r="3449" spans="2:5" x14ac:dyDescent="0.25">
      <c r="B3449" s="15">
        <v>3446</v>
      </c>
      <c r="C3449" s="20">
        <v>29590.910495593282</v>
      </c>
      <c r="D3449" s="20">
        <v>29590.910495593282</v>
      </c>
      <c r="E3449" s="17">
        <v>51012.045080567237</v>
      </c>
    </row>
    <row r="3450" spans="2:5" x14ac:dyDescent="0.25">
      <c r="B3450" s="15">
        <v>3447</v>
      </c>
      <c r="C3450" s="20">
        <v>39181.171278046859</v>
      </c>
      <c r="D3450" s="20">
        <v>39181.171278046859</v>
      </c>
      <c r="E3450" s="17">
        <v>23184.597594800325</v>
      </c>
    </row>
    <row r="3451" spans="2:5" x14ac:dyDescent="0.25">
      <c r="B3451" s="15">
        <v>3448</v>
      </c>
      <c r="C3451" s="20">
        <v>29604.547782171991</v>
      </c>
      <c r="D3451" s="20">
        <v>29604.547782171991</v>
      </c>
      <c r="E3451" s="17">
        <v>28092.470184997881</v>
      </c>
    </row>
    <row r="3452" spans="2:5" x14ac:dyDescent="0.25">
      <c r="B3452" s="15">
        <v>3449</v>
      </c>
      <c r="C3452" s="20">
        <v>51392.827819441874</v>
      </c>
      <c r="D3452" s="20">
        <v>51392.827819441874</v>
      </c>
      <c r="E3452" s="17">
        <v>37694.765036793819</v>
      </c>
    </row>
    <row r="3453" spans="2:5" x14ac:dyDescent="0.25">
      <c r="B3453" s="15">
        <v>3450</v>
      </c>
      <c r="C3453" s="20">
        <v>26589.86153438759</v>
      </c>
      <c r="D3453" s="20">
        <v>26589.86153438759</v>
      </c>
      <c r="E3453" s="17">
        <v>46867.636691278414</v>
      </c>
    </row>
    <row r="3454" spans="2:5" x14ac:dyDescent="0.25">
      <c r="B3454" s="15">
        <v>3451</v>
      </c>
      <c r="C3454" s="20">
        <v>29677.417668340968</v>
      </c>
      <c r="D3454" s="20">
        <v>29677.417668340968</v>
      </c>
      <c r="E3454" s="17">
        <v>35215.299022390893</v>
      </c>
    </row>
    <row r="3455" spans="2:5" x14ac:dyDescent="0.25">
      <c r="B3455" s="15">
        <v>3452</v>
      </c>
      <c r="C3455" s="20">
        <v>32097.329867014076</v>
      </c>
      <c r="D3455" s="20">
        <v>32097.329867014076</v>
      </c>
      <c r="E3455" s="17">
        <v>79971.974576495442</v>
      </c>
    </row>
    <row r="3456" spans="2:5" x14ac:dyDescent="0.25">
      <c r="B3456" s="15">
        <v>3453</v>
      </c>
      <c r="C3456" s="20">
        <v>45409.676739636503</v>
      </c>
      <c r="D3456" s="20">
        <v>45409.676739636503</v>
      </c>
      <c r="E3456" s="17">
        <v>93729.45668361921</v>
      </c>
    </row>
    <row r="3457" spans="2:5" x14ac:dyDescent="0.25">
      <c r="B3457" s="15">
        <v>3454</v>
      </c>
      <c r="C3457" s="20">
        <v>26577.971275560481</v>
      </c>
      <c r="D3457" s="20">
        <v>26577.971275560481</v>
      </c>
      <c r="E3457" s="17">
        <v>18069.796067858751</v>
      </c>
    </row>
    <row r="3458" spans="2:5" x14ac:dyDescent="0.25">
      <c r="B3458" s="15">
        <v>3455</v>
      </c>
      <c r="C3458" s="20">
        <v>40777.706603408886</v>
      </c>
      <c r="D3458" s="20">
        <v>40777.706603408886</v>
      </c>
      <c r="E3458" s="17">
        <v>59670.922558811464</v>
      </c>
    </row>
    <row r="3459" spans="2:5" x14ac:dyDescent="0.25">
      <c r="B3459" s="15">
        <v>3456</v>
      </c>
      <c r="C3459" s="20">
        <v>31502.539001195386</v>
      </c>
      <c r="D3459" s="20">
        <v>31502.539001195386</v>
      </c>
      <c r="E3459" s="17">
        <v>34470.190381437045</v>
      </c>
    </row>
    <row r="3460" spans="2:5" x14ac:dyDescent="0.25">
      <c r="B3460" s="15">
        <v>3457</v>
      </c>
      <c r="C3460" s="20">
        <v>25866.251672999326</v>
      </c>
      <c r="D3460" s="20">
        <v>25866.251672999326</v>
      </c>
      <c r="E3460" s="17">
        <v>18325.601779842877</v>
      </c>
    </row>
    <row r="3461" spans="2:5" x14ac:dyDescent="0.25">
      <c r="B3461" s="15">
        <v>3458</v>
      </c>
      <c r="C3461" s="20">
        <v>37454.808098266287</v>
      </c>
      <c r="D3461" s="20">
        <v>37454.808098266287</v>
      </c>
      <c r="E3461" s="17">
        <v>79970.257553616349</v>
      </c>
    </row>
    <row r="3462" spans="2:5" x14ac:dyDescent="0.25">
      <c r="B3462" s="15">
        <v>3459</v>
      </c>
      <c r="C3462" s="20">
        <v>33302.094819822567</v>
      </c>
      <c r="D3462" s="20">
        <v>33302.094819822567</v>
      </c>
      <c r="E3462" s="17">
        <v>40230.081848431226</v>
      </c>
    </row>
    <row r="3463" spans="2:5" x14ac:dyDescent="0.25">
      <c r="B3463" s="15">
        <v>3460</v>
      </c>
      <c r="C3463" s="20">
        <v>13135.885419875922</v>
      </c>
      <c r="D3463" s="20">
        <v>13135.885419875922</v>
      </c>
      <c r="E3463" s="17">
        <v>91822.724429874754</v>
      </c>
    </row>
    <row r="3464" spans="2:5" x14ac:dyDescent="0.25">
      <c r="B3464" s="15">
        <v>3461</v>
      </c>
      <c r="C3464" s="20">
        <v>30298.829895238123</v>
      </c>
      <c r="D3464" s="20">
        <v>30298.829895238123</v>
      </c>
      <c r="E3464" s="17">
        <v>40786.944393078389</v>
      </c>
    </row>
    <row r="3465" spans="2:5" x14ac:dyDescent="0.25">
      <c r="B3465" s="15">
        <v>3462</v>
      </c>
      <c r="C3465" s="20">
        <v>40333.259683103257</v>
      </c>
      <c r="D3465" s="20">
        <v>40333.259683103257</v>
      </c>
      <c r="E3465" s="17">
        <v>26025.313166299238</v>
      </c>
    </row>
    <row r="3466" spans="2:5" x14ac:dyDescent="0.25">
      <c r="B3466" s="15">
        <v>3463</v>
      </c>
      <c r="C3466" s="20">
        <v>27831.144359957361</v>
      </c>
      <c r="D3466" s="20">
        <v>27831.144359957361</v>
      </c>
      <c r="E3466" s="17">
        <v>83651.93815036444</v>
      </c>
    </row>
    <row r="3467" spans="2:5" x14ac:dyDescent="0.25">
      <c r="B3467" s="15">
        <v>3464</v>
      </c>
      <c r="C3467" s="20">
        <v>29574.957744644274</v>
      </c>
      <c r="D3467" s="20">
        <v>29574.957744644274</v>
      </c>
      <c r="E3467" s="17">
        <v>16942.954149814603</v>
      </c>
    </row>
    <row r="3468" spans="2:5" x14ac:dyDescent="0.25">
      <c r="B3468" s="15">
        <v>3465</v>
      </c>
      <c r="C3468" s="20">
        <v>29770.703236100031</v>
      </c>
      <c r="D3468" s="20">
        <v>29770.703236100031</v>
      </c>
      <c r="E3468" s="17">
        <v>26393.134787981682</v>
      </c>
    </row>
    <row r="3469" spans="2:5" x14ac:dyDescent="0.25">
      <c r="B3469" s="15">
        <v>3466</v>
      </c>
      <c r="C3469" s="20">
        <v>51123.457838027258</v>
      </c>
      <c r="D3469" s="20">
        <v>51123.457838027258</v>
      </c>
      <c r="E3469" s="17">
        <v>28038.638428834285</v>
      </c>
    </row>
    <row r="3470" spans="2:5" x14ac:dyDescent="0.25">
      <c r="B3470" s="15">
        <v>3467</v>
      </c>
      <c r="C3470" s="20">
        <v>44433.229899053949</v>
      </c>
      <c r="D3470" s="20">
        <v>44433.229899053949</v>
      </c>
      <c r="E3470" s="17">
        <v>46010.850400028336</v>
      </c>
    </row>
    <row r="3471" spans="2:5" x14ac:dyDescent="0.25">
      <c r="B3471" s="15">
        <v>3468</v>
      </c>
      <c r="C3471" s="20">
        <v>34920.252680409365</v>
      </c>
      <c r="D3471" s="20">
        <v>34920.252680409365</v>
      </c>
      <c r="E3471" s="17">
        <v>43461.349073972066</v>
      </c>
    </row>
    <row r="3472" spans="2:5" x14ac:dyDescent="0.25">
      <c r="B3472" s="15">
        <v>3469</v>
      </c>
      <c r="C3472" s="20">
        <v>37886.258311580947</v>
      </c>
      <c r="D3472" s="20">
        <v>37886.258311580947</v>
      </c>
      <c r="E3472" s="17">
        <v>38565.442449682938</v>
      </c>
    </row>
    <row r="3473" spans="2:5" x14ac:dyDescent="0.25">
      <c r="B3473" s="15">
        <v>3470</v>
      </c>
      <c r="C3473" s="20">
        <v>45456.501449322328</v>
      </c>
      <c r="D3473" s="20">
        <v>45456.501449322328</v>
      </c>
      <c r="E3473" s="17">
        <v>30159.398682277442</v>
      </c>
    </row>
    <row r="3474" spans="2:5" x14ac:dyDescent="0.25">
      <c r="B3474" s="15">
        <v>3471</v>
      </c>
      <c r="C3474" s="20">
        <v>34228.394960906269</v>
      </c>
      <c r="D3474" s="20">
        <v>34228.394960906269</v>
      </c>
      <c r="E3474" s="17">
        <v>32745.804528047101</v>
      </c>
    </row>
    <row r="3475" spans="2:5" x14ac:dyDescent="0.25">
      <c r="B3475" s="15">
        <v>3472</v>
      </c>
      <c r="C3475" s="20">
        <v>24517.542034382397</v>
      </c>
      <c r="D3475" s="20">
        <v>24517.542034382397</v>
      </c>
      <c r="E3475" s="17">
        <v>62053.985624889181</v>
      </c>
    </row>
    <row r="3476" spans="2:5" x14ac:dyDescent="0.25">
      <c r="B3476" s="15">
        <v>3473</v>
      </c>
      <c r="C3476" s="20">
        <v>28229.114260641112</v>
      </c>
      <c r="D3476" s="20">
        <v>28229.114260641112</v>
      </c>
      <c r="E3476" s="17">
        <v>33382.899137107932</v>
      </c>
    </row>
    <row r="3477" spans="2:5" x14ac:dyDescent="0.25">
      <c r="B3477" s="15">
        <v>3474</v>
      </c>
      <c r="C3477" s="20">
        <v>37038.863800575244</v>
      </c>
      <c r="D3477" s="20">
        <v>37038.863800575244</v>
      </c>
      <c r="E3477" s="17">
        <v>36678.153875178097</v>
      </c>
    </row>
    <row r="3478" spans="2:5" x14ac:dyDescent="0.25">
      <c r="B3478" s="15">
        <v>3475</v>
      </c>
      <c r="C3478" s="20">
        <v>44788.635892037018</v>
      </c>
      <c r="D3478" s="20">
        <v>44788.635892037018</v>
      </c>
      <c r="E3478" s="17">
        <v>32362.818857101691</v>
      </c>
    </row>
    <row r="3479" spans="2:5" x14ac:dyDescent="0.25">
      <c r="B3479" s="15">
        <v>3476</v>
      </c>
      <c r="C3479" s="20">
        <v>29844.053239290475</v>
      </c>
      <c r="D3479" s="20">
        <v>29844.053239290475</v>
      </c>
      <c r="E3479" s="17">
        <v>39420.13460491773</v>
      </c>
    </row>
    <row r="3480" spans="2:5" x14ac:dyDescent="0.25">
      <c r="B3480" s="15">
        <v>3477</v>
      </c>
      <c r="C3480" s="20">
        <v>27534.783056837765</v>
      </c>
      <c r="D3480" s="20">
        <v>27534.783056837765</v>
      </c>
      <c r="E3480" s="17">
        <v>49665.127902322223</v>
      </c>
    </row>
    <row r="3481" spans="2:5" x14ac:dyDescent="0.25">
      <c r="B3481" s="15">
        <v>3478</v>
      </c>
      <c r="C3481" s="20">
        <v>23877.519803510026</v>
      </c>
      <c r="D3481" s="20">
        <v>23877.519803510026</v>
      </c>
      <c r="E3481" s="17">
        <v>21897.799125205911</v>
      </c>
    </row>
    <row r="3482" spans="2:5" x14ac:dyDescent="0.25">
      <c r="B3482" s="15">
        <v>3479</v>
      </c>
      <c r="C3482" s="20">
        <v>67231.812568235648</v>
      </c>
      <c r="D3482" s="20">
        <v>67231.812568235648</v>
      </c>
      <c r="E3482" s="17">
        <v>40917.038364541251</v>
      </c>
    </row>
    <row r="3483" spans="2:5" x14ac:dyDescent="0.25">
      <c r="B3483" s="15">
        <v>3480</v>
      </c>
      <c r="C3483" s="20">
        <v>37698.331816241851</v>
      </c>
      <c r="D3483" s="20">
        <v>37698.331816241851</v>
      </c>
      <c r="E3483" s="17">
        <v>22851.521522977066</v>
      </c>
    </row>
    <row r="3484" spans="2:5" x14ac:dyDescent="0.25">
      <c r="B3484" s="15">
        <v>3481</v>
      </c>
      <c r="C3484" s="20">
        <v>23813.251584765803</v>
      </c>
      <c r="D3484" s="20">
        <v>23813.251584765803</v>
      </c>
      <c r="E3484" s="17">
        <v>53830.913627085887</v>
      </c>
    </row>
    <row r="3485" spans="2:5" x14ac:dyDescent="0.25">
      <c r="B3485" s="15">
        <v>3482</v>
      </c>
      <c r="C3485" s="20">
        <v>32888.985198557508</v>
      </c>
      <c r="D3485" s="20">
        <v>32888.985198557508</v>
      </c>
      <c r="E3485" s="17">
        <v>43410.199600749336</v>
      </c>
    </row>
    <row r="3486" spans="2:5" x14ac:dyDescent="0.25">
      <c r="B3486" s="15">
        <v>3483</v>
      </c>
      <c r="C3486" s="20">
        <v>16452.848673044678</v>
      </c>
      <c r="D3486" s="20">
        <v>16452.848673044678</v>
      </c>
      <c r="E3486" s="17">
        <v>41339.884605138926</v>
      </c>
    </row>
    <row r="3487" spans="2:5" x14ac:dyDescent="0.25">
      <c r="B3487" s="15">
        <v>3484</v>
      </c>
      <c r="C3487" s="20">
        <v>35478.842995141531</v>
      </c>
      <c r="D3487" s="20">
        <v>35478.842995141531</v>
      </c>
      <c r="E3487" s="17">
        <v>36179.142720232398</v>
      </c>
    </row>
    <row r="3488" spans="2:5" x14ac:dyDescent="0.25">
      <c r="B3488" s="15">
        <v>3485</v>
      </c>
      <c r="C3488" s="20">
        <v>18330.339766771951</v>
      </c>
      <c r="D3488" s="20">
        <v>18330.339766771951</v>
      </c>
      <c r="E3488" s="17">
        <v>32626.695838155505</v>
      </c>
    </row>
    <row r="3489" spans="2:5" x14ac:dyDescent="0.25">
      <c r="B3489" s="15">
        <v>3486</v>
      </c>
      <c r="C3489" s="20">
        <v>49292.810778538449</v>
      </c>
      <c r="D3489" s="20">
        <v>49292.810778538449</v>
      </c>
      <c r="E3489" s="17">
        <v>45243.884893478455</v>
      </c>
    </row>
    <row r="3490" spans="2:5" x14ac:dyDescent="0.25">
      <c r="B3490" s="15">
        <v>3487</v>
      </c>
      <c r="C3490" s="20">
        <v>38975.891033408261</v>
      </c>
      <c r="D3490" s="20">
        <v>38975.891033408261</v>
      </c>
      <c r="E3490" s="17">
        <v>26029.69047824886</v>
      </c>
    </row>
    <row r="3491" spans="2:5" x14ac:dyDescent="0.25">
      <c r="B3491" s="15">
        <v>3488</v>
      </c>
      <c r="C3491" s="20">
        <v>32609.668052934307</v>
      </c>
      <c r="D3491" s="20">
        <v>32609.668052934307</v>
      </c>
      <c r="E3491" s="17">
        <v>64287.115570387577</v>
      </c>
    </row>
    <row r="3492" spans="2:5" x14ac:dyDescent="0.25">
      <c r="B3492" s="15">
        <v>3489</v>
      </c>
      <c r="C3492" s="20">
        <v>39952.570627009176</v>
      </c>
      <c r="D3492" s="20">
        <v>39952.570627009176</v>
      </c>
      <c r="E3492" s="17">
        <v>36895.724820064024</v>
      </c>
    </row>
    <row r="3493" spans="2:5" x14ac:dyDescent="0.25">
      <c r="B3493" s="15">
        <v>3490</v>
      </c>
      <c r="C3493" s="20">
        <v>30359.071581225206</v>
      </c>
      <c r="D3493" s="20">
        <v>30359.071581225206</v>
      </c>
      <c r="E3493" s="17">
        <v>84109.994804652961</v>
      </c>
    </row>
    <row r="3494" spans="2:5" x14ac:dyDescent="0.25">
      <c r="B3494" s="15">
        <v>3491</v>
      </c>
      <c r="C3494" s="20">
        <v>33569.913294327111</v>
      </c>
      <c r="D3494" s="20">
        <v>33569.913294327111</v>
      </c>
      <c r="E3494" s="17">
        <v>81069.574547339522</v>
      </c>
    </row>
    <row r="3495" spans="2:5" x14ac:dyDescent="0.25">
      <c r="B3495" s="15">
        <v>3492</v>
      </c>
      <c r="C3495" s="20">
        <v>18962.26956773748</v>
      </c>
      <c r="D3495" s="20">
        <v>18962.26956773748</v>
      </c>
      <c r="E3495" s="17">
        <v>34485.624832900095</v>
      </c>
    </row>
    <row r="3496" spans="2:5" x14ac:dyDescent="0.25">
      <c r="B3496" s="15">
        <v>3493</v>
      </c>
      <c r="C3496" s="20">
        <v>37634.744178791705</v>
      </c>
      <c r="D3496" s="20">
        <v>37634.744178791705</v>
      </c>
      <c r="E3496" s="17">
        <v>24591.953280990434</v>
      </c>
    </row>
    <row r="3497" spans="2:5" x14ac:dyDescent="0.25">
      <c r="B3497" s="15">
        <v>3494</v>
      </c>
      <c r="C3497" s="20">
        <v>36875.127590166281</v>
      </c>
      <c r="D3497" s="20">
        <v>36875.127590166281</v>
      </c>
      <c r="E3497" s="17">
        <v>49715.043863303894</v>
      </c>
    </row>
    <row r="3498" spans="2:5" x14ac:dyDescent="0.25">
      <c r="B3498" s="15">
        <v>3495</v>
      </c>
      <c r="C3498" s="20">
        <v>23139.37923796488</v>
      </c>
      <c r="D3498" s="20">
        <v>23139.37923796488</v>
      </c>
      <c r="E3498" s="17">
        <v>55123.934158283715</v>
      </c>
    </row>
    <row r="3499" spans="2:5" x14ac:dyDescent="0.25">
      <c r="B3499" s="15">
        <v>3496</v>
      </c>
      <c r="C3499" s="20">
        <v>25528.14268137571</v>
      </c>
      <c r="D3499" s="20">
        <v>25528.14268137571</v>
      </c>
      <c r="E3499" s="17">
        <v>52807.829148027238</v>
      </c>
    </row>
    <row r="3500" spans="2:5" x14ac:dyDescent="0.25">
      <c r="B3500" s="15">
        <v>3497</v>
      </c>
      <c r="C3500" s="20">
        <v>35399.084679211031</v>
      </c>
      <c r="D3500" s="20">
        <v>35399.084679211031</v>
      </c>
      <c r="E3500" s="17">
        <v>43314.443091495632</v>
      </c>
    </row>
    <row r="3501" spans="2:5" x14ac:dyDescent="0.25">
      <c r="B3501" s="15">
        <v>3498</v>
      </c>
      <c r="C3501" s="20">
        <v>33102.339173627704</v>
      </c>
      <c r="D3501" s="20">
        <v>33102.339173627704</v>
      </c>
      <c r="E3501" s="17">
        <v>32503.092141868528</v>
      </c>
    </row>
    <row r="3502" spans="2:5" x14ac:dyDescent="0.25">
      <c r="B3502" s="15">
        <v>3499</v>
      </c>
      <c r="C3502" s="20">
        <v>37912.607212438401</v>
      </c>
      <c r="D3502" s="20">
        <v>37912.607212438401</v>
      </c>
      <c r="E3502" s="17">
        <v>12742.897049479001</v>
      </c>
    </row>
    <row r="3503" spans="2:5" x14ac:dyDescent="0.25">
      <c r="B3503" s="15">
        <v>3500</v>
      </c>
      <c r="C3503" s="20">
        <v>54154.011723833493</v>
      </c>
      <c r="D3503" s="20">
        <v>54154.011723833493</v>
      </c>
      <c r="E3503" s="17">
        <v>21868.388831232282</v>
      </c>
    </row>
    <row r="3504" spans="2:5" x14ac:dyDescent="0.25">
      <c r="B3504" s="15">
        <v>3501</v>
      </c>
      <c r="C3504" s="20">
        <v>32447.921218059582</v>
      </c>
      <c r="D3504" s="20">
        <v>32447.921218059582</v>
      </c>
      <c r="E3504" s="17">
        <v>43182.389329297061</v>
      </c>
    </row>
    <row r="3505" spans="2:5" x14ac:dyDescent="0.25">
      <c r="B3505" s="15">
        <v>3502</v>
      </c>
      <c r="C3505" s="20">
        <v>43907.615251300369</v>
      </c>
      <c r="D3505" s="20">
        <v>43907.615251300369</v>
      </c>
      <c r="E3505" s="17">
        <v>19710.688547298814</v>
      </c>
    </row>
    <row r="3506" spans="2:5" x14ac:dyDescent="0.25">
      <c r="B3506" s="15">
        <v>3503</v>
      </c>
      <c r="C3506" s="20">
        <v>43482.090242227881</v>
      </c>
      <c r="D3506" s="20">
        <v>43482.090242227881</v>
      </c>
      <c r="E3506" s="17">
        <v>37717.10434243409</v>
      </c>
    </row>
    <row r="3507" spans="2:5" x14ac:dyDescent="0.25">
      <c r="B3507" s="15">
        <v>3504</v>
      </c>
      <c r="C3507" s="20">
        <v>28555.056551737624</v>
      </c>
      <c r="D3507" s="20">
        <v>28555.056551737624</v>
      </c>
      <c r="E3507" s="17">
        <v>40875.617206382791</v>
      </c>
    </row>
    <row r="3508" spans="2:5" x14ac:dyDescent="0.25">
      <c r="B3508" s="15">
        <v>3505</v>
      </c>
      <c r="C3508" s="20">
        <v>71506.41243091115</v>
      </c>
      <c r="D3508" s="20">
        <v>71506.41243091115</v>
      </c>
      <c r="E3508" s="17">
        <v>43293.2654469033</v>
      </c>
    </row>
    <row r="3509" spans="2:5" x14ac:dyDescent="0.25">
      <c r="B3509" s="15">
        <v>3506</v>
      </c>
      <c r="C3509" s="20">
        <v>46221.289182649845</v>
      </c>
      <c r="D3509" s="20">
        <v>46221.289182649845</v>
      </c>
      <c r="E3509" s="17">
        <v>38461.514517670046</v>
      </c>
    </row>
    <row r="3510" spans="2:5" x14ac:dyDescent="0.25">
      <c r="B3510" s="15">
        <v>3507</v>
      </c>
      <c r="C3510" s="20">
        <v>32492.923383598503</v>
      </c>
      <c r="D3510" s="20">
        <v>32492.923383598503</v>
      </c>
      <c r="E3510" s="17">
        <v>43503.705575368549</v>
      </c>
    </row>
    <row r="3511" spans="2:5" x14ac:dyDescent="0.25">
      <c r="B3511" s="15">
        <v>3508</v>
      </c>
      <c r="C3511" s="20">
        <v>37182.741188201187</v>
      </c>
      <c r="D3511" s="20">
        <v>37182.741188201187</v>
      </c>
      <c r="E3511" s="17">
        <v>62385.558793975128</v>
      </c>
    </row>
    <row r="3512" spans="2:5" x14ac:dyDescent="0.25">
      <c r="B3512" s="15">
        <v>3509</v>
      </c>
      <c r="C3512" s="20">
        <v>36477.230641194117</v>
      </c>
      <c r="D3512" s="20">
        <v>36477.230641194117</v>
      </c>
      <c r="E3512" s="17">
        <v>20952.058938122176</v>
      </c>
    </row>
    <row r="3513" spans="2:5" x14ac:dyDescent="0.25">
      <c r="B3513" s="15">
        <v>3510</v>
      </c>
      <c r="C3513" s="20">
        <v>43805.658926313161</v>
      </c>
      <c r="D3513" s="20">
        <v>43805.658926313161</v>
      </c>
      <c r="E3513" s="17">
        <v>30918.138544184625</v>
      </c>
    </row>
    <row r="3514" spans="2:5" x14ac:dyDescent="0.25">
      <c r="B3514" s="15">
        <v>3511</v>
      </c>
      <c r="C3514" s="20">
        <v>28595.315106538383</v>
      </c>
      <c r="D3514" s="20">
        <v>28595.315106538383</v>
      </c>
      <c r="E3514" s="17">
        <v>41736.627384581923</v>
      </c>
    </row>
    <row r="3515" spans="2:5" x14ac:dyDescent="0.25">
      <c r="B3515" s="15">
        <v>3512</v>
      </c>
      <c r="C3515" s="20">
        <v>22249.423938247019</v>
      </c>
      <c r="D3515" s="20">
        <v>22249.423938247019</v>
      </c>
      <c r="E3515" s="17">
        <v>26758.714443178556</v>
      </c>
    </row>
    <row r="3516" spans="2:5" x14ac:dyDescent="0.25">
      <c r="B3516" s="15">
        <v>3513</v>
      </c>
      <c r="C3516" s="20">
        <v>27391.065761803791</v>
      </c>
      <c r="D3516" s="20">
        <v>27391.065761803791</v>
      </c>
      <c r="E3516" s="17">
        <v>23548.157290732164</v>
      </c>
    </row>
    <row r="3517" spans="2:5" x14ac:dyDescent="0.25">
      <c r="B3517" s="15">
        <v>3514</v>
      </c>
      <c r="C3517" s="20">
        <v>23997.399084788158</v>
      </c>
      <c r="D3517" s="20">
        <v>23997.399084788158</v>
      </c>
      <c r="E3517" s="17">
        <v>34619.290935685734</v>
      </c>
    </row>
    <row r="3518" spans="2:5" x14ac:dyDescent="0.25">
      <c r="B3518" s="15">
        <v>3515</v>
      </c>
      <c r="C3518" s="20">
        <v>42268.418698598609</v>
      </c>
      <c r="D3518" s="20">
        <v>42268.418698598609</v>
      </c>
      <c r="E3518" s="17">
        <v>45318.024775024714</v>
      </c>
    </row>
    <row r="3519" spans="2:5" x14ac:dyDescent="0.25">
      <c r="B3519" s="15">
        <v>3516</v>
      </c>
      <c r="C3519" s="20">
        <v>27992.81877144421</v>
      </c>
      <c r="D3519" s="20">
        <v>27992.81877144421</v>
      </c>
      <c r="E3519" s="17">
        <v>26132.096694390155</v>
      </c>
    </row>
    <row r="3520" spans="2:5" x14ac:dyDescent="0.25">
      <c r="B3520" s="15">
        <v>3517</v>
      </c>
      <c r="C3520" s="20">
        <v>78403.327177797517</v>
      </c>
      <c r="D3520" s="20">
        <v>78403.327177797517</v>
      </c>
      <c r="E3520" s="17">
        <v>43067.855986878596</v>
      </c>
    </row>
    <row r="3521" spans="2:5" x14ac:dyDescent="0.25">
      <c r="B3521" s="15">
        <v>3518</v>
      </c>
      <c r="C3521" s="20">
        <v>32480.206429225549</v>
      </c>
      <c r="D3521" s="20">
        <v>32480.206429225549</v>
      </c>
      <c r="E3521" s="17">
        <v>37347.5856715962</v>
      </c>
    </row>
    <row r="3522" spans="2:5" x14ac:dyDescent="0.25">
      <c r="B3522" s="15">
        <v>3519</v>
      </c>
      <c r="C3522" s="20">
        <v>21138.567338292945</v>
      </c>
      <c r="D3522" s="20">
        <v>21138.567338292945</v>
      </c>
      <c r="E3522" s="17">
        <v>83679.979598363934</v>
      </c>
    </row>
    <row r="3523" spans="2:5" x14ac:dyDescent="0.25">
      <c r="B3523" s="15">
        <v>3520</v>
      </c>
      <c r="C3523" s="20">
        <v>28753.469987151799</v>
      </c>
      <c r="D3523" s="20">
        <v>28753.469987151799</v>
      </c>
      <c r="E3523" s="17">
        <v>20563.904582930991</v>
      </c>
    </row>
    <row r="3524" spans="2:5" x14ac:dyDescent="0.25">
      <c r="B3524" s="15">
        <v>3521</v>
      </c>
      <c r="C3524" s="20">
        <v>18568.468904861958</v>
      </c>
      <c r="D3524" s="20">
        <v>18568.468904861958</v>
      </c>
      <c r="E3524" s="17">
        <v>22960.864736519652</v>
      </c>
    </row>
    <row r="3525" spans="2:5" x14ac:dyDescent="0.25">
      <c r="B3525" s="15">
        <v>3522</v>
      </c>
      <c r="C3525" s="20">
        <v>36680.815303178941</v>
      </c>
      <c r="D3525" s="20">
        <v>36680.815303178941</v>
      </c>
      <c r="E3525" s="17">
        <v>16828.421571301831</v>
      </c>
    </row>
    <row r="3526" spans="2:5" x14ac:dyDescent="0.25">
      <c r="B3526" s="15">
        <v>3523</v>
      </c>
      <c r="C3526" s="20">
        <v>22785.468219851857</v>
      </c>
      <c r="D3526" s="20">
        <v>22785.468219851857</v>
      </c>
      <c r="E3526" s="17">
        <v>16766.297135205594</v>
      </c>
    </row>
    <row r="3527" spans="2:5" x14ac:dyDescent="0.25">
      <c r="B3527" s="15">
        <v>3524</v>
      </c>
      <c r="C3527" s="20">
        <v>41124.589810542973</v>
      </c>
      <c r="D3527" s="20">
        <v>41124.589810542973</v>
      </c>
      <c r="E3527" s="17">
        <v>57025.670948835017</v>
      </c>
    </row>
    <row r="3528" spans="2:5" x14ac:dyDescent="0.25">
      <c r="B3528" s="15">
        <v>3525</v>
      </c>
      <c r="C3528" s="20">
        <v>64482.275967761583</v>
      </c>
      <c r="D3528" s="20">
        <v>64482.275967761583</v>
      </c>
      <c r="E3528" s="17">
        <v>42850.324320322768</v>
      </c>
    </row>
    <row r="3529" spans="2:5" x14ac:dyDescent="0.25">
      <c r="B3529" s="15">
        <v>3526</v>
      </c>
      <c r="C3529" s="20">
        <v>30040.005393898518</v>
      </c>
      <c r="D3529" s="20">
        <v>30040.005393898518</v>
      </c>
      <c r="E3529" s="17">
        <v>56830.745819807533</v>
      </c>
    </row>
    <row r="3530" spans="2:5" x14ac:dyDescent="0.25">
      <c r="B3530" s="15">
        <v>3527</v>
      </c>
      <c r="C3530" s="20">
        <v>30246.512906759905</v>
      </c>
      <c r="D3530" s="20">
        <v>30246.512906759905</v>
      </c>
      <c r="E3530" s="17">
        <v>70865.695330401941</v>
      </c>
    </row>
    <row r="3531" spans="2:5" x14ac:dyDescent="0.25">
      <c r="B3531" s="15">
        <v>3528</v>
      </c>
      <c r="C3531" s="20">
        <v>41562.646582142384</v>
      </c>
      <c r="D3531" s="20">
        <v>41562.646582142384</v>
      </c>
      <c r="E3531" s="17">
        <v>24801.767025769146</v>
      </c>
    </row>
    <row r="3532" spans="2:5" x14ac:dyDescent="0.25">
      <c r="B3532" s="15">
        <v>3529</v>
      </c>
      <c r="C3532" s="20">
        <v>22469.19770344927</v>
      </c>
      <c r="D3532" s="20">
        <v>22469.19770344927</v>
      </c>
      <c r="E3532" s="17">
        <v>19264.068114759073</v>
      </c>
    </row>
    <row r="3533" spans="2:5" x14ac:dyDescent="0.25">
      <c r="B3533" s="15">
        <v>3530</v>
      </c>
      <c r="C3533" s="20">
        <v>21397.82417252443</v>
      </c>
      <c r="D3533" s="20">
        <v>21397.82417252443</v>
      </c>
      <c r="E3533" s="17">
        <v>81108.333059493001</v>
      </c>
    </row>
    <row r="3534" spans="2:5" x14ac:dyDescent="0.25">
      <c r="B3534" s="15">
        <v>3531</v>
      </c>
      <c r="C3534" s="20">
        <v>35182.070313287484</v>
      </c>
      <c r="D3534" s="20">
        <v>35182.070313287484</v>
      </c>
      <c r="E3534" s="17">
        <v>38509.672182592614</v>
      </c>
    </row>
    <row r="3535" spans="2:5" x14ac:dyDescent="0.25">
      <c r="B3535" s="15">
        <v>3532</v>
      </c>
      <c r="C3535" s="20">
        <v>23887.492300395825</v>
      </c>
      <c r="D3535" s="20">
        <v>23887.492300395825</v>
      </c>
      <c r="E3535" s="17">
        <v>24054.375575362217</v>
      </c>
    </row>
    <row r="3536" spans="2:5" x14ac:dyDescent="0.25">
      <c r="B3536" s="15">
        <v>3533</v>
      </c>
      <c r="C3536" s="20">
        <v>48556.938788850472</v>
      </c>
      <c r="D3536" s="20">
        <v>48556.938788850472</v>
      </c>
      <c r="E3536" s="17">
        <v>27934.698587528816</v>
      </c>
    </row>
    <row r="3537" spans="2:5" x14ac:dyDescent="0.25">
      <c r="B3537" s="15">
        <v>3534</v>
      </c>
      <c r="C3537" s="20">
        <v>42724.447902248234</v>
      </c>
      <c r="D3537" s="20">
        <v>42724.447902248234</v>
      </c>
      <c r="E3537" s="17">
        <v>28849.242525409023</v>
      </c>
    </row>
    <row r="3538" spans="2:5" x14ac:dyDescent="0.25">
      <c r="B3538" s="15">
        <v>3535</v>
      </c>
      <c r="C3538" s="20">
        <v>32631.411166893959</v>
      </c>
      <c r="D3538" s="20">
        <v>32631.411166893959</v>
      </c>
      <c r="E3538" s="17">
        <v>68500.757096747795</v>
      </c>
    </row>
    <row r="3539" spans="2:5" x14ac:dyDescent="0.25">
      <c r="B3539" s="15">
        <v>3536</v>
      </c>
      <c r="C3539" s="20">
        <v>31604.535416946946</v>
      </c>
      <c r="D3539" s="20">
        <v>31604.535416946946</v>
      </c>
      <c r="E3539" s="17">
        <v>46202.353073978105</v>
      </c>
    </row>
    <row r="3540" spans="2:5" x14ac:dyDescent="0.25">
      <c r="B3540" s="15">
        <v>3537</v>
      </c>
      <c r="C3540" s="20">
        <v>31692.550747998059</v>
      </c>
      <c r="D3540" s="20">
        <v>31692.550747998059</v>
      </c>
      <c r="E3540" s="17">
        <v>31208.683111729952</v>
      </c>
    </row>
    <row r="3541" spans="2:5" x14ac:dyDescent="0.25">
      <c r="B3541" s="15">
        <v>3538</v>
      </c>
      <c r="C3541" s="20">
        <v>39553.477067649488</v>
      </c>
      <c r="D3541" s="20">
        <v>39553.477067649488</v>
      </c>
      <c r="E3541" s="17">
        <v>29586.52801281256</v>
      </c>
    </row>
    <row r="3542" spans="2:5" x14ac:dyDescent="0.25">
      <c r="B3542" s="15">
        <v>3539</v>
      </c>
      <c r="C3542" s="20">
        <v>32503.453881242229</v>
      </c>
      <c r="D3542" s="20">
        <v>32503.453881242229</v>
      </c>
      <c r="E3542" s="17">
        <v>27585.860468968935</v>
      </c>
    </row>
    <row r="3543" spans="2:5" x14ac:dyDescent="0.25">
      <c r="B3543" s="15">
        <v>3540</v>
      </c>
      <c r="C3543" s="20">
        <v>20712.152246301444</v>
      </c>
      <c r="D3543" s="20">
        <v>20712.152246301444</v>
      </c>
      <c r="E3543" s="17">
        <v>17441.851401730393</v>
      </c>
    </row>
    <row r="3544" spans="2:5" x14ac:dyDescent="0.25">
      <c r="B3544" s="15">
        <v>3541</v>
      </c>
      <c r="C3544" s="20">
        <v>27599.372194671032</v>
      </c>
      <c r="D3544" s="20">
        <v>27599.372194671032</v>
      </c>
      <c r="E3544" s="17">
        <v>49748.310976441411</v>
      </c>
    </row>
    <row r="3545" spans="2:5" x14ac:dyDescent="0.25">
      <c r="B3545" s="15">
        <v>3542</v>
      </c>
      <c r="C3545" s="20">
        <v>26038.909752783136</v>
      </c>
      <c r="D3545" s="20">
        <v>26038.909752783136</v>
      </c>
      <c r="E3545" s="17">
        <v>38142.866905429742</v>
      </c>
    </row>
    <row r="3546" spans="2:5" x14ac:dyDescent="0.25">
      <c r="B3546" s="15">
        <v>3543</v>
      </c>
      <c r="C3546" s="20">
        <v>26987.05565003552</v>
      </c>
      <c r="D3546" s="20">
        <v>26987.05565003552</v>
      </c>
      <c r="E3546" s="17">
        <v>43444.334423584856</v>
      </c>
    </row>
    <row r="3547" spans="2:5" x14ac:dyDescent="0.25">
      <c r="B3547" s="15">
        <v>3544</v>
      </c>
      <c r="C3547" s="20">
        <v>31101.336152151092</v>
      </c>
      <c r="D3547" s="20">
        <v>31101.336152151092</v>
      </c>
      <c r="E3547" s="17">
        <v>22585.16956924216</v>
      </c>
    </row>
    <row r="3548" spans="2:5" x14ac:dyDescent="0.25">
      <c r="B3548" s="15">
        <v>3545</v>
      </c>
      <c r="C3548" s="20">
        <v>50267.908563187681</v>
      </c>
      <c r="D3548" s="20">
        <v>50267.908563187681</v>
      </c>
      <c r="E3548" s="17">
        <v>85845.831107599137</v>
      </c>
    </row>
    <row r="3549" spans="2:5" x14ac:dyDescent="0.25">
      <c r="B3549" s="15">
        <v>3546</v>
      </c>
      <c r="C3549" s="20">
        <v>38274.295728024314</v>
      </c>
      <c r="D3549" s="20">
        <v>38274.295728024314</v>
      </c>
      <c r="E3549" s="17">
        <v>27236.255155008304</v>
      </c>
    </row>
    <row r="3550" spans="2:5" x14ac:dyDescent="0.25">
      <c r="B3550" s="15">
        <v>3547</v>
      </c>
      <c r="C3550" s="20">
        <v>34830.578472644796</v>
      </c>
      <c r="D3550" s="20">
        <v>34830.578472644796</v>
      </c>
      <c r="E3550" s="17">
        <v>18633.163620989064</v>
      </c>
    </row>
    <row r="3551" spans="2:5" x14ac:dyDescent="0.25">
      <c r="B3551" s="15">
        <v>3548</v>
      </c>
      <c r="C3551" s="20">
        <v>61602.502092460447</v>
      </c>
      <c r="D3551" s="20">
        <v>61602.502092460447</v>
      </c>
      <c r="E3551" s="17">
        <v>63649.25168434075</v>
      </c>
    </row>
    <row r="3552" spans="2:5" x14ac:dyDescent="0.25">
      <c r="B3552" s="15">
        <v>3549</v>
      </c>
      <c r="C3552" s="20">
        <v>27887.588359583657</v>
      </c>
      <c r="D3552" s="20">
        <v>27887.588359583657</v>
      </c>
      <c r="E3552" s="17">
        <v>116398.9014219501</v>
      </c>
    </row>
    <row r="3553" spans="2:5" x14ac:dyDescent="0.25">
      <c r="B3553" s="15">
        <v>3550</v>
      </c>
      <c r="C3553" s="20">
        <v>33297.613417081528</v>
      </c>
      <c r="D3553" s="20">
        <v>33297.613417081528</v>
      </c>
      <c r="E3553" s="17">
        <v>77342.401815925012</v>
      </c>
    </row>
    <row r="3554" spans="2:5" x14ac:dyDescent="0.25">
      <c r="B3554" s="15">
        <v>3551</v>
      </c>
      <c r="C3554" s="20">
        <v>47291.488332001245</v>
      </c>
      <c r="D3554" s="20">
        <v>47291.488332001245</v>
      </c>
      <c r="E3554" s="17">
        <v>44808.837822824236</v>
      </c>
    </row>
    <row r="3555" spans="2:5" x14ac:dyDescent="0.25">
      <c r="B3555" s="15">
        <v>3552</v>
      </c>
      <c r="C3555" s="20">
        <v>26568.90915827869</v>
      </c>
      <c r="D3555" s="20">
        <v>26568.90915827869</v>
      </c>
      <c r="E3555" s="17">
        <v>110968.30660844286</v>
      </c>
    </row>
    <row r="3556" spans="2:5" x14ac:dyDescent="0.25">
      <c r="B3556" s="15">
        <v>3553</v>
      </c>
      <c r="C3556" s="20">
        <v>49345.385786513041</v>
      </c>
      <c r="D3556" s="20">
        <v>49345.385786513041</v>
      </c>
      <c r="E3556" s="17">
        <v>43155.845175158247</v>
      </c>
    </row>
    <row r="3557" spans="2:5" x14ac:dyDescent="0.25">
      <c r="B3557" s="15">
        <v>3554</v>
      </c>
      <c r="C3557" s="20">
        <v>39994.071120056069</v>
      </c>
      <c r="D3557" s="20">
        <v>39994.071120056069</v>
      </c>
      <c r="E3557" s="17">
        <v>26813.74747223447</v>
      </c>
    </row>
    <row r="3558" spans="2:5" x14ac:dyDescent="0.25">
      <c r="B3558" s="15">
        <v>3555</v>
      </c>
      <c r="C3558" s="20">
        <v>50635.707001943592</v>
      </c>
      <c r="D3558" s="20">
        <v>50635.707001943592</v>
      </c>
      <c r="E3558" s="17">
        <v>47239.276722289753</v>
      </c>
    </row>
    <row r="3559" spans="2:5" x14ac:dyDescent="0.25">
      <c r="B3559" s="15">
        <v>3556</v>
      </c>
      <c r="C3559" s="20">
        <v>25133.538936402187</v>
      </c>
      <c r="D3559" s="20">
        <v>25133.538936402187</v>
      </c>
      <c r="E3559" s="17">
        <v>34840.883773247187</v>
      </c>
    </row>
    <row r="3560" spans="2:5" x14ac:dyDescent="0.25">
      <c r="B3560" s="15">
        <v>3557</v>
      </c>
      <c r="C3560" s="20">
        <v>29853.711491354698</v>
      </c>
      <c r="D3560" s="20">
        <v>29853.711491354698</v>
      </c>
      <c r="E3560" s="17">
        <v>22585.841765796715</v>
      </c>
    </row>
    <row r="3561" spans="2:5" x14ac:dyDescent="0.25">
      <c r="B3561" s="15">
        <v>3558</v>
      </c>
      <c r="C3561" s="20">
        <v>49814.077861082675</v>
      </c>
      <c r="D3561" s="20">
        <v>49814.077861082675</v>
      </c>
      <c r="E3561" s="17">
        <v>53380.697968958491</v>
      </c>
    </row>
    <row r="3562" spans="2:5" x14ac:dyDescent="0.25">
      <c r="B3562" s="15">
        <v>3559</v>
      </c>
      <c r="C3562" s="20">
        <v>20504.039292030586</v>
      </c>
      <c r="D3562" s="20">
        <v>20504.039292030586</v>
      </c>
      <c r="E3562" s="17">
        <v>23305.209304504337</v>
      </c>
    </row>
    <row r="3563" spans="2:5" x14ac:dyDescent="0.25">
      <c r="B3563" s="15">
        <v>3560</v>
      </c>
      <c r="C3563" s="20">
        <v>35438.396961534199</v>
      </c>
      <c r="D3563" s="20">
        <v>35438.396961534199</v>
      </c>
      <c r="E3563" s="17">
        <v>31042.599302910712</v>
      </c>
    </row>
    <row r="3564" spans="2:5" x14ac:dyDescent="0.25">
      <c r="B3564" s="15">
        <v>3561</v>
      </c>
      <c r="C3564" s="20">
        <v>16103.813917191923</v>
      </c>
      <c r="D3564" s="20">
        <v>16103.813917191923</v>
      </c>
      <c r="E3564" s="17">
        <v>36077.024329938606</v>
      </c>
    </row>
    <row r="3565" spans="2:5" x14ac:dyDescent="0.25">
      <c r="B3565" s="15">
        <v>3562</v>
      </c>
      <c r="C3565" s="20">
        <v>16630.019046059679</v>
      </c>
      <c r="D3565" s="20">
        <v>16630.019046059679</v>
      </c>
      <c r="E3565" s="17">
        <v>86235.316374998743</v>
      </c>
    </row>
    <row r="3566" spans="2:5" x14ac:dyDescent="0.25">
      <c r="B3566" s="15">
        <v>3563</v>
      </c>
      <c r="C3566" s="20">
        <v>23807.999479104434</v>
      </c>
      <c r="D3566" s="20">
        <v>23807.999479104434</v>
      </c>
      <c r="E3566" s="17">
        <v>74798.473010158792</v>
      </c>
    </row>
    <row r="3567" spans="2:5" x14ac:dyDescent="0.25">
      <c r="B3567" s="15">
        <v>3564</v>
      </c>
      <c r="C3567" s="20">
        <v>47036.188576951878</v>
      </c>
      <c r="D3567" s="20">
        <v>47036.188576951878</v>
      </c>
      <c r="E3567" s="17">
        <v>24809.346989998208</v>
      </c>
    </row>
    <row r="3568" spans="2:5" x14ac:dyDescent="0.25">
      <c r="B3568" s="15">
        <v>3565</v>
      </c>
      <c r="C3568" s="20">
        <v>34184.586079580906</v>
      </c>
      <c r="D3568" s="20">
        <v>34184.586079580906</v>
      </c>
      <c r="E3568" s="17">
        <v>11963.819179508599</v>
      </c>
    </row>
    <row r="3569" spans="2:5" x14ac:dyDescent="0.25">
      <c r="B3569" s="15">
        <v>3566</v>
      </c>
      <c r="C3569" s="20">
        <v>29458.31223844086</v>
      </c>
      <c r="D3569" s="20">
        <v>29458.31223844086</v>
      </c>
      <c r="E3569" s="17">
        <v>67616.041079115428</v>
      </c>
    </row>
    <row r="3570" spans="2:5" x14ac:dyDescent="0.25">
      <c r="B3570" s="15">
        <v>3567</v>
      </c>
      <c r="C3570" s="20">
        <v>25341.906130564479</v>
      </c>
      <c r="D3570" s="20">
        <v>25341.906130564479</v>
      </c>
      <c r="E3570" s="17">
        <v>71207.897365129029</v>
      </c>
    </row>
    <row r="3571" spans="2:5" x14ac:dyDescent="0.25">
      <c r="B3571" s="15">
        <v>3568</v>
      </c>
      <c r="C3571" s="20">
        <v>50992.611350376392</v>
      </c>
      <c r="D3571" s="20">
        <v>50992.611350376392</v>
      </c>
      <c r="E3571" s="17">
        <v>39939.382118492074</v>
      </c>
    </row>
    <row r="3572" spans="2:5" x14ac:dyDescent="0.25">
      <c r="B3572" s="15">
        <v>3569</v>
      </c>
      <c r="C3572" s="20">
        <v>27414.615149463727</v>
      </c>
      <c r="D3572" s="20">
        <v>27414.615149463727</v>
      </c>
      <c r="E3572" s="17">
        <v>54927.344070905034</v>
      </c>
    </row>
    <row r="3573" spans="2:5" x14ac:dyDescent="0.25">
      <c r="B3573" s="15">
        <v>3570</v>
      </c>
      <c r="C3573" s="20">
        <v>40300.085103068552</v>
      </c>
      <c r="D3573" s="20">
        <v>40300.085103068552</v>
      </c>
      <c r="E3573" s="17">
        <v>55147.712224428746</v>
      </c>
    </row>
    <row r="3574" spans="2:5" x14ac:dyDescent="0.25">
      <c r="B3574" s="15">
        <v>3571</v>
      </c>
      <c r="C3574" s="20">
        <v>43895.433704526855</v>
      </c>
      <c r="D3574" s="20">
        <v>43895.433704526855</v>
      </c>
      <c r="E3574" s="17">
        <v>44582.26027048652</v>
      </c>
    </row>
    <row r="3575" spans="2:5" x14ac:dyDescent="0.25">
      <c r="B3575" s="15">
        <v>3572</v>
      </c>
      <c r="C3575" s="20">
        <v>53390.164538077741</v>
      </c>
      <c r="D3575" s="20">
        <v>53390.164538077741</v>
      </c>
      <c r="E3575" s="17">
        <v>46562.954051454253</v>
      </c>
    </row>
    <row r="3576" spans="2:5" x14ac:dyDescent="0.25">
      <c r="B3576" s="15">
        <v>3573</v>
      </c>
      <c r="C3576" s="20">
        <v>49365.916275067757</v>
      </c>
      <c r="D3576" s="20">
        <v>49365.916275067757</v>
      </c>
      <c r="E3576" s="17">
        <v>43109.367769086042</v>
      </c>
    </row>
    <row r="3577" spans="2:5" x14ac:dyDescent="0.25">
      <c r="B3577" s="15">
        <v>3574</v>
      </c>
      <c r="C3577" s="20">
        <v>23286.290261793794</v>
      </c>
      <c r="D3577" s="20">
        <v>23286.290261793794</v>
      </c>
      <c r="E3577" s="17">
        <v>27323.554673253413</v>
      </c>
    </row>
    <row r="3578" spans="2:5" x14ac:dyDescent="0.25">
      <c r="B3578" s="15">
        <v>3575</v>
      </c>
      <c r="C3578" s="20">
        <v>27243.66695842328</v>
      </c>
      <c r="D3578" s="20">
        <v>27243.66695842328</v>
      </c>
      <c r="E3578" s="17">
        <v>34257.859157910039</v>
      </c>
    </row>
    <row r="3579" spans="2:5" x14ac:dyDescent="0.25">
      <c r="B3579" s="15">
        <v>3576</v>
      </c>
      <c r="C3579" s="20">
        <v>42394.675813538481</v>
      </c>
      <c r="D3579" s="20">
        <v>42394.675813538481</v>
      </c>
      <c r="E3579" s="17">
        <v>51072.891314592649</v>
      </c>
    </row>
    <row r="3580" spans="2:5" x14ac:dyDescent="0.25">
      <c r="B3580" s="15">
        <v>3577</v>
      </c>
      <c r="C3580" s="20">
        <v>19911.83703489555</v>
      </c>
      <c r="D3580" s="20">
        <v>19911.83703489555</v>
      </c>
      <c r="E3580" s="17">
        <v>125194.90431817462</v>
      </c>
    </row>
    <row r="3581" spans="2:5" x14ac:dyDescent="0.25">
      <c r="B3581" s="15">
        <v>3578</v>
      </c>
      <c r="C3581" s="20">
        <v>23468.87806415372</v>
      </c>
      <c r="D3581" s="20">
        <v>23468.87806415372</v>
      </c>
      <c r="E3581" s="17">
        <v>65088.764340071917</v>
      </c>
    </row>
    <row r="3582" spans="2:5" x14ac:dyDescent="0.25">
      <c r="B3582" s="15">
        <v>3579</v>
      </c>
      <c r="C3582" s="20">
        <v>26791.578069030365</v>
      </c>
      <c r="D3582" s="20">
        <v>26791.578069030365</v>
      </c>
      <c r="E3582" s="17">
        <v>32975.045106265723</v>
      </c>
    </row>
    <row r="3583" spans="2:5" x14ac:dyDescent="0.25">
      <c r="B3583" s="15">
        <v>3580</v>
      </c>
      <c r="C3583" s="20">
        <v>35778.636357705087</v>
      </c>
      <c r="D3583" s="20">
        <v>35778.636357705087</v>
      </c>
      <c r="E3583" s="17">
        <v>17791.568871028885</v>
      </c>
    </row>
    <row r="3584" spans="2:5" x14ac:dyDescent="0.25">
      <c r="B3584" s="15">
        <v>3581</v>
      </c>
      <c r="C3584" s="20">
        <v>54260.634280276208</v>
      </c>
      <c r="D3584" s="20">
        <v>54260.634280276208</v>
      </c>
      <c r="E3584" s="17">
        <v>15950.691673387828</v>
      </c>
    </row>
    <row r="3585" spans="2:5" x14ac:dyDescent="0.25">
      <c r="B3585" s="15">
        <v>3582</v>
      </c>
      <c r="C3585" s="20">
        <v>22133.043407204954</v>
      </c>
      <c r="D3585" s="20">
        <v>22133.043407204954</v>
      </c>
      <c r="E3585" s="17">
        <v>58707.051202788949</v>
      </c>
    </row>
    <row r="3586" spans="2:5" x14ac:dyDescent="0.25">
      <c r="B3586" s="15">
        <v>3583</v>
      </c>
      <c r="C3586" s="20">
        <v>34438.681051142536</v>
      </c>
      <c r="D3586" s="20">
        <v>34438.681051142536</v>
      </c>
      <c r="E3586" s="17">
        <v>36566.60151446674</v>
      </c>
    </row>
    <row r="3587" spans="2:5" x14ac:dyDescent="0.25">
      <c r="B3587" s="15">
        <v>3584</v>
      </c>
      <c r="C3587" s="20">
        <v>71471.36399486805</v>
      </c>
      <c r="D3587" s="20">
        <v>71471.36399486805</v>
      </c>
      <c r="E3587" s="17">
        <v>48140.394999010394</v>
      </c>
    </row>
    <row r="3588" spans="2:5" x14ac:dyDescent="0.25">
      <c r="B3588" s="15">
        <v>3585</v>
      </c>
      <c r="C3588" s="20">
        <v>37745.524902824225</v>
      </c>
      <c r="D3588" s="20">
        <v>37745.524902824225</v>
      </c>
      <c r="E3588" s="17">
        <v>16688.085491060472</v>
      </c>
    </row>
    <row r="3589" spans="2:5" x14ac:dyDescent="0.25">
      <c r="B3589" s="15">
        <v>3586</v>
      </c>
      <c r="C3589" s="20">
        <v>44627.597702816078</v>
      </c>
      <c r="D3589" s="20">
        <v>44627.597702816078</v>
      </c>
      <c r="E3589" s="17">
        <v>43881.759523377761</v>
      </c>
    </row>
    <row r="3590" spans="2:5" x14ac:dyDescent="0.25">
      <c r="B3590" s="15">
        <v>3587</v>
      </c>
      <c r="C3590" s="20">
        <v>26581.57442567727</v>
      </c>
      <c r="D3590" s="20">
        <v>26581.57442567727</v>
      </c>
      <c r="E3590" s="17">
        <v>66672.881040123597</v>
      </c>
    </row>
    <row r="3591" spans="2:5" x14ac:dyDescent="0.25">
      <c r="B3591" s="15">
        <v>3588</v>
      </c>
      <c r="C3591" s="20">
        <v>23812.589429557942</v>
      </c>
      <c r="D3591" s="20">
        <v>23812.589429557942</v>
      </c>
      <c r="E3591" s="17">
        <v>30381.459190371512</v>
      </c>
    </row>
    <row r="3592" spans="2:5" x14ac:dyDescent="0.25">
      <c r="B3592" s="15">
        <v>3589</v>
      </c>
      <c r="C3592" s="20">
        <v>30834.669299546193</v>
      </c>
      <c r="D3592" s="20">
        <v>30834.669299546193</v>
      </c>
      <c r="E3592" s="17">
        <v>86177.634412175248</v>
      </c>
    </row>
    <row r="3593" spans="2:5" x14ac:dyDescent="0.25">
      <c r="B3593" s="15">
        <v>3590</v>
      </c>
      <c r="C3593" s="20">
        <v>42126.228338503097</v>
      </c>
      <c r="D3593" s="20">
        <v>42126.228338503097</v>
      </c>
      <c r="E3593" s="17">
        <v>59331.742251786134</v>
      </c>
    </row>
    <row r="3594" spans="2:5" x14ac:dyDescent="0.25">
      <c r="B3594" s="15">
        <v>3591</v>
      </c>
      <c r="C3594" s="20">
        <v>42571.423657898165</v>
      </c>
      <c r="D3594" s="20">
        <v>42571.423657898165</v>
      </c>
      <c r="E3594" s="17">
        <v>39923.304900480391</v>
      </c>
    </row>
    <row r="3595" spans="2:5" x14ac:dyDescent="0.25">
      <c r="B3595" s="15">
        <v>3592</v>
      </c>
      <c r="C3595" s="20">
        <v>30115.9950891884</v>
      </c>
      <c r="D3595" s="20">
        <v>30115.9950891884</v>
      </c>
      <c r="E3595" s="17">
        <v>65003.244539785839</v>
      </c>
    </row>
    <row r="3596" spans="2:5" x14ac:dyDescent="0.25">
      <c r="B3596" s="15">
        <v>3593</v>
      </c>
      <c r="C3596" s="20">
        <v>60811.462871270734</v>
      </c>
      <c r="D3596" s="20">
        <v>60811.462871270734</v>
      </c>
      <c r="E3596" s="17">
        <v>44476.093753169458</v>
      </c>
    </row>
    <row r="3597" spans="2:5" x14ac:dyDescent="0.25">
      <c r="B3597" s="15">
        <v>3594</v>
      </c>
      <c r="C3597" s="20">
        <v>28228.73829391343</v>
      </c>
      <c r="D3597" s="20">
        <v>28228.73829391343</v>
      </c>
      <c r="E3597" s="17">
        <v>58879.937410243219</v>
      </c>
    </row>
    <row r="3598" spans="2:5" x14ac:dyDescent="0.25">
      <c r="B3598" s="15">
        <v>3595</v>
      </c>
      <c r="C3598" s="20">
        <v>25044.732019329735</v>
      </c>
      <c r="D3598" s="20">
        <v>25044.732019329735</v>
      </c>
      <c r="E3598" s="17">
        <v>30896.889103727146</v>
      </c>
    </row>
    <row r="3599" spans="2:5" x14ac:dyDescent="0.25">
      <c r="B3599" s="15">
        <v>3596</v>
      </c>
      <c r="C3599" s="20">
        <v>33508.436934366066</v>
      </c>
      <c r="D3599" s="20">
        <v>33508.436934366066</v>
      </c>
      <c r="E3599" s="17">
        <v>30867.016548612362</v>
      </c>
    </row>
    <row r="3600" spans="2:5" x14ac:dyDescent="0.25">
      <c r="B3600" s="15">
        <v>3597</v>
      </c>
      <c r="C3600" s="20">
        <v>30643.755173398102</v>
      </c>
      <c r="D3600" s="20">
        <v>30643.755173398102</v>
      </c>
      <c r="E3600" s="17">
        <v>25425.675641208079</v>
      </c>
    </row>
    <row r="3601" spans="2:5" x14ac:dyDescent="0.25">
      <c r="B3601" s="15">
        <v>3598</v>
      </c>
      <c r="C3601" s="20">
        <v>35055.71459117491</v>
      </c>
      <c r="D3601" s="20">
        <v>35055.71459117491</v>
      </c>
      <c r="E3601" s="17">
        <v>20036.498819280241</v>
      </c>
    </row>
    <row r="3602" spans="2:5" x14ac:dyDescent="0.25">
      <c r="B3602" s="15">
        <v>3599</v>
      </c>
      <c r="C3602" s="20">
        <v>33868.463636694323</v>
      </c>
      <c r="D3602" s="20">
        <v>33868.463636694323</v>
      </c>
      <c r="E3602" s="17">
        <v>45879.912931974395</v>
      </c>
    </row>
    <row r="3603" spans="2:5" x14ac:dyDescent="0.25">
      <c r="B3603" s="15">
        <v>3600</v>
      </c>
      <c r="C3603" s="20">
        <v>33653.137104908914</v>
      </c>
      <c r="D3603" s="20">
        <v>33653.137104908914</v>
      </c>
      <c r="E3603" s="17">
        <v>42152.392243469323</v>
      </c>
    </row>
    <row r="3604" spans="2:5" x14ac:dyDescent="0.25">
      <c r="B3604" s="15">
        <v>3601</v>
      </c>
      <c r="C3604" s="20">
        <v>25054.836156012399</v>
      </c>
      <c r="D3604" s="20">
        <v>25054.836156012399</v>
      </c>
      <c r="E3604" s="17">
        <v>18187.363003800499</v>
      </c>
    </row>
    <row r="3605" spans="2:5" x14ac:dyDescent="0.25">
      <c r="B3605" s="15">
        <v>3602</v>
      </c>
      <c r="C3605" s="20">
        <v>49835.886593318792</v>
      </c>
      <c r="D3605" s="20">
        <v>49835.886593318792</v>
      </c>
      <c r="E3605" s="17">
        <v>34696.847815696616</v>
      </c>
    </row>
    <row r="3606" spans="2:5" x14ac:dyDescent="0.25">
      <c r="B3606" s="15">
        <v>3603</v>
      </c>
      <c r="C3606" s="20">
        <v>26317.873305262787</v>
      </c>
      <c r="D3606" s="20">
        <v>26317.873305262787</v>
      </c>
      <c r="E3606" s="17">
        <v>30771.863792465309</v>
      </c>
    </row>
    <row r="3607" spans="2:5" x14ac:dyDescent="0.25">
      <c r="B3607" s="15">
        <v>3604</v>
      </c>
      <c r="C3607" s="20">
        <v>58079.283372199454</v>
      </c>
      <c r="D3607" s="20">
        <v>58079.283372199454</v>
      </c>
      <c r="E3607" s="17">
        <v>59282.417964530046</v>
      </c>
    </row>
    <row r="3608" spans="2:5" x14ac:dyDescent="0.25">
      <c r="B3608" s="15">
        <v>3605</v>
      </c>
      <c r="C3608" s="20">
        <v>25018.598293310708</v>
      </c>
      <c r="D3608" s="20">
        <v>25018.598293310708</v>
      </c>
      <c r="E3608" s="17">
        <v>41390.669242484313</v>
      </c>
    </row>
    <row r="3609" spans="2:5" x14ac:dyDescent="0.25">
      <c r="B3609" s="15">
        <v>3606</v>
      </c>
      <c r="C3609" s="20">
        <v>37784.347786925879</v>
      </c>
      <c r="D3609" s="20">
        <v>37784.347786925879</v>
      </c>
      <c r="E3609" s="17">
        <v>28107.901197073566</v>
      </c>
    </row>
    <row r="3610" spans="2:5" x14ac:dyDescent="0.25">
      <c r="B3610" s="15">
        <v>3607</v>
      </c>
      <c r="C3610" s="20">
        <v>31471.533305817786</v>
      </c>
      <c r="D3610" s="20">
        <v>31471.533305817786</v>
      </c>
      <c r="E3610" s="17">
        <v>74410.383697812067</v>
      </c>
    </row>
    <row r="3611" spans="2:5" x14ac:dyDescent="0.25">
      <c r="B3611" s="15">
        <v>3608</v>
      </c>
      <c r="C3611" s="20">
        <v>24219.573128451597</v>
      </c>
      <c r="D3611" s="20">
        <v>24219.573128451597</v>
      </c>
      <c r="E3611" s="17">
        <v>27307.314797447198</v>
      </c>
    </row>
    <row r="3612" spans="2:5" x14ac:dyDescent="0.25">
      <c r="B3612" s="15">
        <v>3609</v>
      </c>
      <c r="C3612" s="20">
        <v>29007.900901852943</v>
      </c>
      <c r="D3612" s="20">
        <v>29007.900901852943</v>
      </c>
      <c r="E3612" s="17">
        <v>20955.089224947988</v>
      </c>
    </row>
    <row r="3613" spans="2:5" x14ac:dyDescent="0.25">
      <c r="B3613" s="15">
        <v>3610</v>
      </c>
      <c r="C3613" s="20">
        <v>46883.753822139464</v>
      </c>
      <c r="D3613" s="20">
        <v>46883.753822139464</v>
      </c>
      <c r="E3613" s="17">
        <v>55693.918640295466</v>
      </c>
    </row>
    <row r="3614" spans="2:5" x14ac:dyDescent="0.25">
      <c r="B3614" s="15">
        <v>3611</v>
      </c>
      <c r="C3614" s="20">
        <v>31158.698377424193</v>
      </c>
      <c r="D3614" s="20">
        <v>31158.698377424193</v>
      </c>
      <c r="E3614" s="17">
        <v>23420.083824799342</v>
      </c>
    </row>
    <row r="3615" spans="2:5" x14ac:dyDescent="0.25">
      <c r="B3615" s="15">
        <v>3612</v>
      </c>
      <c r="C3615" s="20">
        <v>46769.001759667619</v>
      </c>
      <c r="D3615" s="20">
        <v>46769.001759667619</v>
      </c>
      <c r="E3615" s="17">
        <v>73968.740864144143</v>
      </c>
    </row>
    <row r="3616" spans="2:5" x14ac:dyDescent="0.25">
      <c r="B3616" s="15">
        <v>3613</v>
      </c>
      <c r="C3616" s="20">
        <v>30686.867677266426</v>
      </c>
      <c r="D3616" s="20">
        <v>30686.867677266426</v>
      </c>
      <c r="E3616" s="17">
        <v>26982.495746822697</v>
      </c>
    </row>
    <row r="3617" spans="2:5" x14ac:dyDescent="0.25">
      <c r="B3617" s="15">
        <v>3614</v>
      </c>
      <c r="C3617" s="20">
        <v>21823.251255779698</v>
      </c>
      <c r="D3617" s="20">
        <v>21823.251255779698</v>
      </c>
      <c r="E3617" s="17">
        <v>36194.652929790602</v>
      </c>
    </row>
    <row r="3618" spans="2:5" x14ac:dyDescent="0.25">
      <c r="B3618" s="15">
        <v>3615</v>
      </c>
      <c r="C3618" s="20">
        <v>43851.346792782075</v>
      </c>
      <c r="D3618" s="20">
        <v>43851.346792782075</v>
      </c>
      <c r="E3618" s="17">
        <v>154829.32664110861</v>
      </c>
    </row>
    <row r="3619" spans="2:5" x14ac:dyDescent="0.25">
      <c r="B3619" s="15">
        <v>3616</v>
      </c>
      <c r="C3619" s="20">
        <v>30855.216933585805</v>
      </c>
      <c r="D3619" s="20">
        <v>30855.216933585805</v>
      </c>
      <c r="E3619" s="17">
        <v>8142.8996324885202</v>
      </c>
    </row>
    <row r="3620" spans="2:5" x14ac:dyDescent="0.25">
      <c r="B3620" s="15">
        <v>3617</v>
      </c>
      <c r="C3620" s="20">
        <v>24698.6555199756</v>
      </c>
      <c r="D3620" s="20">
        <v>24698.6555199756</v>
      </c>
      <c r="E3620" s="17">
        <v>4161.0670035781959</v>
      </c>
    </row>
    <row r="3621" spans="2:5" x14ac:dyDescent="0.25">
      <c r="B3621" s="15">
        <v>3618</v>
      </c>
      <c r="C3621" s="20">
        <v>41032.933015143215</v>
      </c>
      <c r="D3621" s="20">
        <v>41032.933015143215</v>
      </c>
      <c r="E3621" s="17">
        <v>32577.762292396073</v>
      </c>
    </row>
    <row r="3622" spans="2:5" x14ac:dyDescent="0.25">
      <c r="B3622" s="15">
        <v>3619</v>
      </c>
      <c r="C3622" s="20">
        <v>57477.115550201328</v>
      </c>
      <c r="D3622" s="20">
        <v>57477.115550201328</v>
      </c>
      <c r="E3622" s="17">
        <v>52090.151407732999</v>
      </c>
    </row>
    <row r="3623" spans="2:5" x14ac:dyDescent="0.25">
      <c r="B3623" s="15">
        <v>3620</v>
      </c>
      <c r="C3623" s="20">
        <v>46282.075801602252</v>
      </c>
      <c r="D3623" s="20">
        <v>46282.075801602252</v>
      </c>
      <c r="E3623" s="17">
        <v>26969.382956812453</v>
      </c>
    </row>
    <row r="3624" spans="2:5" x14ac:dyDescent="0.25">
      <c r="B3624" s="15">
        <v>3621</v>
      </c>
      <c r="C3624" s="20">
        <v>27746.391427540886</v>
      </c>
      <c r="D3624" s="20">
        <v>27746.391427540886</v>
      </c>
      <c r="E3624" s="17">
        <v>39407.309196952468</v>
      </c>
    </row>
    <row r="3625" spans="2:5" x14ac:dyDescent="0.25">
      <c r="B3625" s="15">
        <v>3622</v>
      </c>
      <c r="C3625" s="20">
        <v>44882.018410131088</v>
      </c>
      <c r="D3625" s="20">
        <v>44882.018410131088</v>
      </c>
      <c r="E3625" s="17">
        <v>57484.004886671668</v>
      </c>
    </row>
    <row r="3626" spans="2:5" x14ac:dyDescent="0.25">
      <c r="B3626" s="15">
        <v>3623</v>
      </c>
      <c r="C3626" s="20">
        <v>56068.396032827659</v>
      </c>
      <c r="D3626" s="20">
        <v>56068.396032827659</v>
      </c>
      <c r="E3626" s="17">
        <v>24117.463856465154</v>
      </c>
    </row>
    <row r="3627" spans="2:5" x14ac:dyDescent="0.25">
      <c r="B3627" s="15">
        <v>3624</v>
      </c>
      <c r="C3627" s="20">
        <v>51118.371118018513</v>
      </c>
      <c r="D3627" s="20">
        <v>51118.371118018513</v>
      </c>
      <c r="E3627" s="17">
        <v>54150.87225368261</v>
      </c>
    </row>
    <row r="3628" spans="2:5" x14ac:dyDescent="0.25">
      <c r="B3628" s="15">
        <v>3625</v>
      </c>
      <c r="C3628" s="20">
        <v>85075.599952614022</v>
      </c>
      <c r="D3628" s="20">
        <v>85075.599952614022</v>
      </c>
      <c r="E3628" s="17">
        <v>46116.855498433622</v>
      </c>
    </row>
    <row r="3629" spans="2:5" x14ac:dyDescent="0.25">
      <c r="B3629" s="15">
        <v>3626</v>
      </c>
      <c r="C3629" s="20">
        <v>32783.450930859217</v>
      </c>
      <c r="D3629" s="20">
        <v>32783.450930859217</v>
      </c>
      <c r="E3629" s="17">
        <v>40266.85073974124</v>
      </c>
    </row>
    <row r="3630" spans="2:5" x14ac:dyDescent="0.25">
      <c r="B3630" s="15">
        <v>3627</v>
      </c>
      <c r="C3630" s="20">
        <v>48704.835199675588</v>
      </c>
      <c r="D3630" s="20">
        <v>48704.835199675588</v>
      </c>
      <c r="E3630" s="17">
        <v>10305.391913971978</v>
      </c>
    </row>
    <row r="3631" spans="2:5" x14ac:dyDescent="0.25">
      <c r="B3631" s="15">
        <v>3628</v>
      </c>
      <c r="C3631" s="20">
        <v>48263.623591400021</v>
      </c>
      <c r="D3631" s="20">
        <v>48263.623591400021</v>
      </c>
      <c r="E3631" s="17">
        <v>42137.363572216062</v>
      </c>
    </row>
    <row r="3632" spans="2:5" x14ac:dyDescent="0.25">
      <c r="B3632" s="15">
        <v>3629</v>
      </c>
      <c r="C3632" s="20">
        <v>45741.101427229667</v>
      </c>
      <c r="D3632" s="20">
        <v>45741.101427229667</v>
      </c>
      <c r="E3632" s="17">
        <v>68961.256523426797</v>
      </c>
    </row>
    <row r="3633" spans="2:5" x14ac:dyDescent="0.25">
      <c r="B3633" s="15">
        <v>3630</v>
      </c>
      <c r="C3633" s="20">
        <v>32120.157050015616</v>
      </c>
      <c r="D3633" s="20">
        <v>32120.157050015616</v>
      </c>
      <c r="E3633" s="17">
        <v>18624.598078463678</v>
      </c>
    </row>
    <row r="3634" spans="2:5" x14ac:dyDescent="0.25">
      <c r="B3634" s="15">
        <v>3631</v>
      </c>
      <c r="C3634" s="20">
        <v>40760.186237646973</v>
      </c>
      <c r="D3634" s="20">
        <v>40760.186237646973</v>
      </c>
      <c r="E3634" s="17">
        <v>33131.343102317442</v>
      </c>
    </row>
    <row r="3635" spans="2:5" x14ac:dyDescent="0.25">
      <c r="B3635" s="15">
        <v>3632</v>
      </c>
      <c r="C3635" s="20">
        <v>28005.02981923793</v>
      </c>
      <c r="D3635" s="20">
        <v>28005.02981923793</v>
      </c>
      <c r="E3635" s="17">
        <v>29747.592542649334</v>
      </c>
    </row>
    <row r="3636" spans="2:5" x14ac:dyDescent="0.25">
      <c r="B3636" s="15">
        <v>3633</v>
      </c>
      <c r="C3636" s="20">
        <v>40148.177199641555</v>
      </c>
      <c r="D3636" s="20">
        <v>40148.177199641555</v>
      </c>
      <c r="E3636" s="17">
        <v>42661.074827170167</v>
      </c>
    </row>
    <row r="3637" spans="2:5" x14ac:dyDescent="0.25">
      <c r="B3637" s="15">
        <v>3634</v>
      </c>
      <c r="C3637" s="20">
        <v>26007.958658806216</v>
      </c>
      <c r="D3637" s="20">
        <v>26007.958658806216</v>
      </c>
      <c r="E3637" s="17">
        <v>90900.76590001343</v>
      </c>
    </row>
    <row r="3638" spans="2:5" x14ac:dyDescent="0.25">
      <c r="B3638" s="15">
        <v>3635</v>
      </c>
      <c r="C3638" s="20">
        <v>28529.248370460205</v>
      </c>
      <c r="D3638" s="20">
        <v>28529.248370460205</v>
      </c>
      <c r="E3638" s="17">
        <v>37689.665410794645</v>
      </c>
    </row>
    <row r="3639" spans="2:5" x14ac:dyDescent="0.25">
      <c r="B3639" s="15">
        <v>3636</v>
      </c>
      <c r="C3639" s="20">
        <v>38073.856312481468</v>
      </c>
      <c r="D3639" s="20">
        <v>38073.856312481468</v>
      </c>
      <c r="E3639" s="17">
        <v>68553.417146116321</v>
      </c>
    </row>
    <row r="3640" spans="2:5" x14ac:dyDescent="0.25">
      <c r="B3640" s="15">
        <v>3637</v>
      </c>
      <c r="C3640" s="20">
        <v>27352.9906060467</v>
      </c>
      <c r="D3640" s="20">
        <v>27352.9906060467</v>
      </c>
      <c r="E3640" s="17">
        <v>49886.043777959567</v>
      </c>
    </row>
    <row r="3641" spans="2:5" x14ac:dyDescent="0.25">
      <c r="B3641" s="15">
        <v>3638</v>
      </c>
      <c r="C3641" s="20">
        <v>23484.277650312462</v>
      </c>
      <c r="D3641" s="20">
        <v>23484.277650312462</v>
      </c>
      <c r="E3641" s="17">
        <v>118.19457693722121</v>
      </c>
    </row>
    <row r="3642" spans="2:5" x14ac:dyDescent="0.25">
      <c r="B3642" s="15">
        <v>3639</v>
      </c>
      <c r="C3642" s="20">
        <v>39317.428549181015</v>
      </c>
      <c r="D3642" s="20">
        <v>39317.428549181015</v>
      </c>
      <c r="E3642" s="17">
        <v>36631.127761939373</v>
      </c>
    </row>
    <row r="3643" spans="2:5" x14ac:dyDescent="0.25">
      <c r="B3643" s="15">
        <v>3640</v>
      </c>
      <c r="C3643" s="20">
        <v>30293.843267720207</v>
      </c>
      <c r="D3643" s="20">
        <v>30293.843267720207</v>
      </c>
      <c r="E3643" s="17">
        <v>36919.413084415661</v>
      </c>
    </row>
    <row r="3644" spans="2:5" x14ac:dyDescent="0.25">
      <c r="B3644" s="15">
        <v>3641</v>
      </c>
      <c r="C3644" s="20">
        <v>37794.402309543002</v>
      </c>
      <c r="D3644" s="20">
        <v>37794.402309543002</v>
      </c>
      <c r="E3644" s="17">
        <v>41871.763745606026</v>
      </c>
    </row>
    <row r="3645" spans="2:5" x14ac:dyDescent="0.25">
      <c r="B3645" s="15">
        <v>3642</v>
      </c>
      <c r="C3645" s="20">
        <v>33051.225082395053</v>
      </c>
      <c r="D3645" s="20">
        <v>33051.225082395053</v>
      </c>
      <c r="E3645" s="17">
        <v>87403.257004205967</v>
      </c>
    </row>
    <row r="3646" spans="2:5" x14ac:dyDescent="0.25">
      <c r="B3646" s="15">
        <v>3643</v>
      </c>
      <c r="C3646" s="20">
        <v>21097.031675862148</v>
      </c>
      <c r="D3646" s="20">
        <v>21097.031675862148</v>
      </c>
      <c r="E3646" s="17">
        <v>36617.742332024543</v>
      </c>
    </row>
    <row r="3647" spans="2:5" x14ac:dyDescent="0.25">
      <c r="B3647" s="15">
        <v>3644</v>
      </c>
      <c r="C3647" s="20">
        <v>13142.532865020727</v>
      </c>
      <c r="D3647" s="20">
        <v>13142.532865020727</v>
      </c>
      <c r="E3647" s="17">
        <v>31668.929951499937</v>
      </c>
    </row>
    <row r="3648" spans="2:5" x14ac:dyDescent="0.25">
      <c r="B3648" s="15">
        <v>3645</v>
      </c>
      <c r="C3648" s="20">
        <v>37483.77892006874</v>
      </c>
      <c r="D3648" s="20">
        <v>37483.77892006874</v>
      </c>
      <c r="E3648" s="17">
        <v>32955.987029806784</v>
      </c>
    </row>
    <row r="3649" spans="2:5" x14ac:dyDescent="0.25">
      <c r="B3649" s="15">
        <v>3646</v>
      </c>
      <c r="C3649" s="20">
        <v>22343.501883105284</v>
      </c>
      <c r="D3649" s="20">
        <v>22343.501883105284</v>
      </c>
      <c r="E3649" s="17">
        <v>15693.312852929723</v>
      </c>
    </row>
    <row r="3650" spans="2:5" x14ac:dyDescent="0.25">
      <c r="B3650" s="15">
        <v>3647</v>
      </c>
      <c r="C3650" s="20">
        <v>31116.194386505915</v>
      </c>
      <c r="D3650" s="20">
        <v>31116.194386505915</v>
      </c>
      <c r="E3650" s="17">
        <v>25316.746885471079</v>
      </c>
    </row>
    <row r="3651" spans="2:5" x14ac:dyDescent="0.25">
      <c r="B3651" s="15">
        <v>3648</v>
      </c>
      <c r="C3651" s="20">
        <v>43603.430568615564</v>
      </c>
      <c r="D3651" s="20">
        <v>43603.430568615564</v>
      </c>
      <c r="E3651" s="17">
        <v>55176.5372311229</v>
      </c>
    </row>
    <row r="3652" spans="2:5" x14ac:dyDescent="0.25">
      <c r="B3652" s="15">
        <v>3649</v>
      </c>
      <c r="C3652" s="20">
        <v>34278.362716798212</v>
      </c>
      <c r="D3652" s="20">
        <v>34278.362716798212</v>
      </c>
      <c r="E3652" s="17">
        <v>18182.244998387414</v>
      </c>
    </row>
    <row r="3653" spans="2:5" x14ac:dyDescent="0.25">
      <c r="B3653" s="15">
        <v>3650</v>
      </c>
      <c r="C3653" s="20">
        <v>54112.883115447032</v>
      </c>
      <c r="D3653" s="20">
        <v>54112.883115447032</v>
      </c>
      <c r="E3653" s="17">
        <v>92564.304781248953</v>
      </c>
    </row>
    <row r="3654" spans="2:5" x14ac:dyDescent="0.25">
      <c r="B3654" s="15">
        <v>3651</v>
      </c>
      <c r="C3654" s="20">
        <v>39325.438745723644</v>
      </c>
      <c r="D3654" s="20">
        <v>39325.438745723644</v>
      </c>
      <c r="E3654" s="17">
        <v>7137.2961448387714</v>
      </c>
    </row>
    <row r="3655" spans="2:5" x14ac:dyDescent="0.25">
      <c r="B3655" s="15">
        <v>3652</v>
      </c>
      <c r="C3655" s="20">
        <v>46897.824663804196</v>
      </c>
      <c r="D3655" s="20">
        <v>46897.824663804196</v>
      </c>
      <c r="E3655" s="17">
        <v>108851.60198358825</v>
      </c>
    </row>
    <row r="3656" spans="2:5" x14ac:dyDescent="0.25">
      <c r="B3656" s="15">
        <v>3653</v>
      </c>
      <c r="C3656" s="20">
        <v>22315.181254224884</v>
      </c>
      <c r="D3656" s="20">
        <v>22315.181254224884</v>
      </c>
      <c r="E3656" s="17">
        <v>22724.089247986245</v>
      </c>
    </row>
    <row r="3657" spans="2:5" x14ac:dyDescent="0.25">
      <c r="B3657" s="15">
        <v>3654</v>
      </c>
      <c r="C3657" s="20">
        <v>35581.224652888282</v>
      </c>
      <c r="D3657" s="20">
        <v>35581.224652888282</v>
      </c>
      <c r="E3657" s="17">
        <v>67549.079530498202</v>
      </c>
    </row>
    <row r="3658" spans="2:5" x14ac:dyDescent="0.25">
      <c r="B3658" s="15">
        <v>3655</v>
      </c>
      <c r="C3658" s="20">
        <v>32184.492695886587</v>
      </c>
      <c r="D3658" s="20">
        <v>32184.492695886587</v>
      </c>
      <c r="E3658" s="17">
        <v>25378.934854455267</v>
      </c>
    </row>
    <row r="3659" spans="2:5" x14ac:dyDescent="0.25">
      <c r="B3659" s="15">
        <v>3656</v>
      </c>
      <c r="C3659" s="20">
        <v>44822.271242926967</v>
      </c>
      <c r="D3659" s="20">
        <v>44822.271242926967</v>
      </c>
      <c r="E3659" s="17">
        <v>47297.871702719734</v>
      </c>
    </row>
    <row r="3660" spans="2:5" x14ac:dyDescent="0.25">
      <c r="B3660" s="15">
        <v>3657</v>
      </c>
      <c r="C3660" s="20">
        <v>39174.611952019703</v>
      </c>
      <c r="D3660" s="20">
        <v>39174.611952019703</v>
      </c>
      <c r="E3660" s="17">
        <v>29765.62224082934</v>
      </c>
    </row>
    <row r="3661" spans="2:5" x14ac:dyDescent="0.25">
      <c r="B3661" s="15">
        <v>3658</v>
      </c>
      <c r="C3661" s="20">
        <v>24178.652663610927</v>
      </c>
      <c r="D3661" s="20">
        <v>24178.652663610927</v>
      </c>
      <c r="E3661" s="17">
        <v>33696.71694842149</v>
      </c>
    </row>
    <row r="3662" spans="2:5" x14ac:dyDescent="0.25">
      <c r="B3662" s="15">
        <v>3659</v>
      </c>
      <c r="C3662" s="20">
        <v>26925.982229814268</v>
      </c>
      <c r="D3662" s="20">
        <v>26925.982229814268</v>
      </c>
      <c r="E3662" s="17">
        <v>19078.867466073632</v>
      </c>
    </row>
    <row r="3663" spans="2:5" x14ac:dyDescent="0.25">
      <c r="B3663" s="15">
        <v>3660</v>
      </c>
      <c r="C3663" s="20">
        <v>25295.039968171968</v>
      </c>
      <c r="D3663" s="20">
        <v>25295.039968171968</v>
      </c>
      <c r="E3663" s="17">
        <v>68070.301474195599</v>
      </c>
    </row>
    <row r="3664" spans="2:5" x14ac:dyDescent="0.25">
      <c r="B3664" s="15">
        <v>3661</v>
      </c>
      <c r="C3664" s="20">
        <v>30350.165505460976</v>
      </c>
      <c r="D3664" s="20">
        <v>30350.165505460976</v>
      </c>
      <c r="E3664" s="17">
        <v>41249.84334407367</v>
      </c>
    </row>
    <row r="3665" spans="2:5" x14ac:dyDescent="0.25">
      <c r="B3665" s="15">
        <v>3662</v>
      </c>
      <c r="C3665" s="20">
        <v>19476.11331568833</v>
      </c>
      <c r="D3665" s="20">
        <v>19476.11331568833</v>
      </c>
      <c r="E3665" s="17">
        <v>41756.672980098811</v>
      </c>
    </row>
    <row r="3666" spans="2:5" x14ac:dyDescent="0.25">
      <c r="B3666" s="15">
        <v>3663</v>
      </c>
      <c r="C3666" s="20">
        <v>22978.333991754993</v>
      </c>
      <c r="D3666" s="20">
        <v>22978.333991754993</v>
      </c>
      <c r="E3666" s="17">
        <v>38660.884509696029</v>
      </c>
    </row>
    <row r="3667" spans="2:5" x14ac:dyDescent="0.25">
      <c r="B3667" s="15">
        <v>3664</v>
      </c>
      <c r="C3667" s="20">
        <v>30766.659978228185</v>
      </c>
      <c r="D3667" s="20">
        <v>30766.659978228185</v>
      </c>
      <c r="E3667" s="17">
        <v>33767.677655490224</v>
      </c>
    </row>
    <row r="3668" spans="2:5" x14ac:dyDescent="0.25">
      <c r="B3668" s="15">
        <v>3665</v>
      </c>
      <c r="C3668" s="20">
        <v>26840.770597644769</v>
      </c>
      <c r="D3668" s="20">
        <v>26840.770597644769</v>
      </c>
      <c r="E3668" s="17">
        <v>41747.616524988502</v>
      </c>
    </row>
    <row r="3669" spans="2:5" x14ac:dyDescent="0.25">
      <c r="B3669" s="15">
        <v>3666</v>
      </c>
      <c r="C3669" s="20">
        <v>48516.359380192021</v>
      </c>
      <c r="D3669" s="20">
        <v>48516.359380192021</v>
      </c>
      <c r="E3669" s="17">
        <v>20768.954765001708</v>
      </c>
    </row>
    <row r="3670" spans="2:5" x14ac:dyDescent="0.25">
      <c r="B3670" s="15">
        <v>3667</v>
      </c>
      <c r="C3670" s="20">
        <v>19283.83350490568</v>
      </c>
      <c r="D3670" s="20">
        <v>19283.83350490568</v>
      </c>
      <c r="E3670" s="17">
        <v>31926.912269195094</v>
      </c>
    </row>
    <row r="3671" spans="2:5" x14ac:dyDescent="0.25">
      <c r="B3671" s="15">
        <v>3668</v>
      </c>
      <c r="C3671" s="20">
        <v>23510.538125913201</v>
      </c>
      <c r="D3671" s="20">
        <v>23510.538125913201</v>
      </c>
      <c r="E3671" s="17">
        <v>16918.775189312695</v>
      </c>
    </row>
    <row r="3672" spans="2:5" x14ac:dyDescent="0.25">
      <c r="B3672" s="15">
        <v>3669</v>
      </c>
      <c r="C3672" s="20">
        <v>46228.248690558765</v>
      </c>
      <c r="D3672" s="20">
        <v>46228.248690558765</v>
      </c>
      <c r="E3672" s="17">
        <v>68997.096638701041</v>
      </c>
    </row>
    <row r="3673" spans="2:5" x14ac:dyDescent="0.25">
      <c r="B3673" s="15">
        <v>3670</v>
      </c>
      <c r="C3673" s="20">
        <v>43262.055283235044</v>
      </c>
      <c r="D3673" s="20">
        <v>43262.055283235044</v>
      </c>
      <c r="E3673" s="17">
        <v>44430.347691403287</v>
      </c>
    </row>
    <row r="3674" spans="2:5" x14ac:dyDescent="0.25">
      <c r="B3674" s="15">
        <v>3671</v>
      </c>
      <c r="C3674" s="20">
        <v>31982.546852946638</v>
      </c>
      <c r="D3674" s="20">
        <v>31982.546852946638</v>
      </c>
      <c r="E3674" s="17">
        <v>41856.737402560299</v>
      </c>
    </row>
    <row r="3675" spans="2:5" x14ac:dyDescent="0.25">
      <c r="B3675" s="15">
        <v>3672</v>
      </c>
      <c r="C3675" s="20">
        <v>42536.542348324801</v>
      </c>
      <c r="D3675" s="20">
        <v>42536.542348324801</v>
      </c>
      <c r="E3675" s="17">
        <v>90819.047499858381</v>
      </c>
    </row>
    <row r="3676" spans="2:5" x14ac:dyDescent="0.25">
      <c r="B3676" s="15">
        <v>3673</v>
      </c>
      <c r="C3676" s="20">
        <v>33994.528101030337</v>
      </c>
      <c r="D3676" s="20">
        <v>33994.528101030337</v>
      </c>
      <c r="E3676" s="17">
        <v>34251.028609425695</v>
      </c>
    </row>
    <row r="3677" spans="2:5" x14ac:dyDescent="0.25">
      <c r="B3677" s="15">
        <v>3674</v>
      </c>
      <c r="C3677" s="20">
        <v>31980.076449281005</v>
      </c>
      <c r="D3677" s="20">
        <v>31980.076449281005</v>
      </c>
      <c r="E3677" s="17">
        <v>60680.923357029315</v>
      </c>
    </row>
    <row r="3678" spans="2:5" x14ac:dyDescent="0.25">
      <c r="B3678" s="15">
        <v>3675</v>
      </c>
      <c r="C3678" s="20">
        <v>42089.769918717742</v>
      </c>
      <c r="D3678" s="20">
        <v>42089.769918717742</v>
      </c>
      <c r="E3678" s="17">
        <v>32236.728975503622</v>
      </c>
    </row>
    <row r="3679" spans="2:5" x14ac:dyDescent="0.25">
      <c r="B3679" s="15">
        <v>3676</v>
      </c>
      <c r="C3679" s="20">
        <v>30494.781933264556</v>
      </c>
      <c r="D3679" s="20">
        <v>30494.781933264556</v>
      </c>
      <c r="E3679" s="17">
        <v>59665.98667120732</v>
      </c>
    </row>
    <row r="3680" spans="2:5" x14ac:dyDescent="0.25">
      <c r="B3680" s="15">
        <v>3677</v>
      </c>
      <c r="C3680" s="20">
        <v>33501.338203615676</v>
      </c>
      <c r="D3680" s="20">
        <v>33501.338203615676</v>
      </c>
      <c r="E3680" s="17">
        <v>48013.03997607981</v>
      </c>
    </row>
    <row r="3681" spans="2:5" x14ac:dyDescent="0.25">
      <c r="B3681" s="15">
        <v>3678</v>
      </c>
      <c r="C3681" s="20">
        <v>45430.614459052813</v>
      </c>
      <c r="D3681" s="20">
        <v>45430.614459052813</v>
      </c>
      <c r="E3681" s="17">
        <v>73040.915761956814</v>
      </c>
    </row>
    <row r="3682" spans="2:5" x14ac:dyDescent="0.25">
      <c r="B3682" s="15">
        <v>3679</v>
      </c>
      <c r="C3682" s="20">
        <v>28123.788489092782</v>
      </c>
      <c r="D3682" s="20">
        <v>28123.788489092782</v>
      </c>
      <c r="E3682" s="17">
        <v>28665.841429345866</v>
      </c>
    </row>
    <row r="3683" spans="2:5" x14ac:dyDescent="0.25">
      <c r="B3683" s="15">
        <v>3680</v>
      </c>
      <c r="C3683" s="20">
        <v>49266.551824401984</v>
      </c>
      <c r="D3683" s="20">
        <v>49266.551824401984</v>
      </c>
      <c r="E3683" s="17">
        <v>38760.958989576575</v>
      </c>
    </row>
    <row r="3684" spans="2:5" x14ac:dyDescent="0.25">
      <c r="B3684" s="15">
        <v>3681</v>
      </c>
      <c r="C3684" s="20">
        <v>45101.494777040971</v>
      </c>
      <c r="D3684" s="20">
        <v>45101.494777040971</v>
      </c>
      <c r="E3684" s="17">
        <v>9609.5996666839892</v>
      </c>
    </row>
    <row r="3685" spans="2:5" x14ac:dyDescent="0.25">
      <c r="B3685" s="15">
        <v>3682</v>
      </c>
      <c r="C3685" s="20">
        <v>27813.025296958516</v>
      </c>
      <c r="D3685" s="20">
        <v>27813.025296958516</v>
      </c>
      <c r="E3685" s="17">
        <v>55776.644750093656</v>
      </c>
    </row>
    <row r="3686" spans="2:5" x14ac:dyDescent="0.25">
      <c r="B3686" s="15">
        <v>3683</v>
      </c>
      <c r="C3686" s="20">
        <v>39395.089632478281</v>
      </c>
      <c r="D3686" s="20">
        <v>39395.089632478281</v>
      </c>
      <c r="E3686" s="17">
        <v>72374.170598728975</v>
      </c>
    </row>
    <row r="3687" spans="2:5" x14ac:dyDescent="0.25">
      <c r="B3687" s="15">
        <v>3684</v>
      </c>
      <c r="C3687" s="20">
        <v>30543.221248849823</v>
      </c>
      <c r="D3687" s="20">
        <v>30543.221248849823</v>
      </c>
      <c r="E3687" s="17">
        <v>38280.617148578647</v>
      </c>
    </row>
    <row r="3688" spans="2:5" x14ac:dyDescent="0.25">
      <c r="B3688" s="15">
        <v>3685</v>
      </c>
      <c r="C3688" s="20">
        <v>30451.914382097519</v>
      </c>
      <c r="D3688" s="20">
        <v>30451.914382097519</v>
      </c>
      <c r="E3688" s="17">
        <v>95306.013043965853</v>
      </c>
    </row>
    <row r="3689" spans="2:5" x14ac:dyDescent="0.25">
      <c r="B3689" s="15">
        <v>3686</v>
      </c>
      <c r="C3689" s="20">
        <v>48617.624414916223</v>
      </c>
      <c r="D3689" s="20">
        <v>48617.624414916223</v>
      </c>
      <c r="E3689" s="17">
        <v>37400.571233609589</v>
      </c>
    </row>
    <row r="3690" spans="2:5" x14ac:dyDescent="0.25">
      <c r="B3690" s="15">
        <v>3687</v>
      </c>
      <c r="C3690" s="20">
        <v>44793.516691334757</v>
      </c>
      <c r="D3690" s="20">
        <v>44793.516691334757</v>
      </c>
      <c r="E3690" s="17">
        <v>32915.686443322709</v>
      </c>
    </row>
    <row r="3691" spans="2:5" x14ac:dyDescent="0.25">
      <c r="B3691" s="15">
        <v>3688</v>
      </c>
      <c r="C3691" s="20">
        <v>23903.506278511417</v>
      </c>
      <c r="D3691" s="20">
        <v>23903.506278511417</v>
      </c>
      <c r="E3691" s="17">
        <v>26495.398259213165</v>
      </c>
    </row>
    <row r="3692" spans="2:5" x14ac:dyDescent="0.25">
      <c r="B3692" s="15">
        <v>3689</v>
      </c>
      <c r="C3692" s="20">
        <v>38523.963715109327</v>
      </c>
      <c r="D3692" s="20">
        <v>38523.963715109327</v>
      </c>
      <c r="E3692" s="17">
        <v>92549.099586753</v>
      </c>
    </row>
    <row r="3693" spans="2:5" x14ac:dyDescent="0.25">
      <c r="B3693" s="15">
        <v>3690</v>
      </c>
      <c r="C3693" s="20">
        <v>57104.204974089975</v>
      </c>
      <c r="D3693" s="20">
        <v>57104.204974089975</v>
      </c>
      <c r="E3693" s="17">
        <v>30770.564715564549</v>
      </c>
    </row>
    <row r="3694" spans="2:5" x14ac:dyDescent="0.25">
      <c r="B3694" s="15">
        <v>3691</v>
      </c>
      <c r="C3694" s="20">
        <v>56074.558811476607</v>
      </c>
      <c r="D3694" s="20">
        <v>56074.558811476607</v>
      </c>
      <c r="E3694" s="17">
        <v>23743.375519386555</v>
      </c>
    </row>
    <row r="3695" spans="2:5" x14ac:dyDescent="0.25">
      <c r="B3695" s="15">
        <v>3692</v>
      </c>
      <c r="C3695" s="20">
        <v>49025.795566386747</v>
      </c>
      <c r="D3695" s="20">
        <v>49025.795566386747</v>
      </c>
      <c r="E3695" s="17">
        <v>76493.272700431786</v>
      </c>
    </row>
    <row r="3696" spans="2:5" x14ac:dyDescent="0.25">
      <c r="B3696" s="15">
        <v>3693</v>
      </c>
      <c r="C3696" s="20">
        <v>31634.627995997816</v>
      </c>
      <c r="D3696" s="20">
        <v>31634.627995997816</v>
      </c>
      <c r="E3696" s="17">
        <v>31900.739567406697</v>
      </c>
    </row>
    <row r="3697" spans="2:5" x14ac:dyDescent="0.25">
      <c r="B3697" s="15">
        <v>3694</v>
      </c>
      <c r="C3697" s="20">
        <v>25702.209752656407</v>
      </c>
      <c r="D3697" s="20">
        <v>25702.209752656407</v>
      </c>
      <c r="E3697" s="17">
        <v>44526.298719759019</v>
      </c>
    </row>
    <row r="3698" spans="2:5" x14ac:dyDescent="0.25">
      <c r="B3698" s="15">
        <v>3695</v>
      </c>
      <c r="C3698" s="20">
        <v>18699.48499990848</v>
      </c>
      <c r="D3698" s="20">
        <v>18699.48499990848</v>
      </c>
      <c r="E3698" s="17">
        <v>32973.768388399716</v>
      </c>
    </row>
    <row r="3699" spans="2:5" x14ac:dyDescent="0.25">
      <c r="B3699" s="15">
        <v>3696</v>
      </c>
      <c r="C3699" s="20">
        <v>37789.948443266861</v>
      </c>
      <c r="D3699" s="20">
        <v>37789.948443266861</v>
      </c>
      <c r="E3699" s="17">
        <v>12115.426403783342</v>
      </c>
    </row>
    <row r="3700" spans="2:5" x14ac:dyDescent="0.25">
      <c r="B3700" s="15">
        <v>3697</v>
      </c>
      <c r="C3700" s="20">
        <v>34959.275226083169</v>
      </c>
      <c r="D3700" s="20">
        <v>34959.275226083169</v>
      </c>
      <c r="E3700" s="17">
        <v>29932.074435756516</v>
      </c>
    </row>
    <row r="3701" spans="2:5" x14ac:dyDescent="0.25">
      <c r="B3701" s="15">
        <v>3698</v>
      </c>
      <c r="C3701" s="20">
        <v>30692.058125326264</v>
      </c>
      <c r="D3701" s="20">
        <v>30692.058125326264</v>
      </c>
      <c r="E3701" s="17">
        <v>52075.101092925484</v>
      </c>
    </row>
    <row r="3702" spans="2:5" x14ac:dyDescent="0.25">
      <c r="B3702" s="15">
        <v>3699</v>
      </c>
      <c r="C3702" s="20">
        <v>41615.066865438013</v>
      </c>
      <c r="D3702" s="20">
        <v>41615.066865438013</v>
      </c>
      <c r="E3702" s="17">
        <v>56619.306484457629</v>
      </c>
    </row>
    <row r="3703" spans="2:5" x14ac:dyDescent="0.25">
      <c r="B3703" s="15">
        <v>3700</v>
      </c>
      <c r="C3703" s="20">
        <v>39899.234854721508</v>
      </c>
      <c r="D3703" s="20">
        <v>39899.234854721508</v>
      </c>
      <c r="E3703" s="17">
        <v>58895.863610640925</v>
      </c>
    </row>
    <row r="3704" spans="2:5" x14ac:dyDescent="0.25">
      <c r="B3704" s="15">
        <v>3701</v>
      </c>
      <c r="C3704" s="20">
        <v>36529.819484724118</v>
      </c>
      <c r="D3704" s="20">
        <v>36529.819484724118</v>
      </c>
      <c r="E3704" s="17">
        <v>88630.851950431432</v>
      </c>
    </row>
    <row r="3705" spans="2:5" x14ac:dyDescent="0.25">
      <c r="B3705" s="15">
        <v>3702</v>
      </c>
      <c r="C3705" s="20">
        <v>38066.390746481789</v>
      </c>
      <c r="D3705" s="20">
        <v>38066.390746481789</v>
      </c>
      <c r="E3705" s="17">
        <v>72222.44459858867</v>
      </c>
    </row>
    <row r="3706" spans="2:5" x14ac:dyDescent="0.25">
      <c r="B3706" s="15">
        <v>3703</v>
      </c>
      <c r="C3706" s="20">
        <v>37219.931623244716</v>
      </c>
      <c r="D3706" s="20">
        <v>37219.931623244716</v>
      </c>
      <c r="E3706" s="17">
        <v>22774.363214036272</v>
      </c>
    </row>
    <row r="3707" spans="2:5" x14ac:dyDescent="0.25">
      <c r="B3707" s="15">
        <v>3704</v>
      </c>
      <c r="C3707" s="20">
        <v>38165.071040391769</v>
      </c>
      <c r="D3707" s="20">
        <v>38165.071040391769</v>
      </c>
      <c r="E3707" s="17">
        <v>18409.234415725532</v>
      </c>
    </row>
    <row r="3708" spans="2:5" x14ac:dyDescent="0.25">
      <c r="B3708" s="15">
        <v>3705</v>
      </c>
      <c r="C3708" s="20">
        <v>49626.220071971249</v>
      </c>
      <c r="D3708" s="20">
        <v>49626.220071971249</v>
      </c>
      <c r="E3708" s="17">
        <v>108995.70885995701</v>
      </c>
    </row>
    <row r="3709" spans="2:5" x14ac:dyDescent="0.25">
      <c r="B3709" s="15">
        <v>3706</v>
      </c>
      <c r="C3709" s="20">
        <v>29594.767180264189</v>
      </c>
      <c r="D3709" s="20">
        <v>29594.767180264189</v>
      </c>
      <c r="E3709" s="17">
        <v>54267.684171618057</v>
      </c>
    </row>
    <row r="3710" spans="2:5" x14ac:dyDescent="0.25">
      <c r="B3710" s="15">
        <v>3707</v>
      </c>
      <c r="C3710" s="20">
        <v>55580.367646726932</v>
      </c>
      <c r="D3710" s="20">
        <v>55580.367646726932</v>
      </c>
      <c r="E3710" s="17">
        <v>34850.241968670707</v>
      </c>
    </row>
    <row r="3711" spans="2:5" x14ac:dyDescent="0.25">
      <c r="B3711" s="15">
        <v>3708</v>
      </c>
      <c r="C3711" s="20">
        <v>18172.387001290361</v>
      </c>
      <c r="D3711" s="20">
        <v>18172.387001290361</v>
      </c>
      <c r="E3711" s="17">
        <v>48020.022891624685</v>
      </c>
    </row>
    <row r="3712" spans="2:5" x14ac:dyDescent="0.25">
      <c r="B3712" s="15">
        <v>3709</v>
      </c>
      <c r="C3712" s="20">
        <v>24887.822417869062</v>
      </c>
      <c r="D3712" s="20">
        <v>24887.822417869062</v>
      </c>
      <c r="E3712" s="17">
        <v>58507.856073044852</v>
      </c>
    </row>
    <row r="3713" spans="2:5" x14ac:dyDescent="0.25">
      <c r="B3713" s="15">
        <v>3710</v>
      </c>
      <c r="C3713" s="20">
        <v>20265.908698297993</v>
      </c>
      <c r="D3713" s="20">
        <v>20265.908698297993</v>
      </c>
      <c r="E3713" s="17">
        <v>6884.4817320494558</v>
      </c>
    </row>
    <row r="3714" spans="2:5" x14ac:dyDescent="0.25">
      <c r="B3714" s="15">
        <v>3711</v>
      </c>
      <c r="C3714" s="20">
        <v>27718.474075988339</v>
      </c>
      <c r="D3714" s="20">
        <v>27718.474075988339</v>
      </c>
      <c r="E3714" s="17">
        <v>33626.599742211445</v>
      </c>
    </row>
    <row r="3715" spans="2:5" x14ac:dyDescent="0.25">
      <c r="B3715" s="15">
        <v>3712</v>
      </c>
      <c r="C3715" s="20">
        <v>28072.640599326463</v>
      </c>
      <c r="D3715" s="20">
        <v>28072.640599326463</v>
      </c>
      <c r="E3715" s="17">
        <v>37128.410165546898</v>
      </c>
    </row>
    <row r="3716" spans="2:5" x14ac:dyDescent="0.25">
      <c r="B3716" s="15">
        <v>3713</v>
      </c>
      <c r="C3716" s="20">
        <v>41004.839613408811</v>
      </c>
      <c r="D3716" s="20">
        <v>41004.839613408811</v>
      </c>
      <c r="E3716" s="17">
        <v>37937.093371867595</v>
      </c>
    </row>
    <row r="3717" spans="2:5" x14ac:dyDescent="0.25">
      <c r="B3717" s="15">
        <v>3714</v>
      </c>
      <c r="C3717" s="20">
        <v>20300.645884392514</v>
      </c>
      <c r="D3717" s="20">
        <v>20300.645884392514</v>
      </c>
      <c r="E3717" s="17">
        <v>36577.676296057543</v>
      </c>
    </row>
    <row r="3718" spans="2:5" x14ac:dyDescent="0.25">
      <c r="B3718" s="15">
        <v>3715</v>
      </c>
      <c r="C3718" s="20">
        <v>43672.41054370116</v>
      </c>
      <c r="D3718" s="20">
        <v>43672.41054370116</v>
      </c>
      <c r="E3718" s="17">
        <v>29210.867099757234</v>
      </c>
    </row>
    <row r="3719" spans="2:5" x14ac:dyDescent="0.25">
      <c r="B3719" s="15">
        <v>3716</v>
      </c>
      <c r="C3719" s="20">
        <v>37383.275575471802</v>
      </c>
      <c r="D3719" s="20">
        <v>37383.275575471802</v>
      </c>
      <c r="E3719" s="17">
        <v>19842.759936836264</v>
      </c>
    </row>
    <row r="3720" spans="2:5" x14ac:dyDescent="0.25">
      <c r="B3720" s="15">
        <v>3717</v>
      </c>
      <c r="C3720" s="20">
        <v>40655.663757781687</v>
      </c>
      <c r="D3720" s="20">
        <v>40655.663757781687</v>
      </c>
      <c r="E3720" s="17">
        <v>19436.403221160388</v>
      </c>
    </row>
    <row r="3721" spans="2:5" x14ac:dyDescent="0.25">
      <c r="B3721" s="15">
        <v>3718</v>
      </c>
      <c r="C3721" s="20">
        <v>42124.668685325356</v>
      </c>
      <c r="D3721" s="20">
        <v>42124.668685325356</v>
      </c>
      <c r="E3721" s="17">
        <v>88496.19360430204</v>
      </c>
    </row>
    <row r="3722" spans="2:5" x14ac:dyDescent="0.25">
      <c r="B3722" s="15">
        <v>3719</v>
      </c>
      <c r="C3722" s="20">
        <v>38700.463718408086</v>
      </c>
      <c r="D3722" s="20">
        <v>38700.463718408086</v>
      </c>
      <c r="E3722" s="17">
        <v>29995.875676819629</v>
      </c>
    </row>
    <row r="3723" spans="2:5" x14ac:dyDescent="0.25">
      <c r="B3723" s="15">
        <v>3720</v>
      </c>
      <c r="C3723" s="20">
        <v>23032.911709832526</v>
      </c>
      <c r="D3723" s="20">
        <v>23032.911709832526</v>
      </c>
      <c r="E3723" s="17">
        <v>33605.904296498295</v>
      </c>
    </row>
    <row r="3724" spans="2:5" x14ac:dyDescent="0.25">
      <c r="B3724" s="15">
        <v>3721</v>
      </c>
      <c r="C3724" s="20">
        <v>30848.876861872744</v>
      </c>
      <c r="D3724" s="20">
        <v>30848.876861872744</v>
      </c>
      <c r="E3724" s="17">
        <v>69094.774028059124</v>
      </c>
    </row>
    <row r="3725" spans="2:5" x14ac:dyDescent="0.25">
      <c r="B3725" s="15">
        <v>3722</v>
      </c>
      <c r="C3725" s="20">
        <v>50979.182619952575</v>
      </c>
      <c r="D3725" s="20">
        <v>50979.182619952575</v>
      </c>
      <c r="E3725" s="17">
        <v>49208.780758081994</v>
      </c>
    </row>
    <row r="3726" spans="2:5" x14ac:dyDescent="0.25">
      <c r="B3726" s="15">
        <v>3723</v>
      </c>
      <c r="C3726" s="20">
        <v>20648.797589862188</v>
      </c>
      <c r="D3726" s="20">
        <v>20648.797589862188</v>
      </c>
      <c r="E3726" s="17">
        <v>20565.368611196922</v>
      </c>
    </row>
    <row r="3727" spans="2:5" x14ac:dyDescent="0.25">
      <c r="B3727" s="15">
        <v>3724</v>
      </c>
      <c r="C3727" s="20">
        <v>32708.376971639791</v>
      </c>
      <c r="D3727" s="20">
        <v>32708.376971639791</v>
      </c>
      <c r="E3727" s="17">
        <v>42566.072691124857</v>
      </c>
    </row>
    <row r="3728" spans="2:5" x14ac:dyDescent="0.25">
      <c r="B3728" s="15">
        <v>3725</v>
      </c>
      <c r="C3728" s="20">
        <v>39694.060443753115</v>
      </c>
      <c r="D3728" s="20">
        <v>39694.060443753115</v>
      </c>
      <c r="E3728" s="17">
        <v>48095.661543199181</v>
      </c>
    </row>
    <row r="3729" spans="2:5" x14ac:dyDescent="0.25">
      <c r="B3729" s="15">
        <v>3726</v>
      </c>
      <c r="C3729" s="20">
        <v>37678.086022117299</v>
      </c>
      <c r="D3729" s="20">
        <v>37678.086022117299</v>
      </c>
      <c r="E3729" s="17">
        <v>51124.851248076098</v>
      </c>
    </row>
    <row r="3730" spans="2:5" x14ac:dyDescent="0.25">
      <c r="B3730" s="15">
        <v>3727</v>
      </c>
      <c r="C3730" s="20">
        <v>37351.699926433052</v>
      </c>
      <c r="D3730" s="20">
        <v>37351.699926433052</v>
      </c>
      <c r="E3730" s="17">
        <v>43119.888345807405</v>
      </c>
    </row>
    <row r="3731" spans="2:5" x14ac:dyDescent="0.25">
      <c r="B3731" s="15">
        <v>3728</v>
      </c>
      <c r="C3731" s="20">
        <v>29441.396576888845</v>
      </c>
      <c r="D3731" s="20">
        <v>29441.396576888845</v>
      </c>
      <c r="E3731" s="17">
        <v>44462.09734402335</v>
      </c>
    </row>
    <row r="3732" spans="2:5" x14ac:dyDescent="0.25">
      <c r="B3732" s="15">
        <v>3729</v>
      </c>
      <c r="C3732" s="20">
        <v>47916.778001029466</v>
      </c>
      <c r="D3732" s="20">
        <v>47916.778001029466</v>
      </c>
      <c r="E3732" s="17">
        <v>33795.230707708572</v>
      </c>
    </row>
    <row r="3733" spans="2:5" x14ac:dyDescent="0.25">
      <c r="B3733" s="15">
        <v>3730</v>
      </c>
      <c r="C3733" s="20">
        <v>24123.24776101586</v>
      </c>
      <c r="D3733" s="20">
        <v>24123.24776101586</v>
      </c>
      <c r="E3733" s="17">
        <v>22311.655303330845</v>
      </c>
    </row>
    <row r="3734" spans="2:5" x14ac:dyDescent="0.25">
      <c r="B3734" s="15">
        <v>3731</v>
      </c>
      <c r="C3734" s="20">
        <v>50169.034095172457</v>
      </c>
      <c r="D3734" s="20">
        <v>50169.034095172457</v>
      </c>
      <c r="E3734" s="17">
        <v>54844.230735715559</v>
      </c>
    </row>
    <row r="3735" spans="2:5" x14ac:dyDescent="0.25">
      <c r="B3735" s="15">
        <v>3732</v>
      </c>
      <c r="C3735" s="20">
        <v>33949.385326305848</v>
      </c>
      <c r="D3735" s="20">
        <v>33949.385326305848</v>
      </c>
      <c r="E3735" s="17">
        <v>27322.989412042331</v>
      </c>
    </row>
    <row r="3736" spans="2:5" x14ac:dyDescent="0.25">
      <c r="B3736" s="15">
        <v>3733</v>
      </c>
      <c r="C3736" s="20">
        <v>22168.48899351677</v>
      </c>
      <c r="D3736" s="20">
        <v>22168.48899351677</v>
      </c>
      <c r="E3736" s="17">
        <v>59376.785871968961</v>
      </c>
    </row>
    <row r="3737" spans="2:5" x14ac:dyDescent="0.25">
      <c r="B3737" s="15">
        <v>3734</v>
      </c>
      <c r="C3737" s="20">
        <v>16296.031126470707</v>
      </c>
      <c r="D3737" s="20">
        <v>16296.031126470707</v>
      </c>
      <c r="E3737" s="17">
        <v>35303.185714437364</v>
      </c>
    </row>
    <row r="3738" spans="2:5" x14ac:dyDescent="0.25">
      <c r="B3738" s="15">
        <v>3735</v>
      </c>
      <c r="C3738" s="20">
        <v>17423.320595384779</v>
      </c>
      <c r="D3738" s="20">
        <v>17423.320595384779</v>
      </c>
      <c r="E3738" s="17">
        <v>40319.477675416347</v>
      </c>
    </row>
    <row r="3739" spans="2:5" x14ac:dyDescent="0.25">
      <c r="B3739" s="15">
        <v>3736</v>
      </c>
      <c r="C3739" s="20">
        <v>35226.436837574729</v>
      </c>
      <c r="D3739" s="20">
        <v>35226.436837574729</v>
      </c>
      <c r="E3739" s="17">
        <v>35622.242919840195</v>
      </c>
    </row>
    <row r="3740" spans="2:5" x14ac:dyDescent="0.25">
      <c r="B3740" s="15">
        <v>3737</v>
      </c>
      <c r="C3740" s="20">
        <v>25942.400403394215</v>
      </c>
      <c r="D3740" s="20">
        <v>25942.400403394215</v>
      </c>
      <c r="E3740" s="17">
        <v>36831.03560327692</v>
      </c>
    </row>
    <row r="3741" spans="2:5" x14ac:dyDescent="0.25">
      <c r="B3741" s="15">
        <v>3738</v>
      </c>
      <c r="C3741" s="20">
        <v>39234.184670224182</v>
      </c>
      <c r="D3741" s="20">
        <v>39234.184670224182</v>
      </c>
      <c r="E3741" s="17">
        <v>71413.60773766115</v>
      </c>
    </row>
    <row r="3742" spans="2:5" x14ac:dyDescent="0.25">
      <c r="B3742" s="15">
        <v>3739</v>
      </c>
      <c r="C3742" s="20">
        <v>24078.268210234088</v>
      </c>
      <c r="D3742" s="20">
        <v>24078.268210234088</v>
      </c>
      <c r="E3742" s="17">
        <v>83317.713924561147</v>
      </c>
    </row>
    <row r="3743" spans="2:5" x14ac:dyDescent="0.25">
      <c r="B3743" s="15">
        <v>3740</v>
      </c>
      <c r="C3743" s="20">
        <v>51828.902470071858</v>
      </c>
      <c r="D3743" s="20">
        <v>51828.902470071858</v>
      </c>
      <c r="E3743" s="17">
        <v>18123.158944046525</v>
      </c>
    </row>
    <row r="3744" spans="2:5" x14ac:dyDescent="0.25">
      <c r="B3744" s="15">
        <v>3741</v>
      </c>
      <c r="C3744" s="20">
        <v>31815.158118334126</v>
      </c>
      <c r="D3744" s="20">
        <v>31815.158118334126</v>
      </c>
      <c r="E3744" s="17">
        <v>34965.876971908525</v>
      </c>
    </row>
    <row r="3745" spans="2:5" x14ac:dyDescent="0.25">
      <c r="B3745" s="15">
        <v>3742</v>
      </c>
      <c r="C3745" s="20">
        <v>40917.542290274214</v>
      </c>
      <c r="D3745" s="20">
        <v>40917.542290274214</v>
      </c>
      <c r="E3745" s="17">
        <v>48077.673666616058</v>
      </c>
    </row>
    <row r="3746" spans="2:5" x14ac:dyDescent="0.25">
      <c r="B3746" s="15">
        <v>3743</v>
      </c>
      <c r="C3746" s="20">
        <v>39738.078632748991</v>
      </c>
      <c r="D3746" s="20">
        <v>39738.078632748991</v>
      </c>
      <c r="E3746" s="17">
        <v>25018.359657943998</v>
      </c>
    </row>
    <row r="3747" spans="2:5" x14ac:dyDescent="0.25">
      <c r="B3747" s="15">
        <v>3744</v>
      </c>
      <c r="C3747" s="20">
        <v>28734.543654674842</v>
      </c>
      <c r="D3747" s="20">
        <v>28734.543654674842</v>
      </c>
      <c r="E3747" s="17">
        <v>32027.818272577006</v>
      </c>
    </row>
    <row r="3748" spans="2:5" x14ac:dyDescent="0.25">
      <c r="B3748" s="15">
        <v>3745</v>
      </c>
      <c r="C3748" s="20">
        <v>35393.754587410738</v>
      </c>
      <c r="D3748" s="20">
        <v>35393.754587410738</v>
      </c>
      <c r="E3748" s="17">
        <v>35950.609923231852</v>
      </c>
    </row>
    <row r="3749" spans="2:5" x14ac:dyDescent="0.25">
      <c r="B3749" s="15">
        <v>3746</v>
      </c>
      <c r="C3749" s="20">
        <v>46586.620908505909</v>
      </c>
      <c r="D3749" s="20">
        <v>46586.620908505909</v>
      </c>
      <c r="E3749" s="17">
        <v>32437.54223681373</v>
      </c>
    </row>
    <row r="3750" spans="2:5" x14ac:dyDescent="0.25">
      <c r="B3750" s="15">
        <v>3747</v>
      </c>
      <c r="C3750" s="20">
        <v>31413.833540814943</v>
      </c>
      <c r="D3750" s="20">
        <v>31413.833540814943</v>
      </c>
      <c r="E3750" s="17">
        <v>30676.489300314235</v>
      </c>
    </row>
    <row r="3751" spans="2:5" x14ac:dyDescent="0.25">
      <c r="B3751" s="15">
        <v>3748</v>
      </c>
      <c r="C3751" s="20">
        <v>40859.087516210129</v>
      </c>
      <c r="D3751" s="20">
        <v>40859.087516210129</v>
      </c>
      <c r="E3751" s="17">
        <v>24424.63329640235</v>
      </c>
    </row>
    <row r="3752" spans="2:5" x14ac:dyDescent="0.25">
      <c r="B3752" s="15">
        <v>3749</v>
      </c>
      <c r="C3752" s="20">
        <v>33371.609548680754</v>
      </c>
      <c r="D3752" s="20">
        <v>33371.609548680754</v>
      </c>
      <c r="E3752" s="17">
        <v>44681.362904571804</v>
      </c>
    </row>
    <row r="3753" spans="2:5" x14ac:dyDescent="0.25">
      <c r="B3753" s="15">
        <v>3750</v>
      </c>
      <c r="C3753" s="20">
        <v>30492.237928996867</v>
      </c>
      <c r="D3753" s="20">
        <v>30492.237928996867</v>
      </c>
      <c r="E3753" s="17">
        <v>11823.313279778817</v>
      </c>
    </row>
    <row r="3754" spans="2:5" x14ac:dyDescent="0.25">
      <c r="B3754" s="15">
        <v>3751</v>
      </c>
      <c r="C3754" s="20">
        <v>33753.85434443321</v>
      </c>
      <c r="D3754" s="20">
        <v>33753.85434443321</v>
      </c>
      <c r="E3754" s="17">
        <v>15865.169986095874</v>
      </c>
    </row>
    <row r="3755" spans="2:5" x14ac:dyDescent="0.25">
      <c r="B3755" s="15">
        <v>3752</v>
      </c>
      <c r="C3755" s="20">
        <v>20081.038770640302</v>
      </c>
      <c r="D3755" s="20">
        <v>20081.038770640302</v>
      </c>
      <c r="E3755" s="17">
        <v>27102.578918018422</v>
      </c>
    </row>
    <row r="3756" spans="2:5" x14ac:dyDescent="0.25">
      <c r="B3756" s="15">
        <v>3753</v>
      </c>
      <c r="C3756" s="20">
        <v>20649.437374703441</v>
      </c>
      <c r="D3756" s="20">
        <v>20649.437374703441</v>
      </c>
      <c r="E3756" s="17">
        <v>40995.190718416379</v>
      </c>
    </row>
    <row r="3757" spans="2:5" x14ac:dyDescent="0.25">
      <c r="B3757" s="15">
        <v>3754</v>
      </c>
      <c r="C3757" s="20">
        <v>26290.084239680462</v>
      </c>
      <c r="D3757" s="20">
        <v>26290.084239680462</v>
      </c>
      <c r="E3757" s="17">
        <v>36728.646393492512</v>
      </c>
    </row>
    <row r="3758" spans="2:5" x14ac:dyDescent="0.25">
      <c r="B3758" s="15">
        <v>3755</v>
      </c>
      <c r="C3758" s="20">
        <v>23528.601889212478</v>
      </c>
      <c r="D3758" s="20">
        <v>23528.601889212478</v>
      </c>
      <c r="E3758" s="17">
        <v>38828.778670159991</v>
      </c>
    </row>
    <row r="3759" spans="2:5" x14ac:dyDescent="0.25">
      <c r="B3759" s="15">
        <v>3756</v>
      </c>
      <c r="C3759" s="20">
        <v>35027.450851704205</v>
      </c>
      <c r="D3759" s="20">
        <v>35027.450851704205</v>
      </c>
      <c r="E3759" s="17">
        <v>22238.873017539179</v>
      </c>
    </row>
    <row r="3760" spans="2:5" x14ac:dyDescent="0.25">
      <c r="B3760" s="15">
        <v>3757</v>
      </c>
      <c r="C3760" s="20">
        <v>43545.340209197886</v>
      </c>
      <c r="D3760" s="20">
        <v>43545.340209197886</v>
      </c>
      <c r="E3760" s="17">
        <v>44856.984034472473</v>
      </c>
    </row>
    <row r="3761" spans="2:5" x14ac:dyDescent="0.25">
      <c r="B3761" s="15">
        <v>3758</v>
      </c>
      <c r="C3761" s="20">
        <v>32946.847798772389</v>
      </c>
      <c r="D3761" s="20">
        <v>32946.847798772389</v>
      </c>
      <c r="E3761" s="17">
        <v>34622.377795135064</v>
      </c>
    </row>
    <row r="3762" spans="2:5" x14ac:dyDescent="0.25">
      <c r="B3762" s="15">
        <v>3759</v>
      </c>
      <c r="C3762" s="20">
        <v>19421.701639203515</v>
      </c>
      <c r="D3762" s="20">
        <v>19421.701639203515</v>
      </c>
      <c r="E3762" s="17">
        <v>29260.950116431723</v>
      </c>
    </row>
    <row r="3763" spans="2:5" x14ac:dyDescent="0.25">
      <c r="B3763" s="15">
        <v>3760</v>
      </c>
      <c r="C3763" s="20">
        <v>31274.590808077115</v>
      </c>
      <c r="D3763" s="20">
        <v>31274.590808077115</v>
      </c>
      <c r="E3763" s="17">
        <v>39805.818685525774</v>
      </c>
    </row>
    <row r="3764" spans="2:5" x14ac:dyDescent="0.25">
      <c r="B3764" s="15">
        <v>3761</v>
      </c>
      <c r="C3764" s="20">
        <v>40565.392009985815</v>
      </c>
      <c r="D3764" s="20">
        <v>40565.392009985815</v>
      </c>
      <c r="E3764" s="17">
        <v>14420.274216409027</v>
      </c>
    </row>
    <row r="3765" spans="2:5" x14ac:dyDescent="0.25">
      <c r="B3765" s="15">
        <v>3762</v>
      </c>
      <c r="C3765" s="20">
        <v>21104.943584784665</v>
      </c>
      <c r="D3765" s="20">
        <v>21104.943584784665</v>
      </c>
      <c r="E3765" s="17">
        <v>40861.942079514993</v>
      </c>
    </row>
    <row r="3766" spans="2:5" x14ac:dyDescent="0.25">
      <c r="B3766" s="15">
        <v>3763</v>
      </c>
      <c r="C3766" s="20">
        <v>38283.147187012561</v>
      </c>
      <c r="D3766" s="20">
        <v>38283.147187012561</v>
      </c>
      <c r="E3766" s="17">
        <v>30814.571439236923</v>
      </c>
    </row>
    <row r="3767" spans="2:5" x14ac:dyDescent="0.25">
      <c r="B3767" s="15">
        <v>3764</v>
      </c>
      <c r="C3767" s="20">
        <v>50847.892696164796</v>
      </c>
      <c r="D3767" s="20">
        <v>50847.892696164796</v>
      </c>
      <c r="E3767" s="17">
        <v>79762.444833130314</v>
      </c>
    </row>
    <row r="3768" spans="2:5" x14ac:dyDescent="0.25">
      <c r="B3768" s="15">
        <v>3765</v>
      </c>
      <c r="C3768" s="20">
        <v>38558.80816955091</v>
      </c>
      <c r="D3768" s="20">
        <v>38558.80816955091</v>
      </c>
      <c r="E3768" s="17">
        <v>29344.627813428633</v>
      </c>
    </row>
    <row r="3769" spans="2:5" x14ac:dyDescent="0.25">
      <c r="B3769" s="15">
        <v>3766</v>
      </c>
      <c r="C3769" s="20">
        <v>37470.109045361714</v>
      </c>
      <c r="D3769" s="20">
        <v>37470.109045361714</v>
      </c>
      <c r="E3769" s="17">
        <v>43571.101843586061</v>
      </c>
    </row>
    <row r="3770" spans="2:5" x14ac:dyDescent="0.25">
      <c r="B3770" s="15">
        <v>3767</v>
      </c>
      <c r="C3770" s="20">
        <v>18962.917818289643</v>
      </c>
      <c r="D3770" s="20">
        <v>18962.917818289643</v>
      </c>
      <c r="E3770" s="17">
        <v>5752.5442656493324</v>
      </c>
    </row>
    <row r="3771" spans="2:5" x14ac:dyDescent="0.25">
      <c r="B3771" s="15">
        <v>3768</v>
      </c>
      <c r="C3771" s="20">
        <v>32174.189250756601</v>
      </c>
      <c r="D3771" s="20">
        <v>32174.189250756601</v>
      </c>
      <c r="E3771" s="17">
        <v>68396.117631330329</v>
      </c>
    </row>
    <row r="3772" spans="2:5" x14ac:dyDescent="0.25">
      <c r="B3772" s="15">
        <v>3769</v>
      </c>
      <c r="C3772" s="20">
        <v>43637.933834786199</v>
      </c>
      <c r="D3772" s="20">
        <v>43637.933834786199</v>
      </c>
      <c r="E3772" s="17">
        <v>38012.122005833662</v>
      </c>
    </row>
    <row r="3773" spans="2:5" x14ac:dyDescent="0.25">
      <c r="B3773" s="15">
        <v>3770</v>
      </c>
      <c r="C3773" s="20">
        <v>28898.15627043544</v>
      </c>
      <c r="D3773" s="20">
        <v>28898.15627043544</v>
      </c>
      <c r="E3773" s="17">
        <v>63109.182049627656</v>
      </c>
    </row>
    <row r="3774" spans="2:5" x14ac:dyDescent="0.25">
      <c r="B3774" s="15">
        <v>3771</v>
      </c>
      <c r="C3774" s="20">
        <v>36852.439735131265</v>
      </c>
      <c r="D3774" s="20">
        <v>36852.439735131265</v>
      </c>
      <c r="E3774" s="17">
        <v>24616.769809856698</v>
      </c>
    </row>
    <row r="3775" spans="2:5" x14ac:dyDescent="0.25">
      <c r="B3775" s="15">
        <v>3772</v>
      </c>
      <c r="C3775" s="20">
        <v>27491.409981102268</v>
      </c>
      <c r="D3775" s="20">
        <v>27491.409981102268</v>
      </c>
      <c r="E3775" s="17">
        <v>32425.075968015928</v>
      </c>
    </row>
    <row r="3776" spans="2:5" x14ac:dyDescent="0.25">
      <c r="B3776" s="15">
        <v>3773</v>
      </c>
      <c r="C3776" s="20">
        <v>23126.682460539476</v>
      </c>
      <c r="D3776" s="20">
        <v>23126.682460539476</v>
      </c>
      <c r="E3776" s="17">
        <v>78161.829085211677</v>
      </c>
    </row>
    <row r="3777" spans="2:5" x14ac:dyDescent="0.25">
      <c r="B3777" s="15">
        <v>3774</v>
      </c>
      <c r="C3777" s="20">
        <v>33624.670070031316</v>
      </c>
      <c r="D3777" s="20">
        <v>33624.670070031316</v>
      </c>
      <c r="E3777" s="17">
        <v>28800.735643451764</v>
      </c>
    </row>
    <row r="3778" spans="2:5" x14ac:dyDescent="0.25">
      <c r="B3778" s="15">
        <v>3775</v>
      </c>
      <c r="C3778" s="20">
        <v>53699.408563745004</v>
      </c>
      <c r="D3778" s="20">
        <v>53699.408563745004</v>
      </c>
      <c r="E3778" s="17">
        <v>54475.826096535755</v>
      </c>
    </row>
    <row r="3779" spans="2:5" x14ac:dyDescent="0.25">
      <c r="B3779" s="15">
        <v>3776</v>
      </c>
      <c r="C3779" s="20">
        <v>25602.390130132706</v>
      </c>
      <c r="D3779" s="20">
        <v>25602.390130132706</v>
      </c>
      <c r="E3779" s="17">
        <v>38649.731423923484</v>
      </c>
    </row>
    <row r="3780" spans="2:5" x14ac:dyDescent="0.25">
      <c r="B3780" s="15">
        <v>3777</v>
      </c>
      <c r="C3780" s="20">
        <v>31082.209401638422</v>
      </c>
      <c r="D3780" s="20">
        <v>31082.209401638422</v>
      </c>
      <c r="E3780" s="17">
        <v>23124.917862126214</v>
      </c>
    </row>
    <row r="3781" spans="2:5" x14ac:dyDescent="0.25">
      <c r="B3781" s="15">
        <v>3778</v>
      </c>
      <c r="C3781" s="20">
        <v>32168.576761332442</v>
      </c>
      <c r="D3781" s="20">
        <v>32168.576761332442</v>
      </c>
      <c r="E3781" s="17">
        <v>49221.81025437174</v>
      </c>
    </row>
    <row r="3782" spans="2:5" x14ac:dyDescent="0.25">
      <c r="B3782" s="15">
        <v>3779</v>
      </c>
      <c r="C3782" s="20">
        <v>19667.743116207243</v>
      </c>
      <c r="D3782" s="20">
        <v>19667.743116207243</v>
      </c>
      <c r="E3782" s="17">
        <v>33672.756816322399</v>
      </c>
    </row>
    <row r="3783" spans="2:5" x14ac:dyDescent="0.25">
      <c r="B3783" s="15">
        <v>3780</v>
      </c>
      <c r="C3783" s="20">
        <v>30200.697486058991</v>
      </c>
      <c r="D3783" s="20">
        <v>30200.697486058991</v>
      </c>
      <c r="E3783" s="17">
        <v>39008.684393474694</v>
      </c>
    </row>
    <row r="3784" spans="2:5" x14ac:dyDescent="0.25">
      <c r="B3784" s="15">
        <v>3781</v>
      </c>
      <c r="C3784" s="20">
        <v>34098.632613131434</v>
      </c>
      <c r="D3784" s="20">
        <v>34098.632613131434</v>
      </c>
      <c r="E3784" s="17">
        <v>33781.352075408329</v>
      </c>
    </row>
    <row r="3785" spans="2:5" x14ac:dyDescent="0.25">
      <c r="B3785" s="15">
        <v>3782</v>
      </c>
      <c r="C3785" s="20">
        <v>49480.994374639908</v>
      </c>
      <c r="D3785" s="20">
        <v>49480.994374639908</v>
      </c>
      <c r="E3785" s="17">
        <v>34329.230474265321</v>
      </c>
    </row>
    <row r="3786" spans="2:5" x14ac:dyDescent="0.25">
      <c r="B3786" s="15">
        <v>3783</v>
      </c>
      <c r="C3786" s="20">
        <v>37388.521499175469</v>
      </c>
      <c r="D3786" s="20">
        <v>37388.521499175469</v>
      </c>
      <c r="E3786" s="17">
        <v>40491.089007396418</v>
      </c>
    </row>
    <row r="3787" spans="2:5" x14ac:dyDescent="0.25">
      <c r="B3787" s="15">
        <v>3784</v>
      </c>
      <c r="C3787" s="20">
        <v>37178.335476241482</v>
      </c>
      <c r="D3787" s="20">
        <v>37178.335476241482</v>
      </c>
      <c r="E3787" s="17">
        <v>41390.918844141066</v>
      </c>
    </row>
    <row r="3788" spans="2:5" x14ac:dyDescent="0.25">
      <c r="B3788" s="15">
        <v>3785</v>
      </c>
      <c r="C3788" s="20">
        <v>32514.801116834475</v>
      </c>
      <c r="D3788" s="20">
        <v>32514.801116834475</v>
      </c>
      <c r="E3788" s="17">
        <v>31546.003311076023</v>
      </c>
    </row>
    <row r="3789" spans="2:5" x14ac:dyDescent="0.25">
      <c r="B3789" s="15">
        <v>3786</v>
      </c>
      <c r="C3789" s="20">
        <v>31450.337213524574</v>
      </c>
      <c r="D3789" s="20">
        <v>31450.337213524574</v>
      </c>
      <c r="E3789" s="17">
        <v>31218.910584374949</v>
      </c>
    </row>
    <row r="3790" spans="2:5" x14ac:dyDescent="0.25">
      <c r="B3790" s="15">
        <v>3787</v>
      </c>
      <c r="C3790" s="20">
        <v>28291.172287452599</v>
      </c>
      <c r="D3790" s="20">
        <v>28291.172287452599</v>
      </c>
      <c r="E3790" s="17">
        <v>46632.131267542616</v>
      </c>
    </row>
    <row r="3791" spans="2:5" x14ac:dyDescent="0.25">
      <c r="B3791" s="15">
        <v>3788</v>
      </c>
      <c r="C3791" s="20">
        <v>34491.035797837925</v>
      </c>
      <c r="D3791" s="20">
        <v>34491.035797837925</v>
      </c>
      <c r="E3791" s="17">
        <v>24413.96552361489</v>
      </c>
    </row>
    <row r="3792" spans="2:5" x14ac:dyDescent="0.25">
      <c r="B3792" s="15">
        <v>3789</v>
      </c>
      <c r="C3792" s="20">
        <v>42229.663361621351</v>
      </c>
      <c r="D3792" s="20">
        <v>42229.663361621351</v>
      </c>
      <c r="E3792" s="17">
        <v>53758.500129656895</v>
      </c>
    </row>
    <row r="3793" spans="2:5" x14ac:dyDescent="0.25">
      <c r="B3793" s="15">
        <v>3790</v>
      </c>
      <c r="C3793" s="20">
        <v>34754.493013380161</v>
      </c>
      <c r="D3793" s="20">
        <v>34754.493013380161</v>
      </c>
      <c r="E3793" s="17">
        <v>50837.798786265041</v>
      </c>
    </row>
    <row r="3794" spans="2:5" x14ac:dyDescent="0.25">
      <c r="B3794" s="15">
        <v>3791</v>
      </c>
      <c r="C3794" s="20">
        <v>30937.591297254883</v>
      </c>
      <c r="D3794" s="20">
        <v>30937.591297254883</v>
      </c>
      <c r="E3794" s="17">
        <v>37899.996299597005</v>
      </c>
    </row>
    <row r="3795" spans="2:5" x14ac:dyDescent="0.25">
      <c r="B3795" s="15">
        <v>3792</v>
      </c>
      <c r="C3795" s="20">
        <v>42397.856414904461</v>
      </c>
      <c r="D3795" s="20">
        <v>42397.856414904461</v>
      </c>
      <c r="E3795" s="17">
        <v>28638.247837169456</v>
      </c>
    </row>
    <row r="3796" spans="2:5" x14ac:dyDescent="0.25">
      <c r="B3796" s="15">
        <v>3793</v>
      </c>
      <c r="C3796" s="20">
        <v>24817.066047135355</v>
      </c>
      <c r="D3796" s="20">
        <v>24817.066047135355</v>
      </c>
      <c r="E3796" s="17">
        <v>25084.04689029467</v>
      </c>
    </row>
    <row r="3797" spans="2:5" x14ac:dyDescent="0.25">
      <c r="B3797" s="15">
        <v>3794</v>
      </c>
      <c r="C3797" s="20">
        <v>27120.027802606761</v>
      </c>
      <c r="D3797" s="20">
        <v>27120.027802606761</v>
      </c>
      <c r="E3797" s="17">
        <v>37309.862133797418</v>
      </c>
    </row>
    <row r="3798" spans="2:5" x14ac:dyDescent="0.25">
      <c r="B3798" s="15">
        <v>3795</v>
      </c>
      <c r="C3798" s="20">
        <v>39854.148332589575</v>
      </c>
      <c r="D3798" s="20">
        <v>39854.148332589575</v>
      </c>
      <c r="E3798" s="17">
        <v>30960.339305449856</v>
      </c>
    </row>
    <row r="3799" spans="2:5" x14ac:dyDescent="0.25">
      <c r="B3799" s="15">
        <v>3796</v>
      </c>
      <c r="C3799" s="20">
        <v>27993.864749864151</v>
      </c>
      <c r="D3799" s="20">
        <v>27993.864749864151</v>
      </c>
      <c r="E3799" s="17">
        <v>20690.956142579187</v>
      </c>
    </row>
    <row r="3800" spans="2:5" x14ac:dyDescent="0.25">
      <c r="B3800" s="15">
        <v>3797</v>
      </c>
      <c r="C3800" s="20">
        <v>27822.961275198555</v>
      </c>
      <c r="D3800" s="20">
        <v>27822.961275198555</v>
      </c>
      <c r="E3800" s="17">
        <v>38720.601180897276</v>
      </c>
    </row>
    <row r="3801" spans="2:5" x14ac:dyDescent="0.25">
      <c r="B3801" s="15">
        <v>3798</v>
      </c>
      <c r="C3801" s="20">
        <v>27518.271907740251</v>
      </c>
      <c r="D3801" s="20">
        <v>27518.271907740251</v>
      </c>
      <c r="E3801" s="17">
        <v>65343.753623692632</v>
      </c>
    </row>
    <row r="3802" spans="2:5" x14ac:dyDescent="0.25">
      <c r="B3802" s="15">
        <v>3799</v>
      </c>
      <c r="C3802" s="20">
        <v>44977.579154606887</v>
      </c>
      <c r="D3802" s="20">
        <v>44977.579154606887</v>
      </c>
      <c r="E3802" s="17">
        <v>43005.791698200221</v>
      </c>
    </row>
    <row r="3803" spans="2:5" x14ac:dyDescent="0.25">
      <c r="B3803" s="15">
        <v>3800</v>
      </c>
      <c r="C3803" s="20">
        <v>46593.430643233776</v>
      </c>
      <c r="D3803" s="20">
        <v>46593.430643233776</v>
      </c>
      <c r="E3803" s="17">
        <v>34068.578008015997</v>
      </c>
    </row>
    <row r="3804" spans="2:5" x14ac:dyDescent="0.25">
      <c r="B3804" s="15">
        <v>3801</v>
      </c>
      <c r="C3804" s="20">
        <v>25977.31504448811</v>
      </c>
      <c r="D3804" s="20">
        <v>25977.31504448811</v>
      </c>
      <c r="E3804" s="17">
        <v>37105.903030025809</v>
      </c>
    </row>
    <row r="3805" spans="2:5" x14ac:dyDescent="0.25">
      <c r="B3805" s="15">
        <v>3802</v>
      </c>
      <c r="C3805" s="20">
        <v>70542.765349094101</v>
      </c>
      <c r="D3805" s="20">
        <v>70542.765349094101</v>
      </c>
      <c r="E3805" s="17">
        <v>77589.354614216209</v>
      </c>
    </row>
    <row r="3806" spans="2:5" x14ac:dyDescent="0.25">
      <c r="B3806" s="15">
        <v>3803</v>
      </c>
      <c r="C3806" s="20">
        <v>30078.366519483829</v>
      </c>
      <c r="D3806" s="20">
        <v>30078.366519483829</v>
      </c>
      <c r="E3806" s="17">
        <v>56190.058148539967</v>
      </c>
    </row>
    <row r="3807" spans="2:5" x14ac:dyDescent="0.25">
      <c r="B3807" s="15">
        <v>3804</v>
      </c>
      <c r="C3807" s="20">
        <v>37441.510386632879</v>
      </c>
      <c r="D3807" s="20">
        <v>37441.510386632879</v>
      </c>
      <c r="E3807" s="17">
        <v>48633.484456172948</v>
      </c>
    </row>
    <row r="3808" spans="2:5" x14ac:dyDescent="0.25">
      <c r="B3808" s="15">
        <v>3805</v>
      </c>
      <c r="C3808" s="20">
        <v>28418.315088157862</v>
      </c>
      <c r="D3808" s="20">
        <v>28418.315088157862</v>
      </c>
      <c r="E3808" s="17">
        <v>41334.615408402162</v>
      </c>
    </row>
    <row r="3809" spans="2:5" x14ac:dyDescent="0.25">
      <c r="B3809" s="15">
        <v>3806</v>
      </c>
      <c r="C3809" s="20">
        <v>57522.471683255164</v>
      </c>
      <c r="D3809" s="20">
        <v>57522.471683255164</v>
      </c>
      <c r="E3809" s="17">
        <v>26411.564231832828</v>
      </c>
    </row>
    <row r="3810" spans="2:5" x14ac:dyDescent="0.25">
      <c r="B3810" s="15">
        <v>3807</v>
      </c>
      <c r="C3810" s="20">
        <v>39471.946821895981</v>
      </c>
      <c r="D3810" s="20">
        <v>39471.946821895981</v>
      </c>
      <c r="E3810" s="17">
        <v>13811.299707897524</v>
      </c>
    </row>
    <row r="3811" spans="2:5" x14ac:dyDescent="0.25">
      <c r="B3811" s="15">
        <v>3808</v>
      </c>
      <c r="C3811" s="20">
        <v>22911.470777607763</v>
      </c>
      <c r="D3811" s="20">
        <v>22911.470777607763</v>
      </c>
      <c r="E3811" s="17">
        <v>39554.836719458508</v>
      </c>
    </row>
    <row r="3812" spans="2:5" x14ac:dyDescent="0.25">
      <c r="B3812" s="15">
        <v>3809</v>
      </c>
      <c r="C3812" s="20">
        <v>42699.568079851502</v>
      </c>
      <c r="D3812" s="20">
        <v>42699.568079851502</v>
      </c>
      <c r="E3812" s="17">
        <v>18121.369748990954</v>
      </c>
    </row>
    <row r="3813" spans="2:5" x14ac:dyDescent="0.25">
      <c r="B3813" s="15">
        <v>3810</v>
      </c>
      <c r="C3813" s="20">
        <v>25526.281595574957</v>
      </c>
      <c r="D3813" s="20">
        <v>25526.281595574957</v>
      </c>
      <c r="E3813" s="17">
        <v>70199.657460202958</v>
      </c>
    </row>
    <row r="3814" spans="2:5" x14ac:dyDescent="0.25">
      <c r="B3814" s="15">
        <v>3811</v>
      </c>
      <c r="C3814" s="20">
        <v>46430.387017589273</v>
      </c>
      <c r="D3814" s="20">
        <v>46430.387017589273</v>
      </c>
      <c r="E3814" s="17">
        <v>43082.212366277701</v>
      </c>
    </row>
    <row r="3815" spans="2:5" x14ac:dyDescent="0.25">
      <c r="B3815" s="15">
        <v>3812</v>
      </c>
      <c r="C3815" s="20">
        <v>33743.405855168428</v>
      </c>
      <c r="D3815" s="20">
        <v>33743.405855168428</v>
      </c>
      <c r="E3815" s="17">
        <v>21425.020720679571</v>
      </c>
    </row>
    <row r="3816" spans="2:5" x14ac:dyDescent="0.25">
      <c r="B3816" s="15">
        <v>3813</v>
      </c>
      <c r="C3816" s="20">
        <v>62535.21394347879</v>
      </c>
      <c r="D3816" s="20">
        <v>62535.21394347879</v>
      </c>
      <c r="E3816" s="17">
        <v>52005.875375829637</v>
      </c>
    </row>
    <row r="3817" spans="2:5" x14ac:dyDescent="0.25">
      <c r="B3817" s="15">
        <v>3814</v>
      </c>
      <c r="C3817" s="20">
        <v>28447.669480962511</v>
      </c>
      <c r="D3817" s="20">
        <v>28447.669480962511</v>
      </c>
      <c r="E3817" s="17">
        <v>17069.126694603478</v>
      </c>
    </row>
    <row r="3818" spans="2:5" x14ac:dyDescent="0.25">
      <c r="B3818" s="15">
        <v>3815</v>
      </c>
      <c r="C3818" s="20">
        <v>19879.276438951289</v>
      </c>
      <c r="D3818" s="20">
        <v>19879.276438951289</v>
      </c>
      <c r="E3818" s="17">
        <v>55986.892510000762</v>
      </c>
    </row>
    <row r="3819" spans="2:5" x14ac:dyDescent="0.25">
      <c r="B3819" s="15">
        <v>3816</v>
      </c>
      <c r="C3819" s="20">
        <v>29060.325220785329</v>
      </c>
      <c r="D3819" s="20">
        <v>29060.325220785329</v>
      </c>
      <c r="E3819" s="17">
        <v>53239.894215959263</v>
      </c>
    </row>
    <row r="3820" spans="2:5" x14ac:dyDescent="0.25">
      <c r="B3820" s="15">
        <v>3817</v>
      </c>
      <c r="C3820" s="20">
        <v>56738.815211621652</v>
      </c>
      <c r="D3820" s="20">
        <v>56738.815211621652</v>
      </c>
      <c r="E3820" s="17">
        <v>49275.245918584602</v>
      </c>
    </row>
    <row r="3821" spans="2:5" x14ac:dyDescent="0.25">
      <c r="B3821" s="15">
        <v>3818</v>
      </c>
      <c r="C3821" s="20">
        <v>28109.594704282077</v>
      </c>
      <c r="D3821" s="20">
        <v>28109.594704282077</v>
      </c>
      <c r="E3821" s="17">
        <v>53556.270642190109</v>
      </c>
    </row>
    <row r="3822" spans="2:5" x14ac:dyDescent="0.25">
      <c r="B3822" s="15">
        <v>3819</v>
      </c>
      <c r="C3822" s="20">
        <v>33235.511971818843</v>
      </c>
      <c r="D3822" s="20">
        <v>33235.511971818843</v>
      </c>
      <c r="E3822" s="17">
        <v>50008.349700770836</v>
      </c>
    </row>
    <row r="3823" spans="2:5" x14ac:dyDescent="0.25">
      <c r="B3823" s="15">
        <v>3820</v>
      </c>
      <c r="C3823" s="20">
        <v>46261.88042623717</v>
      </c>
      <c r="D3823" s="20">
        <v>46261.88042623717</v>
      </c>
      <c r="E3823" s="17">
        <v>51658.897559343779</v>
      </c>
    </row>
    <row r="3824" spans="2:5" x14ac:dyDescent="0.25">
      <c r="B3824" s="15">
        <v>3821</v>
      </c>
      <c r="C3824" s="20">
        <v>13825.307636967857</v>
      </c>
      <c r="D3824" s="20">
        <v>13825.307636967857</v>
      </c>
      <c r="E3824" s="17">
        <v>30485.412820807556</v>
      </c>
    </row>
    <row r="3825" spans="2:5" x14ac:dyDescent="0.25">
      <c r="B3825" s="15">
        <v>3822</v>
      </c>
      <c r="C3825" s="20">
        <v>35728.760171818314</v>
      </c>
      <c r="D3825" s="20">
        <v>35728.760171818314</v>
      </c>
      <c r="E3825" s="17">
        <v>51050.301319451282</v>
      </c>
    </row>
    <row r="3826" spans="2:5" x14ac:dyDescent="0.25">
      <c r="B3826" s="15">
        <v>3823</v>
      </c>
      <c r="C3826" s="20">
        <v>44764.908096759784</v>
      </c>
      <c r="D3826" s="20">
        <v>44764.908096759784</v>
      </c>
      <c r="E3826" s="17">
        <v>15440.326860232739</v>
      </c>
    </row>
    <row r="3827" spans="2:5" x14ac:dyDescent="0.25">
      <c r="B3827" s="15">
        <v>3824</v>
      </c>
      <c r="C3827" s="20">
        <v>38691.73762698393</v>
      </c>
      <c r="D3827" s="20">
        <v>38691.73762698393</v>
      </c>
      <c r="E3827" s="17">
        <v>34702.275084694687</v>
      </c>
    </row>
    <row r="3828" spans="2:5" x14ac:dyDescent="0.25">
      <c r="B3828" s="15">
        <v>3825</v>
      </c>
      <c r="C3828" s="20">
        <v>26359.681400697442</v>
      </c>
      <c r="D3828" s="20">
        <v>26359.681400697442</v>
      </c>
      <c r="E3828" s="17">
        <v>34245.003927230617</v>
      </c>
    </row>
    <row r="3829" spans="2:5" x14ac:dyDescent="0.25">
      <c r="B3829" s="15">
        <v>3826</v>
      </c>
      <c r="C3829" s="20">
        <v>45251.90328798574</v>
      </c>
      <c r="D3829" s="20">
        <v>45251.90328798574</v>
      </c>
      <c r="E3829" s="17">
        <v>65415.520698170643</v>
      </c>
    </row>
    <row r="3830" spans="2:5" x14ac:dyDescent="0.25">
      <c r="B3830" s="15">
        <v>3827</v>
      </c>
      <c r="C3830" s="20">
        <v>69553.764077693006</v>
      </c>
      <c r="D3830" s="20">
        <v>69553.764077693006</v>
      </c>
      <c r="E3830" s="17">
        <v>47339.296924003109</v>
      </c>
    </row>
    <row r="3831" spans="2:5" x14ac:dyDescent="0.25">
      <c r="B3831" s="15">
        <v>3828</v>
      </c>
      <c r="C3831" s="20">
        <v>24374.418352589018</v>
      </c>
      <c r="D3831" s="20">
        <v>24374.418352589018</v>
      </c>
      <c r="E3831" s="17">
        <v>15770.714646369865</v>
      </c>
    </row>
    <row r="3832" spans="2:5" x14ac:dyDescent="0.25">
      <c r="B3832" s="15">
        <v>3829</v>
      </c>
      <c r="C3832" s="20">
        <v>38682.379874627841</v>
      </c>
      <c r="D3832" s="20">
        <v>38682.379874627841</v>
      </c>
      <c r="E3832" s="17">
        <v>32580.310334654358</v>
      </c>
    </row>
    <row r="3833" spans="2:5" x14ac:dyDescent="0.25">
      <c r="B3833" s="15">
        <v>3830</v>
      </c>
      <c r="C3833" s="20">
        <v>27869.113408462174</v>
      </c>
      <c r="D3833" s="20">
        <v>27869.113408462174</v>
      </c>
      <c r="E3833" s="17">
        <v>36201.156598723952</v>
      </c>
    </row>
    <row r="3834" spans="2:5" x14ac:dyDescent="0.25">
      <c r="B3834" s="15">
        <v>3831</v>
      </c>
      <c r="C3834" s="20">
        <v>22456.830710779337</v>
      </c>
      <c r="D3834" s="20">
        <v>22456.830710779337</v>
      </c>
      <c r="E3834" s="17">
        <v>39288.246557062244</v>
      </c>
    </row>
    <row r="3835" spans="2:5" x14ac:dyDescent="0.25">
      <c r="B3835" s="15">
        <v>3832</v>
      </c>
      <c r="C3835" s="20">
        <v>33070.262563332304</v>
      </c>
      <c r="D3835" s="20">
        <v>33070.262563332304</v>
      </c>
      <c r="E3835" s="17">
        <v>19205.865301897866</v>
      </c>
    </row>
    <row r="3836" spans="2:5" x14ac:dyDescent="0.25">
      <c r="B3836" s="15">
        <v>3833</v>
      </c>
      <c r="C3836" s="20">
        <v>18954.834621564933</v>
      </c>
      <c r="D3836" s="20">
        <v>18954.834621564933</v>
      </c>
      <c r="E3836" s="17">
        <v>56341.428100035053</v>
      </c>
    </row>
    <row r="3837" spans="2:5" x14ac:dyDescent="0.25">
      <c r="B3837" s="15">
        <v>3834</v>
      </c>
      <c r="C3837" s="20">
        <v>25403.884594987438</v>
      </c>
      <c r="D3837" s="20">
        <v>25403.884594987438</v>
      </c>
      <c r="E3837" s="17">
        <v>22837.918023485639</v>
      </c>
    </row>
    <row r="3838" spans="2:5" x14ac:dyDescent="0.25">
      <c r="B3838" s="15">
        <v>3835</v>
      </c>
      <c r="C3838" s="20">
        <v>23243.039603863388</v>
      </c>
      <c r="D3838" s="20">
        <v>23243.039603863388</v>
      </c>
      <c r="E3838" s="17">
        <v>25228.397453336136</v>
      </c>
    </row>
    <row r="3839" spans="2:5" x14ac:dyDescent="0.25">
      <c r="B3839" s="15">
        <v>3836</v>
      </c>
      <c r="C3839" s="20">
        <v>33118.958343711391</v>
      </c>
      <c r="D3839" s="20">
        <v>33118.958343711391</v>
      </c>
      <c r="E3839" s="17">
        <v>45046.856337754914</v>
      </c>
    </row>
    <row r="3840" spans="2:5" x14ac:dyDescent="0.25">
      <c r="B3840" s="15">
        <v>3837</v>
      </c>
      <c r="C3840" s="20">
        <v>24953.353872253072</v>
      </c>
      <c r="D3840" s="20">
        <v>24953.353872253072</v>
      </c>
      <c r="E3840" s="17">
        <v>35101.495546872815</v>
      </c>
    </row>
    <row r="3841" spans="2:5" x14ac:dyDescent="0.25">
      <c r="B3841" s="15">
        <v>3838</v>
      </c>
      <c r="C3841" s="20">
        <v>35912.900234250956</v>
      </c>
      <c r="D3841" s="20">
        <v>35912.900234250956</v>
      </c>
      <c r="E3841" s="17">
        <v>34898.433851233429</v>
      </c>
    </row>
    <row r="3842" spans="2:5" x14ac:dyDescent="0.25">
      <c r="B3842" s="15">
        <v>3839</v>
      </c>
      <c r="C3842" s="20">
        <v>29595.685378835937</v>
      </c>
      <c r="D3842" s="20">
        <v>29595.685378835937</v>
      </c>
      <c r="E3842" s="17">
        <v>58601.433095000029</v>
      </c>
    </row>
    <row r="3843" spans="2:5" x14ac:dyDescent="0.25">
      <c r="B3843" s="15">
        <v>3840</v>
      </c>
      <c r="C3843" s="20">
        <v>22146.351838821811</v>
      </c>
      <c r="D3843" s="20">
        <v>22146.351838821811</v>
      </c>
      <c r="E3843" s="17">
        <v>57768.035408760494</v>
      </c>
    </row>
    <row r="3844" spans="2:5" x14ac:dyDescent="0.25">
      <c r="B3844" s="15">
        <v>3841</v>
      </c>
      <c r="C3844" s="20">
        <v>25242.513796659896</v>
      </c>
      <c r="D3844" s="20">
        <v>25242.513796659896</v>
      </c>
      <c r="E3844" s="17">
        <v>41689.63290786271</v>
      </c>
    </row>
    <row r="3845" spans="2:5" x14ac:dyDescent="0.25">
      <c r="B3845" s="15">
        <v>3842</v>
      </c>
      <c r="C3845" s="20">
        <v>52538.554470016403</v>
      </c>
      <c r="D3845" s="20">
        <v>52538.554470016403</v>
      </c>
      <c r="E3845" s="17">
        <v>18269.199434779799</v>
      </c>
    </row>
    <row r="3846" spans="2:5" x14ac:dyDescent="0.25">
      <c r="B3846" s="15">
        <v>3843</v>
      </c>
      <c r="C3846" s="20">
        <v>37477.068696361879</v>
      </c>
      <c r="D3846" s="20">
        <v>37477.068696361879</v>
      </c>
      <c r="E3846" s="17">
        <v>44579.112557728084</v>
      </c>
    </row>
    <row r="3847" spans="2:5" x14ac:dyDescent="0.25">
      <c r="B3847" s="15">
        <v>3844</v>
      </c>
      <c r="C3847" s="20">
        <v>23404.492573966229</v>
      </c>
      <c r="D3847" s="20">
        <v>23404.492573966229</v>
      </c>
      <c r="E3847" s="17">
        <v>72839.634558889258</v>
      </c>
    </row>
    <row r="3848" spans="2:5" x14ac:dyDescent="0.25">
      <c r="B3848" s="15">
        <v>3845</v>
      </c>
      <c r="C3848" s="20">
        <v>63932.182681462138</v>
      </c>
      <c r="D3848" s="20">
        <v>63932.182681462138</v>
      </c>
      <c r="E3848" s="17">
        <v>86989.2635927503</v>
      </c>
    </row>
    <row r="3849" spans="2:5" x14ac:dyDescent="0.25">
      <c r="B3849" s="15">
        <v>3846</v>
      </c>
      <c r="C3849" s="20">
        <v>34530.051718677787</v>
      </c>
      <c r="D3849" s="20">
        <v>34530.051718677787</v>
      </c>
      <c r="E3849" s="17">
        <v>43599.451552903345</v>
      </c>
    </row>
    <row r="3850" spans="2:5" x14ac:dyDescent="0.25">
      <c r="B3850" s="15">
        <v>3847</v>
      </c>
      <c r="C3850" s="20">
        <v>24095.896472311964</v>
      </c>
      <c r="D3850" s="20">
        <v>24095.896472311964</v>
      </c>
      <c r="E3850" s="17">
        <v>29853.238067735067</v>
      </c>
    </row>
    <row r="3851" spans="2:5" x14ac:dyDescent="0.25">
      <c r="B3851" s="15">
        <v>3848</v>
      </c>
      <c r="C3851" s="20">
        <v>52554.167061182459</v>
      </c>
      <c r="D3851" s="20">
        <v>52554.167061182459</v>
      </c>
      <c r="E3851" s="17">
        <v>58657.471162199407</v>
      </c>
    </row>
    <row r="3852" spans="2:5" x14ac:dyDescent="0.25">
      <c r="B3852" s="15">
        <v>3849</v>
      </c>
      <c r="C3852" s="20">
        <v>41932.310955460453</v>
      </c>
      <c r="D3852" s="20">
        <v>41932.310955460453</v>
      </c>
      <c r="E3852" s="17">
        <v>36872.604589886563</v>
      </c>
    </row>
    <row r="3853" spans="2:5" x14ac:dyDescent="0.25">
      <c r="B3853" s="15">
        <v>3850</v>
      </c>
      <c r="C3853" s="20">
        <v>17319.064488037737</v>
      </c>
      <c r="D3853" s="20">
        <v>17319.064488037737</v>
      </c>
      <c r="E3853" s="17">
        <v>15603.812774189611</v>
      </c>
    </row>
    <row r="3854" spans="2:5" x14ac:dyDescent="0.25">
      <c r="B3854" s="15">
        <v>3851</v>
      </c>
      <c r="C3854" s="20">
        <v>51152.165110674978</v>
      </c>
      <c r="D3854" s="20">
        <v>51152.165110674978</v>
      </c>
      <c r="E3854" s="17">
        <v>63536.749040818591</v>
      </c>
    </row>
    <row r="3855" spans="2:5" x14ac:dyDescent="0.25">
      <c r="B3855" s="15">
        <v>3852</v>
      </c>
      <c r="C3855" s="20">
        <v>67821.618467484412</v>
      </c>
      <c r="D3855" s="20">
        <v>67821.618467484412</v>
      </c>
      <c r="E3855" s="17">
        <v>32513.499737208676</v>
      </c>
    </row>
    <row r="3856" spans="2:5" x14ac:dyDescent="0.25">
      <c r="B3856" s="15">
        <v>3853</v>
      </c>
      <c r="C3856" s="20">
        <v>48226.394189526596</v>
      </c>
      <c r="D3856" s="20">
        <v>48226.394189526596</v>
      </c>
      <c r="E3856" s="17">
        <v>39187.319593166081</v>
      </c>
    </row>
    <row r="3857" spans="2:5" x14ac:dyDescent="0.25">
      <c r="B3857" s="15">
        <v>3854</v>
      </c>
      <c r="C3857" s="20">
        <v>23503.535941830927</v>
      </c>
      <c r="D3857" s="20">
        <v>23503.535941830927</v>
      </c>
      <c r="E3857" s="17">
        <v>58888.089950163419</v>
      </c>
    </row>
    <row r="3858" spans="2:5" x14ac:dyDescent="0.25">
      <c r="B3858" s="15">
        <v>3855</v>
      </c>
      <c r="C3858" s="20">
        <v>25490.659464124921</v>
      </c>
      <c r="D3858" s="20">
        <v>25490.659464124921</v>
      </c>
      <c r="E3858" s="17">
        <v>29432.612194831712</v>
      </c>
    </row>
    <row r="3859" spans="2:5" x14ac:dyDescent="0.25">
      <c r="B3859" s="15">
        <v>3856</v>
      </c>
      <c r="C3859" s="20">
        <v>43221.365987563346</v>
      </c>
      <c r="D3859" s="20">
        <v>43221.365987563346</v>
      </c>
      <c r="E3859" s="17">
        <v>23705.075065190329</v>
      </c>
    </row>
    <row r="3860" spans="2:5" x14ac:dyDescent="0.25">
      <c r="B3860" s="15">
        <v>3857</v>
      </c>
      <c r="C3860" s="20">
        <v>29859.36364562879</v>
      </c>
      <c r="D3860" s="20">
        <v>29859.36364562879</v>
      </c>
      <c r="E3860" s="17">
        <v>95749.000788679841</v>
      </c>
    </row>
    <row r="3861" spans="2:5" x14ac:dyDescent="0.25">
      <c r="B3861" s="15">
        <v>3858</v>
      </c>
      <c r="C3861" s="20">
        <v>32837.562273762269</v>
      </c>
      <c r="D3861" s="20">
        <v>32837.562273762269</v>
      </c>
      <c r="E3861" s="17">
        <v>68572.550061108675</v>
      </c>
    </row>
    <row r="3862" spans="2:5" x14ac:dyDescent="0.25">
      <c r="B3862" s="15">
        <v>3859</v>
      </c>
      <c r="C3862" s="20">
        <v>32098.498992890058</v>
      </c>
      <c r="D3862" s="20">
        <v>32098.498992890058</v>
      </c>
      <c r="E3862" s="17">
        <v>34289.15829120369</v>
      </c>
    </row>
    <row r="3863" spans="2:5" x14ac:dyDescent="0.25">
      <c r="B3863" s="15">
        <v>3860</v>
      </c>
      <c r="C3863" s="20">
        <v>41317.360864777627</v>
      </c>
      <c r="D3863" s="20">
        <v>41317.360864777627</v>
      </c>
      <c r="E3863" s="17">
        <v>22704.492902474616</v>
      </c>
    </row>
    <row r="3864" spans="2:5" x14ac:dyDescent="0.25">
      <c r="B3864" s="15">
        <v>3861</v>
      </c>
      <c r="C3864" s="20">
        <v>54547.751111984158</v>
      </c>
      <c r="D3864" s="20">
        <v>54547.751111984158</v>
      </c>
      <c r="E3864" s="17">
        <v>71363.52614037387</v>
      </c>
    </row>
    <row r="3865" spans="2:5" x14ac:dyDescent="0.25">
      <c r="B3865" s="15">
        <v>3862</v>
      </c>
      <c r="C3865" s="20">
        <v>21213.445809542318</v>
      </c>
      <c r="D3865" s="20">
        <v>21213.445809542318</v>
      </c>
      <c r="E3865" s="17">
        <v>36376.871096912699</v>
      </c>
    </row>
    <row r="3866" spans="2:5" x14ac:dyDescent="0.25">
      <c r="B3866" s="15">
        <v>3863</v>
      </c>
      <c r="C3866" s="20">
        <v>40463.593719371944</v>
      </c>
      <c r="D3866" s="20">
        <v>40463.593719371944</v>
      </c>
      <c r="E3866" s="17">
        <v>45071.418535987039</v>
      </c>
    </row>
    <row r="3867" spans="2:5" x14ac:dyDescent="0.25">
      <c r="B3867" s="15">
        <v>3864</v>
      </c>
      <c r="C3867" s="20">
        <v>22137.291129692701</v>
      </c>
      <c r="D3867" s="20">
        <v>22137.291129692701</v>
      </c>
      <c r="E3867" s="17">
        <v>34186.005885861989</v>
      </c>
    </row>
    <row r="3868" spans="2:5" x14ac:dyDescent="0.25">
      <c r="B3868" s="15">
        <v>3865</v>
      </c>
      <c r="C3868" s="20">
        <v>26457.171993765565</v>
      </c>
      <c r="D3868" s="20">
        <v>26457.171993765565</v>
      </c>
      <c r="E3868" s="17">
        <v>55343.014843098237</v>
      </c>
    </row>
    <row r="3869" spans="2:5" x14ac:dyDescent="0.25">
      <c r="B3869" s="15">
        <v>3866</v>
      </c>
      <c r="C3869" s="20">
        <v>37618.107178891005</v>
      </c>
      <c r="D3869" s="20">
        <v>37618.107178891005</v>
      </c>
      <c r="E3869" s="17">
        <v>23698.603049737732</v>
      </c>
    </row>
    <row r="3870" spans="2:5" x14ac:dyDescent="0.25">
      <c r="B3870" s="15">
        <v>3867</v>
      </c>
      <c r="C3870" s="20">
        <v>33852.997006072801</v>
      </c>
      <c r="D3870" s="20">
        <v>33852.997006072801</v>
      </c>
      <c r="E3870" s="17">
        <v>32573.679582003719</v>
      </c>
    </row>
    <row r="3871" spans="2:5" x14ac:dyDescent="0.25">
      <c r="B3871" s="15">
        <v>3868</v>
      </c>
      <c r="C3871" s="20">
        <v>34701.610455050439</v>
      </c>
      <c r="D3871" s="20">
        <v>34701.610455050439</v>
      </c>
      <c r="E3871" s="17">
        <v>44213.316990413347</v>
      </c>
    </row>
    <row r="3872" spans="2:5" x14ac:dyDescent="0.25">
      <c r="B3872" s="15">
        <v>3869</v>
      </c>
      <c r="C3872" s="20">
        <v>42453.355914419328</v>
      </c>
      <c r="D3872" s="20">
        <v>42453.355914419328</v>
      </c>
      <c r="E3872" s="17">
        <v>30186.494468239591</v>
      </c>
    </row>
    <row r="3873" spans="2:5" x14ac:dyDescent="0.25">
      <c r="B3873" s="15">
        <v>3870</v>
      </c>
      <c r="C3873" s="20">
        <v>25493.602111680535</v>
      </c>
      <c r="D3873" s="20">
        <v>25493.602111680535</v>
      </c>
      <c r="E3873" s="17">
        <v>19289.764173876505</v>
      </c>
    </row>
    <row r="3874" spans="2:5" x14ac:dyDescent="0.25">
      <c r="B3874" s="15">
        <v>3871</v>
      </c>
      <c r="C3874" s="20">
        <v>33627.504651784337</v>
      </c>
      <c r="D3874" s="20">
        <v>33627.504651784337</v>
      </c>
      <c r="E3874" s="17">
        <v>64572.276353595604</v>
      </c>
    </row>
    <row r="3875" spans="2:5" x14ac:dyDescent="0.25">
      <c r="B3875" s="15">
        <v>3872</v>
      </c>
      <c r="C3875" s="20">
        <v>28802.823498165144</v>
      </c>
      <c r="D3875" s="20">
        <v>28802.823498165144</v>
      </c>
      <c r="E3875" s="17">
        <v>28739.327693931584</v>
      </c>
    </row>
    <row r="3876" spans="2:5" x14ac:dyDescent="0.25">
      <c r="B3876" s="15">
        <v>3873</v>
      </c>
      <c r="C3876" s="20">
        <v>29592.710676498238</v>
      </c>
      <c r="D3876" s="20">
        <v>29592.710676498238</v>
      </c>
      <c r="E3876" s="17">
        <v>46102.85828500038</v>
      </c>
    </row>
    <row r="3877" spans="2:5" x14ac:dyDescent="0.25">
      <c r="B3877" s="15">
        <v>3874</v>
      </c>
      <c r="C3877" s="20">
        <v>44190.795734052714</v>
      </c>
      <c r="D3877" s="20">
        <v>44190.795734052714</v>
      </c>
      <c r="E3877" s="17">
        <v>71473.819535616887</v>
      </c>
    </row>
    <row r="3878" spans="2:5" x14ac:dyDescent="0.25">
      <c r="B3878" s="15">
        <v>3875</v>
      </c>
      <c r="C3878" s="20">
        <v>27778.547720817951</v>
      </c>
      <c r="D3878" s="20">
        <v>27778.547720817951</v>
      </c>
      <c r="E3878" s="17">
        <v>22277.612275634652</v>
      </c>
    </row>
    <row r="3879" spans="2:5" x14ac:dyDescent="0.25">
      <c r="B3879" s="15">
        <v>3876</v>
      </c>
      <c r="C3879" s="20">
        <v>46237.210967700281</v>
      </c>
      <c r="D3879" s="20">
        <v>46237.210967700281</v>
      </c>
      <c r="E3879" s="17">
        <v>25783.772603198646</v>
      </c>
    </row>
    <row r="3880" spans="2:5" x14ac:dyDescent="0.25">
      <c r="B3880" s="15">
        <v>3877</v>
      </c>
      <c r="C3880" s="20">
        <v>42224.56521680556</v>
      </c>
      <c r="D3880" s="20">
        <v>42224.56521680556</v>
      </c>
      <c r="E3880" s="17">
        <v>54805.287453752375</v>
      </c>
    </row>
    <row r="3881" spans="2:5" x14ac:dyDescent="0.25">
      <c r="B3881" s="15">
        <v>3878</v>
      </c>
      <c r="C3881" s="20">
        <v>50995.058539748956</v>
      </c>
      <c r="D3881" s="20">
        <v>50995.058539748956</v>
      </c>
      <c r="E3881" s="17">
        <v>70684.917498690847</v>
      </c>
    </row>
    <row r="3882" spans="2:5" x14ac:dyDescent="0.25">
      <c r="B3882" s="15">
        <v>3879</v>
      </c>
      <c r="C3882" s="20">
        <v>26823.035928365014</v>
      </c>
      <c r="D3882" s="20">
        <v>26823.035928365014</v>
      </c>
      <c r="E3882" s="17">
        <v>26231.543142011895</v>
      </c>
    </row>
    <row r="3883" spans="2:5" x14ac:dyDescent="0.25">
      <c r="B3883" s="15">
        <v>3880</v>
      </c>
      <c r="C3883" s="20">
        <v>40204.729626933011</v>
      </c>
      <c r="D3883" s="20">
        <v>40204.729626933011</v>
      </c>
      <c r="E3883" s="17">
        <v>31485.073652861734</v>
      </c>
    </row>
    <row r="3884" spans="2:5" x14ac:dyDescent="0.25">
      <c r="B3884" s="15">
        <v>3881</v>
      </c>
      <c r="C3884" s="20">
        <v>33006.928565563067</v>
      </c>
      <c r="D3884" s="20">
        <v>33006.928565563067</v>
      </c>
      <c r="E3884" s="17">
        <v>27587.247430127281</v>
      </c>
    </row>
    <row r="3885" spans="2:5" x14ac:dyDescent="0.25">
      <c r="B3885" s="15">
        <v>3882</v>
      </c>
      <c r="C3885" s="20">
        <v>37490.351927031603</v>
      </c>
      <c r="D3885" s="20">
        <v>37490.351927031603</v>
      </c>
      <c r="E3885" s="17">
        <v>39167.97850718203</v>
      </c>
    </row>
    <row r="3886" spans="2:5" x14ac:dyDescent="0.25">
      <c r="B3886" s="15">
        <v>3883</v>
      </c>
      <c r="C3886" s="20">
        <v>52039.555189331812</v>
      </c>
      <c r="D3886" s="20">
        <v>52039.555189331812</v>
      </c>
      <c r="E3886" s="17">
        <v>48483.411015280086</v>
      </c>
    </row>
    <row r="3887" spans="2:5" x14ac:dyDescent="0.25">
      <c r="B3887" s="15">
        <v>3884</v>
      </c>
      <c r="C3887" s="20">
        <v>38865.488918433664</v>
      </c>
      <c r="D3887" s="20">
        <v>38865.488918433664</v>
      </c>
      <c r="E3887" s="17">
        <v>37993.11804708343</v>
      </c>
    </row>
    <row r="3888" spans="2:5" x14ac:dyDescent="0.25">
      <c r="B3888" s="15">
        <v>3885</v>
      </c>
      <c r="C3888" s="20">
        <v>44389.133032247817</v>
      </c>
      <c r="D3888" s="20">
        <v>44389.133032247817</v>
      </c>
      <c r="E3888" s="17">
        <v>76299.08677941309</v>
      </c>
    </row>
    <row r="3889" spans="2:5" x14ac:dyDescent="0.25">
      <c r="B3889" s="15">
        <v>3886</v>
      </c>
      <c r="C3889" s="20">
        <v>41375.615410226434</v>
      </c>
      <c r="D3889" s="20">
        <v>41375.615410226434</v>
      </c>
      <c r="E3889" s="17">
        <v>33703.976457135657</v>
      </c>
    </row>
    <row r="3890" spans="2:5" x14ac:dyDescent="0.25">
      <c r="B3890" s="15">
        <v>3887</v>
      </c>
      <c r="C3890" s="20">
        <v>35722.954681646937</v>
      </c>
      <c r="D3890" s="20">
        <v>35722.954681646937</v>
      </c>
      <c r="E3890" s="17">
        <v>37586.447512808525</v>
      </c>
    </row>
    <row r="3891" spans="2:5" x14ac:dyDescent="0.25">
      <c r="B3891" s="15">
        <v>3888</v>
      </c>
      <c r="C3891" s="20">
        <v>48130.733827126016</v>
      </c>
      <c r="D3891" s="20">
        <v>48130.733827126016</v>
      </c>
      <c r="E3891" s="17">
        <v>23946.197749849704</v>
      </c>
    </row>
    <row r="3892" spans="2:5" x14ac:dyDescent="0.25">
      <c r="B3892" s="15">
        <v>3889</v>
      </c>
      <c r="C3892" s="20">
        <v>24321.428108961347</v>
      </c>
      <c r="D3892" s="20">
        <v>24321.428108961347</v>
      </c>
      <c r="E3892" s="17">
        <v>27616.451261314058</v>
      </c>
    </row>
    <row r="3893" spans="2:5" x14ac:dyDescent="0.25">
      <c r="B3893" s="15">
        <v>3890</v>
      </c>
      <c r="C3893" s="20">
        <v>24625.95315711074</v>
      </c>
      <c r="D3893" s="20">
        <v>24625.95315711074</v>
      </c>
      <c r="E3893" s="17">
        <v>47566.358893909826</v>
      </c>
    </row>
    <row r="3894" spans="2:5" x14ac:dyDescent="0.25">
      <c r="B3894" s="15">
        <v>3891</v>
      </c>
      <c r="C3894" s="20">
        <v>28408.602071320503</v>
      </c>
      <c r="D3894" s="20">
        <v>28408.602071320503</v>
      </c>
      <c r="E3894" s="17">
        <v>49843.517994532202</v>
      </c>
    </row>
    <row r="3895" spans="2:5" x14ac:dyDescent="0.25">
      <c r="B3895" s="15">
        <v>3892</v>
      </c>
      <c r="C3895" s="20">
        <v>33855.000214265739</v>
      </c>
      <c r="D3895" s="20">
        <v>33855.000214265739</v>
      </c>
      <c r="E3895" s="17">
        <v>29290.090432509063</v>
      </c>
    </row>
    <row r="3896" spans="2:5" x14ac:dyDescent="0.25">
      <c r="B3896" s="15">
        <v>3893</v>
      </c>
      <c r="C3896" s="20">
        <v>43583.855323682496</v>
      </c>
      <c r="D3896" s="20">
        <v>43583.855323682496</v>
      </c>
      <c r="E3896" s="17">
        <v>44488.5118899995</v>
      </c>
    </row>
    <row r="3897" spans="2:5" x14ac:dyDescent="0.25">
      <c r="B3897" s="15">
        <v>3894</v>
      </c>
      <c r="C3897" s="20">
        <v>32153.049199541969</v>
      </c>
      <c r="D3897" s="20">
        <v>32153.049199541969</v>
      </c>
      <c r="E3897" s="17">
        <v>46446.844081128642</v>
      </c>
    </row>
    <row r="3898" spans="2:5" x14ac:dyDescent="0.25">
      <c r="B3898" s="15">
        <v>3895</v>
      </c>
      <c r="C3898" s="20">
        <v>67902.114579782079</v>
      </c>
      <c r="D3898" s="20">
        <v>67902.114579782079</v>
      </c>
      <c r="E3898" s="17">
        <v>71104.879779145238</v>
      </c>
    </row>
    <row r="3899" spans="2:5" x14ac:dyDescent="0.25">
      <c r="B3899" s="15">
        <v>3896</v>
      </c>
      <c r="C3899" s="20">
        <v>32456.470473925234</v>
      </c>
      <c r="D3899" s="20">
        <v>32456.470473925234</v>
      </c>
      <c r="E3899" s="17">
        <v>21355.842212646567</v>
      </c>
    </row>
    <row r="3900" spans="2:5" x14ac:dyDescent="0.25">
      <c r="B3900" s="15">
        <v>3897</v>
      </c>
      <c r="C3900" s="20">
        <v>33292.681275256698</v>
      </c>
      <c r="D3900" s="20">
        <v>33292.681275256698</v>
      </c>
      <c r="E3900" s="17">
        <v>47359.802493921867</v>
      </c>
    </row>
    <row r="3901" spans="2:5" x14ac:dyDescent="0.25">
      <c r="B3901" s="15">
        <v>3898</v>
      </c>
      <c r="C3901" s="20">
        <v>41540.778447669203</v>
      </c>
      <c r="D3901" s="20">
        <v>41540.778447669203</v>
      </c>
      <c r="E3901" s="17">
        <v>20964.448658196095</v>
      </c>
    </row>
    <row r="3902" spans="2:5" x14ac:dyDescent="0.25">
      <c r="B3902" s="15">
        <v>3899</v>
      </c>
      <c r="C3902" s="20">
        <v>40142.777051057921</v>
      </c>
      <c r="D3902" s="20">
        <v>40142.777051057921</v>
      </c>
      <c r="E3902" s="17">
        <v>18872.689437545789</v>
      </c>
    </row>
    <row r="3903" spans="2:5" x14ac:dyDescent="0.25">
      <c r="B3903" s="15">
        <v>3900</v>
      </c>
      <c r="C3903" s="20">
        <v>50263.124767337176</v>
      </c>
      <c r="D3903" s="20">
        <v>50263.124767337176</v>
      </c>
      <c r="E3903" s="17">
        <v>34246.576980986181</v>
      </c>
    </row>
    <row r="3904" spans="2:5" x14ac:dyDescent="0.25">
      <c r="B3904" s="15">
        <v>3901</v>
      </c>
      <c r="C3904" s="20">
        <v>29505.519335558325</v>
      </c>
      <c r="D3904" s="20">
        <v>29505.519335558325</v>
      </c>
      <c r="E3904" s="17">
        <v>34131.541969318532</v>
      </c>
    </row>
    <row r="3905" spans="2:5" x14ac:dyDescent="0.25">
      <c r="B3905" s="15">
        <v>3902</v>
      </c>
      <c r="C3905" s="20">
        <v>40714.395402075039</v>
      </c>
      <c r="D3905" s="20">
        <v>40714.395402075039</v>
      </c>
      <c r="E3905" s="17">
        <v>22258.419808535611</v>
      </c>
    </row>
    <row r="3906" spans="2:5" x14ac:dyDescent="0.25">
      <c r="B3906" s="15">
        <v>3903</v>
      </c>
      <c r="C3906" s="20">
        <v>24597.010143232386</v>
      </c>
      <c r="D3906" s="20">
        <v>24597.010143232386</v>
      </c>
      <c r="E3906" s="17">
        <v>25946.30672231608</v>
      </c>
    </row>
    <row r="3907" spans="2:5" x14ac:dyDescent="0.25">
      <c r="B3907" s="15">
        <v>3904</v>
      </c>
      <c r="C3907" s="20">
        <v>22063.735219072805</v>
      </c>
      <c r="D3907" s="20">
        <v>22063.735219072805</v>
      </c>
      <c r="E3907" s="17">
        <v>27952.330570158891</v>
      </c>
    </row>
    <row r="3908" spans="2:5" x14ac:dyDescent="0.25">
      <c r="B3908" s="15">
        <v>3905</v>
      </c>
      <c r="C3908" s="20">
        <v>32078.005910152839</v>
      </c>
      <c r="D3908" s="20">
        <v>32078.005910152839</v>
      </c>
      <c r="E3908" s="17">
        <v>12833.648515719555</v>
      </c>
    </row>
    <row r="3909" spans="2:5" x14ac:dyDescent="0.25">
      <c r="B3909" s="15">
        <v>3906</v>
      </c>
      <c r="C3909" s="20">
        <v>20891.831044184593</v>
      </c>
      <c r="D3909" s="20">
        <v>20891.831044184593</v>
      </c>
      <c r="E3909" s="17">
        <v>69569.952987025943</v>
      </c>
    </row>
    <row r="3910" spans="2:5" x14ac:dyDescent="0.25">
      <c r="B3910" s="15">
        <v>3907</v>
      </c>
      <c r="C3910" s="20">
        <v>69888.629195244212</v>
      </c>
      <c r="D3910" s="20">
        <v>69888.629195244212</v>
      </c>
      <c r="E3910" s="17">
        <v>29880.85349626535</v>
      </c>
    </row>
    <row r="3911" spans="2:5" x14ac:dyDescent="0.25">
      <c r="B3911" s="15">
        <v>3908</v>
      </c>
      <c r="C3911" s="20">
        <v>36683.950817602796</v>
      </c>
      <c r="D3911" s="20">
        <v>36683.950817602796</v>
      </c>
      <c r="E3911" s="17">
        <v>34939.966453570145</v>
      </c>
    </row>
    <row r="3912" spans="2:5" x14ac:dyDescent="0.25">
      <c r="B3912" s="15">
        <v>3909</v>
      </c>
      <c r="C3912" s="20">
        <v>50848.215311766951</v>
      </c>
      <c r="D3912" s="20">
        <v>50848.215311766951</v>
      </c>
      <c r="E3912" s="17">
        <v>33324.249237780721</v>
      </c>
    </row>
    <row r="3913" spans="2:5" x14ac:dyDescent="0.25">
      <c r="B3913" s="15">
        <v>3910</v>
      </c>
      <c r="C3913" s="20">
        <v>22786.458369628494</v>
      </c>
      <c r="D3913" s="20">
        <v>22786.458369628494</v>
      </c>
      <c r="E3913" s="17">
        <v>19454.440761403464</v>
      </c>
    </row>
    <row r="3914" spans="2:5" x14ac:dyDescent="0.25">
      <c r="B3914" s="15">
        <v>3911</v>
      </c>
      <c r="C3914" s="20">
        <v>38924.396910718482</v>
      </c>
      <c r="D3914" s="20">
        <v>38924.396910718482</v>
      </c>
      <c r="E3914" s="17">
        <v>23951.366622434958</v>
      </c>
    </row>
    <row r="3915" spans="2:5" x14ac:dyDescent="0.25">
      <c r="B3915" s="15">
        <v>3912</v>
      </c>
      <c r="C3915" s="20">
        <v>34211.321343339107</v>
      </c>
      <c r="D3915" s="20">
        <v>34211.321343339107</v>
      </c>
      <c r="E3915" s="17">
        <v>32407.380532166353</v>
      </c>
    </row>
    <row r="3916" spans="2:5" x14ac:dyDescent="0.25">
      <c r="B3916" s="15">
        <v>3913</v>
      </c>
      <c r="C3916" s="20">
        <v>37665.109384498188</v>
      </c>
      <c r="D3916" s="20">
        <v>37665.109384498188</v>
      </c>
      <c r="E3916" s="17">
        <v>35454.527865913682</v>
      </c>
    </row>
    <row r="3917" spans="2:5" x14ac:dyDescent="0.25">
      <c r="B3917" s="15">
        <v>3914</v>
      </c>
      <c r="C3917" s="20">
        <v>31718.795072550849</v>
      </c>
      <c r="D3917" s="20">
        <v>31718.795072550849</v>
      </c>
      <c r="E3917" s="17">
        <v>4857.3324954974205</v>
      </c>
    </row>
    <row r="3918" spans="2:5" x14ac:dyDescent="0.25">
      <c r="B3918" s="15">
        <v>3915</v>
      </c>
      <c r="C3918" s="20">
        <v>24179.880948315091</v>
      </c>
      <c r="D3918" s="20">
        <v>24179.880948315091</v>
      </c>
      <c r="E3918" s="17">
        <v>36090.107133218968</v>
      </c>
    </row>
    <row r="3919" spans="2:5" x14ac:dyDescent="0.25">
      <c r="B3919" s="15">
        <v>3916</v>
      </c>
      <c r="C3919" s="20">
        <v>37049.189443323929</v>
      </c>
      <c r="D3919" s="20">
        <v>37049.189443323929</v>
      </c>
      <c r="E3919" s="17">
        <v>33806.873877626895</v>
      </c>
    </row>
    <row r="3920" spans="2:5" x14ac:dyDescent="0.25">
      <c r="B3920" s="15">
        <v>3917</v>
      </c>
      <c r="C3920" s="20">
        <v>18857.168029119879</v>
      </c>
      <c r="D3920" s="20">
        <v>18857.168029119879</v>
      </c>
      <c r="E3920" s="17">
        <v>24733.515987880663</v>
      </c>
    </row>
    <row r="3921" spans="2:5" x14ac:dyDescent="0.25">
      <c r="B3921" s="15">
        <v>3918</v>
      </c>
      <c r="C3921" s="20">
        <v>32081.179342057359</v>
      </c>
      <c r="D3921" s="20">
        <v>32081.179342057359</v>
      </c>
      <c r="E3921" s="17">
        <v>32710.265472197432</v>
      </c>
    </row>
    <row r="3922" spans="2:5" x14ac:dyDescent="0.25">
      <c r="B3922" s="15">
        <v>3919</v>
      </c>
      <c r="C3922" s="20">
        <v>30530.505832595169</v>
      </c>
      <c r="D3922" s="20">
        <v>30530.505832595169</v>
      </c>
      <c r="E3922" s="17">
        <v>37096.41062140726</v>
      </c>
    </row>
    <row r="3923" spans="2:5" x14ac:dyDescent="0.25">
      <c r="B3923" s="15">
        <v>3920</v>
      </c>
      <c r="C3923" s="20">
        <v>48979.364064495727</v>
      </c>
      <c r="D3923" s="20">
        <v>48979.364064495727</v>
      </c>
      <c r="E3923" s="17">
        <v>20512.528427288646</v>
      </c>
    </row>
    <row r="3924" spans="2:5" x14ac:dyDescent="0.25">
      <c r="B3924" s="15">
        <v>3921</v>
      </c>
      <c r="C3924" s="20">
        <v>23217.370019772188</v>
      </c>
      <c r="D3924" s="20">
        <v>23217.370019772188</v>
      </c>
      <c r="E3924" s="17">
        <v>15609.42837955504</v>
      </c>
    </row>
    <row r="3925" spans="2:5" x14ac:dyDescent="0.25">
      <c r="B3925" s="15">
        <v>3922</v>
      </c>
      <c r="C3925" s="20">
        <v>54959.529691974472</v>
      </c>
      <c r="D3925" s="20">
        <v>54959.529691974472</v>
      </c>
      <c r="E3925" s="17">
        <v>35413.658555517679</v>
      </c>
    </row>
    <row r="3926" spans="2:5" x14ac:dyDescent="0.25">
      <c r="B3926" s="15">
        <v>3923</v>
      </c>
      <c r="C3926" s="20">
        <v>58208.898688633082</v>
      </c>
      <c r="D3926" s="20">
        <v>58208.898688633082</v>
      </c>
      <c r="E3926" s="17">
        <v>31946.145211864285</v>
      </c>
    </row>
    <row r="3927" spans="2:5" x14ac:dyDescent="0.25">
      <c r="B3927" s="15">
        <v>3924</v>
      </c>
      <c r="C3927" s="20">
        <v>28929.486499199713</v>
      </c>
      <c r="D3927" s="20">
        <v>28929.486499199713</v>
      </c>
      <c r="E3927" s="17">
        <v>39611.089736451962</v>
      </c>
    </row>
    <row r="3928" spans="2:5" x14ac:dyDescent="0.25">
      <c r="B3928" s="15">
        <v>3925</v>
      </c>
      <c r="C3928" s="20">
        <v>36453.141663323026</v>
      </c>
      <c r="D3928" s="20">
        <v>36453.141663323026</v>
      </c>
      <c r="E3928" s="17">
        <v>34874.721578592311</v>
      </c>
    </row>
    <row r="3929" spans="2:5" x14ac:dyDescent="0.25">
      <c r="B3929" s="15">
        <v>3926</v>
      </c>
      <c r="C3929" s="20">
        <v>39136.662696008534</v>
      </c>
      <c r="D3929" s="20">
        <v>39136.662696008534</v>
      </c>
      <c r="E3929" s="17">
        <v>45410.818742511401</v>
      </c>
    </row>
    <row r="3930" spans="2:5" x14ac:dyDescent="0.25">
      <c r="B3930" s="15">
        <v>3927</v>
      </c>
      <c r="C3930" s="20">
        <v>37905.610809712343</v>
      </c>
      <c r="D3930" s="20">
        <v>37905.610809712343</v>
      </c>
      <c r="E3930" s="17">
        <v>4369.3735083571928</v>
      </c>
    </row>
    <row r="3931" spans="2:5" x14ac:dyDescent="0.25">
      <c r="B3931" s="15">
        <v>3928</v>
      </c>
      <c r="C3931" s="20">
        <v>15436.690734844473</v>
      </c>
      <c r="D3931" s="20">
        <v>15436.690734844473</v>
      </c>
      <c r="E3931" s="17">
        <v>45299.564890955182</v>
      </c>
    </row>
    <row r="3932" spans="2:5" x14ac:dyDescent="0.25">
      <c r="B3932" s="15">
        <v>3929</v>
      </c>
      <c r="C3932" s="20">
        <v>33930.136479541274</v>
      </c>
      <c r="D3932" s="20">
        <v>33930.136479541274</v>
      </c>
      <c r="E3932" s="17">
        <v>41424.092990285593</v>
      </c>
    </row>
    <row r="3933" spans="2:5" x14ac:dyDescent="0.25">
      <c r="B3933" s="15">
        <v>3930</v>
      </c>
      <c r="C3933" s="20">
        <v>32861.036274779224</v>
      </c>
      <c r="D3933" s="20">
        <v>32861.036274779224</v>
      </c>
      <c r="E3933" s="17">
        <v>69013.828775453367</v>
      </c>
    </row>
    <row r="3934" spans="2:5" x14ac:dyDescent="0.25">
      <c r="B3934" s="15">
        <v>3931</v>
      </c>
      <c r="C3934" s="20">
        <v>37394.295415803528</v>
      </c>
      <c r="D3934" s="20">
        <v>37394.295415803528</v>
      </c>
      <c r="E3934" s="17">
        <v>34601.918595579584</v>
      </c>
    </row>
    <row r="3935" spans="2:5" x14ac:dyDescent="0.25">
      <c r="B3935" s="15">
        <v>3932</v>
      </c>
      <c r="C3935" s="20">
        <v>21132.921401107506</v>
      </c>
      <c r="D3935" s="20">
        <v>21132.921401107506</v>
      </c>
      <c r="E3935" s="17">
        <v>36689.966170463675</v>
      </c>
    </row>
    <row r="3936" spans="2:5" x14ac:dyDescent="0.25">
      <c r="B3936" s="15">
        <v>3933</v>
      </c>
      <c r="C3936" s="20">
        <v>40019.787435247985</v>
      </c>
      <c r="D3936" s="20">
        <v>40019.787435247985</v>
      </c>
      <c r="E3936" s="17">
        <v>30983.491605274194</v>
      </c>
    </row>
    <row r="3937" spans="2:5" x14ac:dyDescent="0.25">
      <c r="B3937" s="15">
        <v>3934</v>
      </c>
      <c r="C3937" s="20">
        <v>42122.674014034041</v>
      </c>
      <c r="D3937" s="20">
        <v>42122.674014034041</v>
      </c>
      <c r="E3937" s="17">
        <v>70209.981665828323</v>
      </c>
    </row>
    <row r="3938" spans="2:5" x14ac:dyDescent="0.25">
      <c r="B3938" s="15">
        <v>3935</v>
      </c>
      <c r="C3938" s="20">
        <v>35716.120916621345</v>
      </c>
      <c r="D3938" s="20">
        <v>35716.120916621345</v>
      </c>
      <c r="E3938" s="17">
        <v>59877.852175770327</v>
      </c>
    </row>
    <row r="3939" spans="2:5" x14ac:dyDescent="0.25">
      <c r="B3939" s="15">
        <v>3936</v>
      </c>
      <c r="C3939" s="20">
        <v>38391.474271704596</v>
      </c>
      <c r="D3939" s="20">
        <v>38391.474271704596</v>
      </c>
      <c r="E3939" s="17">
        <v>42003.791187000992</v>
      </c>
    </row>
    <row r="3940" spans="2:5" x14ac:dyDescent="0.25">
      <c r="B3940" s="15">
        <v>3937</v>
      </c>
      <c r="C3940" s="20">
        <v>35041.025967928705</v>
      </c>
      <c r="D3940" s="20">
        <v>35041.025967928705</v>
      </c>
      <c r="E3940" s="17">
        <v>15991.95690284541</v>
      </c>
    </row>
    <row r="3941" spans="2:5" x14ac:dyDescent="0.25">
      <c r="B3941" s="15">
        <v>3938</v>
      </c>
      <c r="C3941" s="20">
        <v>21863.302626293171</v>
      </c>
      <c r="D3941" s="20">
        <v>21863.302626293171</v>
      </c>
      <c r="E3941" s="17">
        <v>32683.466673143885</v>
      </c>
    </row>
    <row r="3942" spans="2:5" x14ac:dyDescent="0.25">
      <c r="B3942" s="15">
        <v>3939</v>
      </c>
      <c r="C3942" s="20">
        <v>30373.713011434142</v>
      </c>
      <c r="D3942" s="20">
        <v>30373.713011434142</v>
      </c>
      <c r="E3942" s="17">
        <v>74644.163798221562</v>
      </c>
    </row>
    <row r="3943" spans="2:5" x14ac:dyDescent="0.25">
      <c r="B3943" s="15">
        <v>3940</v>
      </c>
      <c r="C3943" s="20">
        <v>57890.66833555061</v>
      </c>
      <c r="D3943" s="20">
        <v>57890.66833555061</v>
      </c>
      <c r="E3943" s="17">
        <v>105483.7419115894</v>
      </c>
    </row>
    <row r="3944" spans="2:5" x14ac:dyDescent="0.25">
      <c r="B3944" s="15">
        <v>3941</v>
      </c>
      <c r="C3944" s="20">
        <v>24454.599616213665</v>
      </c>
      <c r="D3944" s="20">
        <v>24454.599616213665</v>
      </c>
      <c r="E3944" s="17">
        <v>159533.14233611358</v>
      </c>
    </row>
    <row r="3945" spans="2:5" x14ac:dyDescent="0.25">
      <c r="B3945" s="15">
        <v>3942</v>
      </c>
      <c r="C3945" s="20">
        <v>39398.89054195585</v>
      </c>
      <c r="D3945" s="20">
        <v>39398.89054195585</v>
      </c>
      <c r="E3945" s="17">
        <v>41818.559002280796</v>
      </c>
    </row>
    <row r="3946" spans="2:5" x14ac:dyDescent="0.25">
      <c r="B3946" s="15">
        <v>3943</v>
      </c>
      <c r="C3946" s="20">
        <v>23664.503962603725</v>
      </c>
      <c r="D3946" s="20">
        <v>23664.503962603725</v>
      </c>
      <c r="E3946" s="17">
        <v>31930.578209974767</v>
      </c>
    </row>
    <row r="3947" spans="2:5" x14ac:dyDescent="0.25">
      <c r="B3947" s="15">
        <v>3944</v>
      </c>
      <c r="C3947" s="20">
        <v>33862.59388324069</v>
      </c>
      <c r="D3947" s="20">
        <v>33862.59388324069</v>
      </c>
      <c r="E3947" s="17">
        <v>21475.813268792674</v>
      </c>
    </row>
    <row r="3948" spans="2:5" x14ac:dyDescent="0.25">
      <c r="B3948" s="15">
        <v>3945</v>
      </c>
      <c r="C3948" s="20">
        <v>31708.521099287223</v>
      </c>
      <c r="D3948" s="20">
        <v>31708.521099287223</v>
      </c>
      <c r="E3948" s="17">
        <v>16665.500136273997</v>
      </c>
    </row>
    <row r="3949" spans="2:5" x14ac:dyDescent="0.25">
      <c r="B3949" s="15">
        <v>3946</v>
      </c>
      <c r="C3949" s="20">
        <v>22442.841092308496</v>
      </c>
      <c r="D3949" s="20">
        <v>22442.841092308496</v>
      </c>
      <c r="E3949" s="17">
        <v>32702.891623356452</v>
      </c>
    </row>
    <row r="3950" spans="2:5" x14ac:dyDescent="0.25">
      <c r="B3950" s="15">
        <v>3947</v>
      </c>
      <c r="C3950" s="20">
        <v>24712.840960366673</v>
      </c>
      <c r="D3950" s="20">
        <v>24712.840960366673</v>
      </c>
      <c r="E3950" s="17">
        <v>20318.094202120887</v>
      </c>
    </row>
    <row r="3951" spans="2:5" x14ac:dyDescent="0.25">
      <c r="B3951" s="15">
        <v>3948</v>
      </c>
      <c r="C3951" s="20">
        <v>34908.264974337362</v>
      </c>
      <c r="D3951" s="20">
        <v>34908.264974337362</v>
      </c>
      <c r="E3951" s="17">
        <v>36080.113682605894</v>
      </c>
    </row>
    <row r="3952" spans="2:5" x14ac:dyDescent="0.25">
      <c r="B3952" s="15">
        <v>3949</v>
      </c>
      <c r="C3952" s="20">
        <v>38200.257815881909</v>
      </c>
      <c r="D3952" s="20">
        <v>38200.257815881909</v>
      </c>
      <c r="E3952" s="17">
        <v>48214.457296239452</v>
      </c>
    </row>
    <row r="3953" spans="2:5" x14ac:dyDescent="0.25">
      <c r="B3953" s="15">
        <v>3950</v>
      </c>
      <c r="C3953" s="20">
        <v>38065.274813159558</v>
      </c>
      <c r="D3953" s="20">
        <v>38065.274813159558</v>
      </c>
      <c r="E3953" s="17">
        <v>48690.596882606456</v>
      </c>
    </row>
    <row r="3954" spans="2:5" x14ac:dyDescent="0.25">
      <c r="B3954" s="15">
        <v>3951</v>
      </c>
      <c r="C3954" s="20">
        <v>33819.178166245125</v>
      </c>
      <c r="D3954" s="20">
        <v>33819.178166245125</v>
      </c>
      <c r="E3954" s="17">
        <v>73078.697735047186</v>
      </c>
    </row>
    <row r="3955" spans="2:5" x14ac:dyDescent="0.25">
      <c r="B3955" s="15">
        <v>3952</v>
      </c>
      <c r="C3955" s="20">
        <v>29146.372831867415</v>
      </c>
      <c r="D3955" s="20">
        <v>29146.372831867415</v>
      </c>
      <c r="E3955" s="17">
        <v>16293.764877263504</v>
      </c>
    </row>
    <row r="3956" spans="2:5" x14ac:dyDescent="0.25">
      <c r="B3956" s="15">
        <v>3953</v>
      </c>
      <c r="C3956" s="20">
        <v>25658.582451120194</v>
      </c>
      <c r="D3956" s="20">
        <v>25658.582451120194</v>
      </c>
      <c r="E3956" s="17">
        <v>61300.2505224981</v>
      </c>
    </row>
    <row r="3957" spans="2:5" x14ac:dyDescent="0.25">
      <c r="B3957" s="15">
        <v>3954</v>
      </c>
      <c r="C3957" s="20">
        <v>34638.998371179172</v>
      </c>
      <c r="D3957" s="20">
        <v>34638.998371179172</v>
      </c>
      <c r="E3957" s="17">
        <v>72584.97127944979</v>
      </c>
    </row>
    <row r="3958" spans="2:5" x14ac:dyDescent="0.25">
      <c r="B3958" s="15">
        <v>3955</v>
      </c>
      <c r="C3958" s="20">
        <v>42083.178270860168</v>
      </c>
      <c r="D3958" s="20">
        <v>42083.178270860168</v>
      </c>
      <c r="E3958" s="17">
        <v>32613.752568664062</v>
      </c>
    </row>
    <row r="3959" spans="2:5" x14ac:dyDescent="0.25">
      <c r="B3959" s="15">
        <v>3956</v>
      </c>
      <c r="C3959" s="20">
        <v>48012.460968591622</v>
      </c>
      <c r="D3959" s="20">
        <v>48012.460968591622</v>
      </c>
      <c r="E3959" s="17">
        <v>40975.104450342813</v>
      </c>
    </row>
    <row r="3960" spans="2:5" x14ac:dyDescent="0.25">
      <c r="B3960" s="15">
        <v>3957</v>
      </c>
      <c r="C3960" s="20">
        <v>47439.717591480156</v>
      </c>
      <c r="D3960" s="20">
        <v>47439.717591480156</v>
      </c>
      <c r="E3960" s="17">
        <v>37630.233713479211</v>
      </c>
    </row>
    <row r="3961" spans="2:5" x14ac:dyDescent="0.25">
      <c r="B3961" s="15">
        <v>3958</v>
      </c>
      <c r="C3961" s="20">
        <v>40232.519170327883</v>
      </c>
      <c r="D3961" s="20">
        <v>40232.519170327883</v>
      </c>
      <c r="E3961" s="17">
        <v>29424.744394075311</v>
      </c>
    </row>
    <row r="3962" spans="2:5" x14ac:dyDescent="0.25">
      <c r="B3962" s="15">
        <v>3959</v>
      </c>
      <c r="C3962" s="20">
        <v>38156.269952680559</v>
      </c>
      <c r="D3962" s="20">
        <v>38156.269952680559</v>
      </c>
      <c r="E3962" s="17">
        <v>29928.2602336774</v>
      </c>
    </row>
    <row r="3963" spans="2:5" x14ac:dyDescent="0.25">
      <c r="B3963" s="15">
        <v>3960</v>
      </c>
      <c r="C3963" s="20">
        <v>33635.389233255657</v>
      </c>
      <c r="D3963" s="20">
        <v>33635.389233255657</v>
      </c>
      <c r="E3963" s="17">
        <v>88551.705884458701</v>
      </c>
    </row>
    <row r="3964" spans="2:5" x14ac:dyDescent="0.25">
      <c r="B3964" s="15">
        <v>3961</v>
      </c>
      <c r="C3964" s="20">
        <v>47319.966492295403</v>
      </c>
      <c r="D3964" s="20">
        <v>47319.966492295403</v>
      </c>
      <c r="E3964" s="17">
        <v>92223.758347934388</v>
      </c>
    </row>
    <row r="3965" spans="2:5" x14ac:dyDescent="0.25">
      <c r="B3965" s="15">
        <v>3962</v>
      </c>
      <c r="C3965" s="20">
        <v>21112.202590703586</v>
      </c>
      <c r="D3965" s="20">
        <v>21112.202590703586</v>
      </c>
      <c r="E3965" s="17">
        <v>42412.472151509406</v>
      </c>
    </row>
    <row r="3966" spans="2:5" x14ac:dyDescent="0.25">
      <c r="B3966" s="15">
        <v>3963</v>
      </c>
      <c r="C3966" s="20">
        <v>47214.591143896861</v>
      </c>
      <c r="D3966" s="20">
        <v>47214.591143896861</v>
      </c>
      <c r="E3966" s="17">
        <v>58406.469718803783</v>
      </c>
    </row>
    <row r="3967" spans="2:5" x14ac:dyDescent="0.25">
      <c r="B3967" s="15">
        <v>3964</v>
      </c>
      <c r="C3967" s="20">
        <v>38440.370906032033</v>
      </c>
      <c r="D3967" s="20">
        <v>38440.370906032033</v>
      </c>
      <c r="E3967" s="17">
        <v>28446.472491131597</v>
      </c>
    </row>
    <row r="3968" spans="2:5" x14ac:dyDescent="0.25">
      <c r="B3968" s="15">
        <v>3965</v>
      </c>
      <c r="C3968" s="20">
        <v>30019.340235323765</v>
      </c>
      <c r="D3968" s="20">
        <v>30019.340235323765</v>
      </c>
      <c r="E3968" s="17">
        <v>32063.348082071989</v>
      </c>
    </row>
    <row r="3969" spans="2:5" x14ac:dyDescent="0.25">
      <c r="B3969" s="15">
        <v>3966</v>
      </c>
      <c r="C3969" s="20">
        <v>22943.61695073107</v>
      </c>
      <c r="D3969" s="20">
        <v>22943.61695073107</v>
      </c>
      <c r="E3969" s="17">
        <v>75257.938326195814</v>
      </c>
    </row>
    <row r="3970" spans="2:5" x14ac:dyDescent="0.25">
      <c r="B3970" s="15">
        <v>3967</v>
      </c>
      <c r="C3970" s="20">
        <v>37520.303273691876</v>
      </c>
      <c r="D3970" s="20">
        <v>37520.303273691876</v>
      </c>
      <c r="E3970" s="17">
        <v>34688.214949961271</v>
      </c>
    </row>
    <row r="3971" spans="2:5" x14ac:dyDescent="0.25">
      <c r="B3971" s="15">
        <v>3968</v>
      </c>
      <c r="C3971" s="20">
        <v>39536.804238490222</v>
      </c>
      <c r="D3971" s="20">
        <v>39536.804238490222</v>
      </c>
      <c r="E3971" s="17">
        <v>53372.683204838329</v>
      </c>
    </row>
    <row r="3972" spans="2:5" x14ac:dyDescent="0.25">
      <c r="B3972" s="15">
        <v>3969</v>
      </c>
      <c r="C3972" s="20">
        <v>41132.382540561593</v>
      </c>
      <c r="D3972" s="20">
        <v>41132.382540561593</v>
      </c>
      <c r="E3972" s="17">
        <v>40619.560689529593</v>
      </c>
    </row>
    <row r="3973" spans="2:5" x14ac:dyDescent="0.25">
      <c r="B3973" s="15">
        <v>3970</v>
      </c>
      <c r="C3973" s="20">
        <v>33115.334015037028</v>
      </c>
      <c r="D3973" s="20">
        <v>33115.334015037028</v>
      </c>
      <c r="E3973" s="17">
        <v>28312.349543036704</v>
      </c>
    </row>
    <row r="3974" spans="2:5" x14ac:dyDescent="0.25">
      <c r="B3974" s="15">
        <v>3971</v>
      </c>
      <c r="C3974" s="20">
        <v>51470.258807650505</v>
      </c>
      <c r="D3974" s="20">
        <v>51470.258807650505</v>
      </c>
      <c r="E3974" s="17">
        <v>37229.025913165577</v>
      </c>
    </row>
    <row r="3975" spans="2:5" x14ac:dyDescent="0.25">
      <c r="B3975" s="15">
        <v>3972</v>
      </c>
      <c r="C3975" s="20">
        <v>58787.704803363195</v>
      </c>
      <c r="D3975" s="20">
        <v>58787.704803363195</v>
      </c>
      <c r="E3975" s="17">
        <v>41358.23301538275</v>
      </c>
    </row>
    <row r="3976" spans="2:5" x14ac:dyDescent="0.25">
      <c r="B3976" s="15">
        <v>3973</v>
      </c>
      <c r="C3976" s="20">
        <v>24373.641348338224</v>
      </c>
      <c r="D3976" s="20">
        <v>24373.641348338224</v>
      </c>
      <c r="E3976" s="17">
        <v>35869.614409317022</v>
      </c>
    </row>
    <row r="3977" spans="2:5" x14ac:dyDescent="0.25">
      <c r="B3977" s="15">
        <v>3974</v>
      </c>
      <c r="C3977" s="20">
        <v>24760.540200957876</v>
      </c>
      <c r="D3977" s="20">
        <v>24760.540200957876</v>
      </c>
      <c r="E3977" s="17">
        <v>75566.872827783664</v>
      </c>
    </row>
    <row r="3978" spans="2:5" x14ac:dyDescent="0.25">
      <c r="B3978" s="15">
        <v>3975</v>
      </c>
      <c r="C3978" s="20">
        <v>37670.774523958171</v>
      </c>
      <c r="D3978" s="20">
        <v>37670.774523958171</v>
      </c>
      <c r="E3978" s="17">
        <v>46119.972729742447</v>
      </c>
    </row>
    <row r="3979" spans="2:5" x14ac:dyDescent="0.25">
      <c r="B3979" s="15">
        <v>3976</v>
      </c>
      <c r="C3979" s="20">
        <v>47481.341792610554</v>
      </c>
      <c r="D3979" s="20">
        <v>47481.341792610554</v>
      </c>
      <c r="E3979" s="17">
        <v>32637.973311550442</v>
      </c>
    </row>
    <row r="3980" spans="2:5" x14ac:dyDescent="0.25">
      <c r="B3980" s="15">
        <v>3977</v>
      </c>
      <c r="C3980" s="20">
        <v>38164.526501701446</v>
      </c>
      <c r="D3980" s="20">
        <v>38164.526501701446</v>
      </c>
      <c r="E3980" s="17">
        <v>39768.116982452135</v>
      </c>
    </row>
    <row r="3981" spans="2:5" x14ac:dyDescent="0.25">
      <c r="B3981" s="15">
        <v>3978</v>
      </c>
      <c r="C3981" s="20">
        <v>18284.119616713495</v>
      </c>
      <c r="D3981" s="20">
        <v>18284.119616713495</v>
      </c>
      <c r="E3981" s="17">
        <v>40483.196097199085</v>
      </c>
    </row>
    <row r="3982" spans="2:5" x14ac:dyDescent="0.25">
      <c r="B3982" s="15">
        <v>3979</v>
      </c>
      <c r="C3982" s="20">
        <v>31210.801036730591</v>
      </c>
      <c r="D3982" s="20">
        <v>31210.801036730591</v>
      </c>
      <c r="E3982" s="17">
        <v>18918.710325699176</v>
      </c>
    </row>
    <row r="3983" spans="2:5" x14ac:dyDescent="0.25">
      <c r="B3983" s="15">
        <v>3980</v>
      </c>
      <c r="C3983" s="20">
        <v>18469.160964131497</v>
      </c>
      <c r="D3983" s="20">
        <v>18469.160964131497</v>
      </c>
      <c r="E3983" s="17">
        <v>50758.99912223385</v>
      </c>
    </row>
    <row r="3984" spans="2:5" x14ac:dyDescent="0.25">
      <c r="B3984" s="15">
        <v>3981</v>
      </c>
      <c r="C3984" s="20">
        <v>34599.96857674019</v>
      </c>
      <c r="D3984" s="20">
        <v>34599.96857674019</v>
      </c>
      <c r="E3984" s="17">
        <v>36301.160938159774</v>
      </c>
    </row>
    <row r="3985" spans="2:5" x14ac:dyDescent="0.25">
      <c r="B3985" s="15">
        <v>3982</v>
      </c>
      <c r="C3985" s="20">
        <v>26487.513878480917</v>
      </c>
      <c r="D3985" s="20">
        <v>26487.513878480917</v>
      </c>
      <c r="E3985" s="17">
        <v>78438.745380310211</v>
      </c>
    </row>
    <row r="3986" spans="2:5" x14ac:dyDescent="0.25">
      <c r="B3986" s="15">
        <v>3983</v>
      </c>
      <c r="C3986" s="20">
        <v>31316.506638503757</v>
      </c>
      <c r="D3986" s="20">
        <v>31316.506638503757</v>
      </c>
      <c r="E3986" s="17">
        <v>10826.013492465094</v>
      </c>
    </row>
    <row r="3987" spans="2:5" x14ac:dyDescent="0.25">
      <c r="B3987" s="15">
        <v>3984</v>
      </c>
      <c r="C3987" s="20">
        <v>26734.074209990471</v>
      </c>
      <c r="D3987" s="20">
        <v>26734.074209990471</v>
      </c>
      <c r="E3987" s="17">
        <v>27970.824934183296</v>
      </c>
    </row>
    <row r="3988" spans="2:5" x14ac:dyDescent="0.25">
      <c r="B3988" s="15">
        <v>3985</v>
      </c>
      <c r="C3988" s="20">
        <v>32785.59587268038</v>
      </c>
      <c r="D3988" s="20">
        <v>32785.59587268038</v>
      </c>
      <c r="E3988" s="17">
        <v>47392.486592490488</v>
      </c>
    </row>
    <row r="3989" spans="2:5" x14ac:dyDescent="0.25">
      <c r="B3989" s="15">
        <v>3986</v>
      </c>
      <c r="C3989" s="20">
        <v>31085.06325452443</v>
      </c>
      <c r="D3989" s="20">
        <v>31085.06325452443</v>
      </c>
      <c r="E3989" s="17">
        <v>32914.283321326955</v>
      </c>
    </row>
    <row r="3990" spans="2:5" x14ac:dyDescent="0.25">
      <c r="B3990" s="15">
        <v>3987</v>
      </c>
      <c r="C3990" s="20">
        <v>21114.409649847901</v>
      </c>
      <c r="D3990" s="20">
        <v>21114.409649847901</v>
      </c>
      <c r="E3990" s="17">
        <v>35111.949432898597</v>
      </c>
    </row>
    <row r="3991" spans="2:5" x14ac:dyDescent="0.25">
      <c r="B3991" s="15">
        <v>3988</v>
      </c>
      <c r="C3991" s="20">
        <v>37261.813845239907</v>
      </c>
      <c r="D3991" s="20">
        <v>37261.813845239907</v>
      </c>
      <c r="E3991" s="17">
        <v>18459.951151110115</v>
      </c>
    </row>
    <row r="3992" spans="2:5" x14ac:dyDescent="0.25">
      <c r="B3992" s="15">
        <v>3989</v>
      </c>
      <c r="C3992" s="20">
        <v>39158.805466787118</v>
      </c>
      <c r="D3992" s="20">
        <v>39158.805466787118</v>
      </c>
      <c r="E3992" s="17">
        <v>48645.276358607727</v>
      </c>
    </row>
    <row r="3993" spans="2:5" x14ac:dyDescent="0.25">
      <c r="B3993" s="15">
        <v>3990</v>
      </c>
      <c r="C3993" s="20">
        <v>63770.805850947479</v>
      </c>
      <c r="D3993" s="20">
        <v>63770.805850947479</v>
      </c>
      <c r="E3993" s="17">
        <v>31913.464049299735</v>
      </c>
    </row>
    <row r="3994" spans="2:5" x14ac:dyDescent="0.25">
      <c r="B3994" s="15">
        <v>3991</v>
      </c>
      <c r="C3994" s="20">
        <v>47933.564926875122</v>
      </c>
      <c r="D3994" s="20">
        <v>47933.564926875122</v>
      </c>
      <c r="E3994" s="17">
        <v>38376.514448977228</v>
      </c>
    </row>
    <row r="3995" spans="2:5" x14ac:dyDescent="0.25">
      <c r="B3995" s="15">
        <v>3992</v>
      </c>
      <c r="C3995" s="20">
        <v>38510.795176868305</v>
      </c>
      <c r="D3995" s="20">
        <v>38510.795176868305</v>
      </c>
      <c r="E3995" s="17">
        <v>31700.394745813475</v>
      </c>
    </row>
    <row r="3996" spans="2:5" x14ac:dyDescent="0.25">
      <c r="B3996" s="15">
        <v>3993</v>
      </c>
      <c r="C3996" s="20">
        <v>41147.369797372725</v>
      </c>
      <c r="D3996" s="20">
        <v>41147.369797372725</v>
      </c>
      <c r="E3996" s="17">
        <v>38665.206524778492</v>
      </c>
    </row>
    <row r="3997" spans="2:5" x14ac:dyDescent="0.25">
      <c r="B3997" s="15">
        <v>3994</v>
      </c>
      <c r="C3997" s="20">
        <v>43081.553440082629</v>
      </c>
      <c r="D3997" s="20">
        <v>43081.553440082629</v>
      </c>
      <c r="E3997" s="17">
        <v>75818.015616607314</v>
      </c>
    </row>
    <row r="3998" spans="2:5" x14ac:dyDescent="0.25">
      <c r="B3998" s="15">
        <v>3995</v>
      </c>
      <c r="C3998" s="20">
        <v>48212.603824992642</v>
      </c>
      <c r="D3998" s="20">
        <v>48212.603824992642</v>
      </c>
      <c r="E3998" s="17">
        <v>28065.556735934591</v>
      </c>
    </row>
    <row r="3999" spans="2:5" x14ac:dyDescent="0.25">
      <c r="B3999" s="15">
        <v>3996</v>
      </c>
      <c r="C3999" s="20">
        <v>36835.75371673239</v>
      </c>
      <c r="D3999" s="20">
        <v>36835.75371673239</v>
      </c>
      <c r="E3999" s="17">
        <v>24863.137287708509</v>
      </c>
    </row>
    <row r="4000" spans="2:5" x14ac:dyDescent="0.25">
      <c r="B4000" s="15">
        <v>3997</v>
      </c>
      <c r="C4000" s="20">
        <v>25691.069098354426</v>
      </c>
      <c r="D4000" s="20">
        <v>25691.069098354426</v>
      </c>
      <c r="E4000" s="17">
        <v>81743.250305362933</v>
      </c>
    </row>
    <row r="4001" spans="2:5" x14ac:dyDescent="0.25">
      <c r="B4001" s="15">
        <v>3998</v>
      </c>
      <c r="C4001" s="20">
        <v>34191.333235575403</v>
      </c>
      <c r="D4001" s="20">
        <v>34191.333235575403</v>
      </c>
      <c r="E4001" s="17">
        <v>43601.128699021108</v>
      </c>
    </row>
    <row r="4002" spans="2:5" x14ac:dyDescent="0.25">
      <c r="B4002" s="15">
        <v>3999</v>
      </c>
      <c r="C4002" s="20">
        <v>18366.628388790297</v>
      </c>
      <c r="D4002" s="20">
        <v>18366.628388790297</v>
      </c>
      <c r="E4002" s="17">
        <v>21008.10576276217</v>
      </c>
    </row>
    <row r="4003" spans="2:5" x14ac:dyDescent="0.25">
      <c r="B4003" s="15">
        <v>4000</v>
      </c>
      <c r="C4003" s="20">
        <v>20862.853869271203</v>
      </c>
      <c r="D4003" s="20">
        <v>20862.853869271203</v>
      </c>
      <c r="E4003" s="17">
        <v>67484.241763315891</v>
      </c>
    </row>
    <row r="4004" spans="2:5" x14ac:dyDescent="0.25">
      <c r="B4004" s="15">
        <v>4001</v>
      </c>
      <c r="C4004" s="20">
        <v>54773.145021339544</v>
      </c>
      <c r="D4004" s="20">
        <v>54773.145021339544</v>
      </c>
      <c r="E4004" s="17">
        <v>38044.811022754293</v>
      </c>
    </row>
    <row r="4005" spans="2:5" x14ac:dyDescent="0.25">
      <c r="B4005" s="15">
        <v>4002</v>
      </c>
      <c r="C4005" s="20">
        <v>36634.18712465118</v>
      </c>
      <c r="D4005" s="20">
        <v>36634.18712465118</v>
      </c>
      <c r="E4005" s="17">
        <v>35059.019153043089</v>
      </c>
    </row>
    <row r="4006" spans="2:5" x14ac:dyDescent="0.25">
      <c r="B4006" s="15">
        <v>4003</v>
      </c>
      <c r="C4006" s="20">
        <v>20019.648021647772</v>
      </c>
      <c r="D4006" s="20">
        <v>20019.648021647772</v>
      </c>
      <c r="E4006" s="17">
        <v>33442.139711301978</v>
      </c>
    </row>
    <row r="4007" spans="2:5" x14ac:dyDescent="0.25">
      <c r="B4007" s="15">
        <v>4004</v>
      </c>
      <c r="C4007" s="20">
        <v>28133.872546340499</v>
      </c>
      <c r="D4007" s="20">
        <v>28133.872546340499</v>
      </c>
      <c r="E4007" s="17">
        <v>33226.417661568172</v>
      </c>
    </row>
    <row r="4008" spans="2:5" x14ac:dyDescent="0.25">
      <c r="B4008" s="15">
        <v>4005</v>
      </c>
      <c r="C4008" s="20">
        <v>38188.041465656599</v>
      </c>
      <c r="D4008" s="20">
        <v>38188.041465656599</v>
      </c>
      <c r="E4008" s="17">
        <v>12971.569323131689</v>
      </c>
    </row>
    <row r="4009" spans="2:5" x14ac:dyDescent="0.25">
      <c r="B4009" s="15">
        <v>4006</v>
      </c>
      <c r="C4009" s="20">
        <v>35968.489576583364</v>
      </c>
      <c r="D4009" s="20">
        <v>35968.489576583364</v>
      </c>
      <c r="E4009" s="17">
        <v>65951.067054858824</v>
      </c>
    </row>
    <row r="4010" spans="2:5" x14ac:dyDescent="0.25">
      <c r="B4010" s="15">
        <v>4007</v>
      </c>
      <c r="C4010" s="20">
        <v>28747.897033517587</v>
      </c>
      <c r="D4010" s="20">
        <v>28747.897033517587</v>
      </c>
      <c r="E4010" s="17">
        <v>56152.319972782891</v>
      </c>
    </row>
    <row r="4011" spans="2:5" x14ac:dyDescent="0.25">
      <c r="B4011" s="15">
        <v>4008</v>
      </c>
      <c r="C4011" s="20">
        <v>43027.049425394143</v>
      </c>
      <c r="D4011" s="20">
        <v>43027.049425394143</v>
      </c>
      <c r="E4011" s="17">
        <v>48067.652718846715</v>
      </c>
    </row>
    <row r="4012" spans="2:5" x14ac:dyDescent="0.25">
      <c r="B4012" s="15">
        <v>4009</v>
      </c>
      <c r="C4012" s="20">
        <v>27811.359172116772</v>
      </c>
      <c r="D4012" s="20">
        <v>27811.359172116772</v>
      </c>
      <c r="E4012" s="17">
        <v>148353.98047542374</v>
      </c>
    </row>
    <row r="4013" spans="2:5" x14ac:dyDescent="0.25">
      <c r="B4013" s="15">
        <v>4010</v>
      </c>
      <c r="C4013" s="20">
        <v>28839.77122156923</v>
      </c>
      <c r="D4013" s="20">
        <v>28839.77122156923</v>
      </c>
      <c r="E4013" s="17">
        <v>34481.69132164216</v>
      </c>
    </row>
    <row r="4014" spans="2:5" x14ac:dyDescent="0.25">
      <c r="B4014" s="15">
        <v>4011</v>
      </c>
      <c r="C4014" s="20">
        <v>18139.713476169327</v>
      </c>
      <c r="D4014" s="20">
        <v>18139.713476169327</v>
      </c>
      <c r="E4014" s="17">
        <v>33621.909254080791</v>
      </c>
    </row>
    <row r="4015" spans="2:5" x14ac:dyDescent="0.25">
      <c r="B4015" s="15">
        <v>4012</v>
      </c>
      <c r="C4015" s="20">
        <v>39981.422441218427</v>
      </c>
      <c r="D4015" s="20">
        <v>39981.422441218427</v>
      </c>
      <c r="E4015" s="17">
        <v>39945.461654737723</v>
      </c>
    </row>
    <row r="4016" spans="2:5" x14ac:dyDescent="0.25">
      <c r="B4016" s="15">
        <v>4013</v>
      </c>
      <c r="C4016" s="20">
        <v>23518.096228252842</v>
      </c>
      <c r="D4016" s="20">
        <v>23518.096228252842</v>
      </c>
      <c r="E4016" s="17">
        <v>33957.024772098201</v>
      </c>
    </row>
    <row r="4017" spans="2:5" x14ac:dyDescent="0.25">
      <c r="B4017" s="15">
        <v>4014</v>
      </c>
      <c r="C4017" s="20">
        <v>51864.897929216313</v>
      </c>
      <c r="D4017" s="20">
        <v>51864.897929216313</v>
      </c>
      <c r="E4017" s="17">
        <v>25605.730463863547</v>
      </c>
    </row>
    <row r="4018" spans="2:5" x14ac:dyDescent="0.25">
      <c r="B4018" s="15">
        <v>4015</v>
      </c>
      <c r="C4018" s="20">
        <v>31143.309750089607</v>
      </c>
      <c r="D4018" s="20">
        <v>31143.309750089607</v>
      </c>
      <c r="E4018" s="17">
        <v>39574.920942086668</v>
      </c>
    </row>
    <row r="4019" spans="2:5" x14ac:dyDescent="0.25">
      <c r="B4019" s="15">
        <v>4016</v>
      </c>
      <c r="C4019" s="20">
        <v>40997.470636965118</v>
      </c>
      <c r="D4019" s="20">
        <v>40997.470636965118</v>
      </c>
      <c r="E4019" s="17">
        <v>51950.039115418294</v>
      </c>
    </row>
    <row r="4020" spans="2:5" x14ac:dyDescent="0.25">
      <c r="B4020" s="15">
        <v>4017</v>
      </c>
      <c r="C4020" s="20">
        <v>36277.499002849923</v>
      </c>
      <c r="D4020" s="20">
        <v>36277.499002849923</v>
      </c>
      <c r="E4020" s="17">
        <v>44117.292514396824</v>
      </c>
    </row>
    <row r="4021" spans="2:5" x14ac:dyDescent="0.25">
      <c r="B4021" s="15">
        <v>4018</v>
      </c>
      <c r="C4021" s="20">
        <v>22498.027578723544</v>
      </c>
      <c r="D4021" s="20">
        <v>22498.027578723544</v>
      </c>
      <c r="E4021" s="17">
        <v>33823.818735043402</v>
      </c>
    </row>
    <row r="4022" spans="2:5" x14ac:dyDescent="0.25">
      <c r="B4022" s="15">
        <v>4019</v>
      </c>
      <c r="C4022" s="20">
        <v>27427.434478919877</v>
      </c>
      <c r="D4022" s="20">
        <v>27427.434478919877</v>
      </c>
      <c r="E4022" s="17">
        <v>41453.497279269715</v>
      </c>
    </row>
    <row r="4023" spans="2:5" x14ac:dyDescent="0.25">
      <c r="B4023" s="15">
        <v>4020</v>
      </c>
      <c r="C4023" s="20">
        <v>36024.009679613286</v>
      </c>
      <c r="D4023" s="20">
        <v>36024.009679613286</v>
      </c>
      <c r="E4023" s="17">
        <v>33241.464772792257</v>
      </c>
    </row>
    <row r="4024" spans="2:5" x14ac:dyDescent="0.25">
      <c r="B4024" s="15">
        <v>4021</v>
      </c>
      <c r="C4024" s="20">
        <v>32747.710889539521</v>
      </c>
      <c r="D4024" s="20">
        <v>32747.710889539521</v>
      </c>
      <c r="E4024" s="17">
        <v>64425.467069979546</v>
      </c>
    </row>
    <row r="4025" spans="2:5" x14ac:dyDescent="0.25">
      <c r="B4025" s="15">
        <v>4022</v>
      </c>
      <c r="C4025" s="20">
        <v>22470.045644019334</v>
      </c>
      <c r="D4025" s="20">
        <v>22470.045644019334</v>
      </c>
      <c r="E4025" s="17">
        <v>59674.08244438158</v>
      </c>
    </row>
    <row r="4026" spans="2:5" x14ac:dyDescent="0.25">
      <c r="B4026" s="15">
        <v>4023</v>
      </c>
      <c r="C4026" s="20">
        <v>32612.707130480903</v>
      </c>
      <c r="D4026" s="20">
        <v>32612.707130480903</v>
      </c>
      <c r="E4026" s="17">
        <v>93655.956941453478</v>
      </c>
    </row>
    <row r="4027" spans="2:5" x14ac:dyDescent="0.25">
      <c r="B4027" s="15">
        <v>4024</v>
      </c>
      <c r="C4027" s="20">
        <v>27419.279911563131</v>
      </c>
      <c r="D4027" s="20">
        <v>27419.279911563131</v>
      </c>
      <c r="E4027" s="17">
        <v>39209.590118799453</v>
      </c>
    </row>
    <row r="4028" spans="2:5" x14ac:dyDescent="0.25">
      <c r="B4028" s="15">
        <v>4025</v>
      </c>
      <c r="C4028" s="20">
        <v>31671.803884937206</v>
      </c>
      <c r="D4028" s="20">
        <v>31671.803884937206</v>
      </c>
      <c r="E4028" s="17">
        <v>37642.15236554193</v>
      </c>
    </row>
    <row r="4029" spans="2:5" x14ac:dyDescent="0.25">
      <c r="B4029" s="15">
        <v>4026</v>
      </c>
      <c r="C4029" s="20">
        <v>36780.267317353588</v>
      </c>
      <c r="D4029" s="20">
        <v>36780.267317353588</v>
      </c>
      <c r="E4029" s="17">
        <v>35306.84637120206</v>
      </c>
    </row>
    <row r="4030" spans="2:5" x14ac:dyDescent="0.25">
      <c r="B4030" s="15">
        <v>4027</v>
      </c>
      <c r="C4030" s="20">
        <v>51261.866212291898</v>
      </c>
      <c r="D4030" s="20">
        <v>51261.866212291898</v>
      </c>
      <c r="E4030" s="17">
        <v>45074.71450604804</v>
      </c>
    </row>
    <row r="4031" spans="2:5" x14ac:dyDescent="0.25">
      <c r="B4031" s="15">
        <v>4028</v>
      </c>
      <c r="C4031" s="20">
        <v>19721.044347450625</v>
      </c>
      <c r="D4031" s="20">
        <v>19721.044347450625</v>
      </c>
      <c r="E4031" s="17">
        <v>34161.073611403619</v>
      </c>
    </row>
    <row r="4032" spans="2:5" x14ac:dyDescent="0.25">
      <c r="B4032" s="15">
        <v>4029</v>
      </c>
      <c r="C4032" s="20">
        <v>41411.497411143995</v>
      </c>
      <c r="D4032" s="20">
        <v>41411.497411143995</v>
      </c>
      <c r="E4032" s="17">
        <v>59806.715102624476</v>
      </c>
    </row>
    <row r="4033" spans="2:5" x14ac:dyDescent="0.25">
      <c r="B4033" s="15">
        <v>4030</v>
      </c>
      <c r="C4033" s="20">
        <v>32813.27639324194</v>
      </c>
      <c r="D4033" s="20">
        <v>32813.27639324194</v>
      </c>
      <c r="E4033" s="17">
        <v>14855.813108808636</v>
      </c>
    </row>
    <row r="4034" spans="2:5" x14ac:dyDescent="0.25">
      <c r="B4034" s="15">
        <v>4031</v>
      </c>
      <c r="C4034" s="20">
        <v>81189.161727000057</v>
      </c>
      <c r="D4034" s="20">
        <v>81189.161727000057</v>
      </c>
      <c r="E4034" s="17">
        <v>75043.969025185215</v>
      </c>
    </row>
    <row r="4035" spans="2:5" x14ac:dyDescent="0.25">
      <c r="B4035" s="15">
        <v>4032</v>
      </c>
      <c r="C4035" s="20">
        <v>25160.931141788584</v>
      </c>
      <c r="D4035" s="20">
        <v>25160.931141788584</v>
      </c>
      <c r="E4035" s="17">
        <v>38711.816506246105</v>
      </c>
    </row>
    <row r="4036" spans="2:5" x14ac:dyDescent="0.25">
      <c r="B4036" s="15">
        <v>4033</v>
      </c>
      <c r="C4036" s="20">
        <v>37277.362645532259</v>
      </c>
      <c r="D4036" s="20">
        <v>37277.362645532259</v>
      </c>
      <c r="E4036" s="17">
        <v>48532.983272907688</v>
      </c>
    </row>
    <row r="4037" spans="2:5" x14ac:dyDescent="0.25">
      <c r="B4037" s="15">
        <v>4034</v>
      </c>
      <c r="C4037" s="20">
        <v>43210.602131976899</v>
      </c>
      <c r="D4037" s="20">
        <v>43210.602131976899</v>
      </c>
      <c r="E4037" s="17">
        <v>36477.262249885389</v>
      </c>
    </row>
    <row r="4038" spans="2:5" x14ac:dyDescent="0.25">
      <c r="B4038" s="15">
        <v>4035</v>
      </c>
      <c r="C4038" s="20">
        <v>27834.565814346483</v>
      </c>
      <c r="D4038" s="20">
        <v>27834.565814346483</v>
      </c>
      <c r="E4038" s="17">
        <v>30964.6180865975</v>
      </c>
    </row>
    <row r="4039" spans="2:5" x14ac:dyDescent="0.25">
      <c r="B4039" s="15">
        <v>4036</v>
      </c>
      <c r="C4039" s="20">
        <v>44345.471053068635</v>
      </c>
      <c r="D4039" s="20">
        <v>44345.471053068635</v>
      </c>
      <c r="E4039" s="17">
        <v>51862.568325180458</v>
      </c>
    </row>
    <row r="4040" spans="2:5" x14ac:dyDescent="0.25">
      <c r="B4040" s="15">
        <v>4037</v>
      </c>
      <c r="C4040" s="20">
        <v>48863.206959714546</v>
      </c>
      <c r="D4040" s="20">
        <v>48863.206959714546</v>
      </c>
      <c r="E4040" s="17">
        <v>32151.778079466843</v>
      </c>
    </row>
    <row r="4041" spans="2:5" x14ac:dyDescent="0.25">
      <c r="B4041" s="15">
        <v>4038</v>
      </c>
      <c r="C4041" s="20">
        <v>35407.660401056753</v>
      </c>
      <c r="D4041" s="20">
        <v>35407.660401056753</v>
      </c>
      <c r="E4041" s="17">
        <v>30951.632682368851</v>
      </c>
    </row>
    <row r="4042" spans="2:5" x14ac:dyDescent="0.25">
      <c r="B4042" s="15">
        <v>4039</v>
      </c>
      <c r="C4042" s="20">
        <v>29843.644702604684</v>
      </c>
      <c r="D4042" s="20">
        <v>29843.644702604684</v>
      </c>
      <c r="E4042" s="17">
        <v>43053.646619157276</v>
      </c>
    </row>
    <row r="4043" spans="2:5" x14ac:dyDescent="0.25">
      <c r="B4043" s="15">
        <v>4040</v>
      </c>
      <c r="C4043" s="20">
        <v>45353.069581012111</v>
      </c>
      <c r="D4043" s="20">
        <v>45353.069581012111</v>
      </c>
      <c r="E4043" s="17">
        <v>38055.622737506237</v>
      </c>
    </row>
    <row r="4044" spans="2:5" x14ac:dyDescent="0.25">
      <c r="B4044" s="15">
        <v>4041</v>
      </c>
      <c r="C4044" s="20">
        <v>38341.736041837052</v>
      </c>
      <c r="D4044" s="20">
        <v>38341.736041837052</v>
      </c>
      <c r="E4044" s="17">
        <v>37004.055727038409</v>
      </c>
    </row>
    <row r="4045" spans="2:5" x14ac:dyDescent="0.25">
      <c r="B4045" s="15">
        <v>4042</v>
      </c>
      <c r="C4045" s="20">
        <v>25162.51230369672</v>
      </c>
      <c r="D4045" s="20">
        <v>25162.51230369672</v>
      </c>
      <c r="E4045" s="17">
        <v>36476.005107150901</v>
      </c>
    </row>
    <row r="4046" spans="2:5" x14ac:dyDescent="0.25">
      <c r="B4046" s="15">
        <v>4043</v>
      </c>
      <c r="C4046" s="20">
        <v>38040.584062403905</v>
      </c>
      <c r="D4046" s="20">
        <v>38040.584062403905</v>
      </c>
      <c r="E4046" s="17">
        <v>34661.696919887589</v>
      </c>
    </row>
    <row r="4047" spans="2:5" x14ac:dyDescent="0.25">
      <c r="B4047" s="15">
        <v>4044</v>
      </c>
      <c r="C4047" s="20">
        <v>23701.782988662362</v>
      </c>
      <c r="D4047" s="20">
        <v>23701.782988662362</v>
      </c>
      <c r="E4047" s="17">
        <v>62953.200753537334</v>
      </c>
    </row>
    <row r="4048" spans="2:5" x14ac:dyDescent="0.25">
      <c r="B4048" s="15">
        <v>4045</v>
      </c>
      <c r="C4048" s="20">
        <v>25257.06570180643</v>
      </c>
      <c r="D4048" s="20">
        <v>25257.06570180643</v>
      </c>
      <c r="E4048" s="17">
        <v>53673.817841777651</v>
      </c>
    </row>
    <row r="4049" spans="2:5" x14ac:dyDescent="0.25">
      <c r="B4049" s="15">
        <v>4046</v>
      </c>
      <c r="C4049" s="20">
        <v>24654.145417968746</v>
      </c>
      <c r="D4049" s="20">
        <v>24654.145417968746</v>
      </c>
      <c r="E4049" s="17">
        <v>71574.681101384675</v>
      </c>
    </row>
    <row r="4050" spans="2:5" x14ac:dyDescent="0.25">
      <c r="B4050" s="15">
        <v>4047</v>
      </c>
      <c r="C4050" s="20">
        <v>42270.518554308386</v>
      </c>
      <c r="D4050" s="20">
        <v>42270.518554308386</v>
      </c>
      <c r="E4050" s="17">
        <v>38124.503052255583</v>
      </c>
    </row>
    <row r="4051" spans="2:5" x14ac:dyDescent="0.25">
      <c r="B4051" s="15">
        <v>4048</v>
      </c>
      <c r="C4051" s="20">
        <v>42508.883434529038</v>
      </c>
      <c r="D4051" s="20">
        <v>42508.883434529038</v>
      </c>
      <c r="E4051" s="17">
        <v>22941.646681863316</v>
      </c>
    </row>
    <row r="4052" spans="2:5" x14ac:dyDescent="0.25">
      <c r="B4052" s="15">
        <v>4049</v>
      </c>
      <c r="C4052" s="20">
        <v>25856.138290370338</v>
      </c>
      <c r="D4052" s="20">
        <v>25856.138290370338</v>
      </c>
      <c r="E4052" s="17">
        <v>96812.718403892024</v>
      </c>
    </row>
    <row r="4053" spans="2:5" x14ac:dyDescent="0.25">
      <c r="B4053" s="15">
        <v>4050</v>
      </c>
      <c r="C4053" s="20">
        <v>26788.492286782704</v>
      </c>
      <c r="D4053" s="20">
        <v>26788.492286782704</v>
      </c>
      <c r="E4053" s="17">
        <v>66114.428240149675</v>
      </c>
    </row>
    <row r="4054" spans="2:5" x14ac:dyDescent="0.25">
      <c r="B4054" s="15">
        <v>4051</v>
      </c>
      <c r="C4054" s="20">
        <v>24237.635861903338</v>
      </c>
      <c r="D4054" s="20">
        <v>24237.635861903338</v>
      </c>
      <c r="E4054" s="17">
        <v>31535.981635537093</v>
      </c>
    </row>
    <row r="4055" spans="2:5" x14ac:dyDescent="0.25">
      <c r="B4055" s="15">
        <v>4052</v>
      </c>
      <c r="C4055" s="20">
        <v>26758.128147351843</v>
      </c>
      <c r="D4055" s="20">
        <v>26758.128147351843</v>
      </c>
      <c r="E4055" s="17">
        <v>65347.947183049677</v>
      </c>
    </row>
    <row r="4056" spans="2:5" x14ac:dyDescent="0.25">
      <c r="B4056" s="15">
        <v>4053</v>
      </c>
      <c r="C4056" s="20">
        <v>26996.813546601352</v>
      </c>
      <c r="D4056" s="20">
        <v>26996.813546601352</v>
      </c>
      <c r="E4056" s="17">
        <v>21272.991707480174</v>
      </c>
    </row>
    <row r="4057" spans="2:5" x14ac:dyDescent="0.25">
      <c r="B4057" s="15">
        <v>4054</v>
      </c>
      <c r="C4057" s="20">
        <v>61764.95458857136</v>
      </c>
      <c r="D4057" s="20">
        <v>61764.95458857136</v>
      </c>
      <c r="E4057" s="17">
        <v>101380.65620574748</v>
      </c>
    </row>
    <row r="4058" spans="2:5" x14ac:dyDescent="0.25">
      <c r="B4058" s="15">
        <v>4055</v>
      </c>
      <c r="C4058" s="20">
        <v>34865.544150708367</v>
      </c>
      <c r="D4058" s="20">
        <v>34865.544150708367</v>
      </c>
      <c r="E4058" s="17">
        <v>38314.589203498879</v>
      </c>
    </row>
    <row r="4059" spans="2:5" x14ac:dyDescent="0.25">
      <c r="B4059" s="15">
        <v>4056</v>
      </c>
      <c r="C4059" s="20">
        <v>24170.322025337093</v>
      </c>
      <c r="D4059" s="20">
        <v>24170.322025337093</v>
      </c>
      <c r="E4059" s="17">
        <v>33924.302358417794</v>
      </c>
    </row>
    <row r="4060" spans="2:5" x14ac:dyDescent="0.25">
      <c r="B4060" s="15">
        <v>4057</v>
      </c>
      <c r="C4060" s="20">
        <v>48491.265159448732</v>
      </c>
      <c r="D4060" s="20">
        <v>48491.265159448732</v>
      </c>
      <c r="E4060" s="17">
        <v>60836.248996643953</v>
      </c>
    </row>
    <row r="4061" spans="2:5" x14ac:dyDescent="0.25">
      <c r="B4061" s="15">
        <v>4058</v>
      </c>
      <c r="C4061" s="20">
        <v>30998.410363812243</v>
      </c>
      <c r="D4061" s="20">
        <v>30998.410363812243</v>
      </c>
      <c r="E4061" s="17">
        <v>43521.796361719695</v>
      </c>
    </row>
    <row r="4062" spans="2:5" x14ac:dyDescent="0.25">
      <c r="B4062" s="15">
        <v>4059</v>
      </c>
      <c r="C4062" s="20">
        <v>29847.668583429673</v>
      </c>
      <c r="D4062" s="20">
        <v>29847.668583429673</v>
      </c>
      <c r="E4062" s="17">
        <v>27518.278049651683</v>
      </c>
    </row>
    <row r="4063" spans="2:5" x14ac:dyDescent="0.25">
      <c r="B4063" s="15">
        <v>4060</v>
      </c>
      <c r="C4063" s="20">
        <v>24978.523511730102</v>
      </c>
      <c r="D4063" s="20">
        <v>24978.523511730102</v>
      </c>
      <c r="E4063" s="17">
        <v>49024.487790942156</v>
      </c>
    </row>
    <row r="4064" spans="2:5" x14ac:dyDescent="0.25">
      <c r="B4064" s="15">
        <v>4061</v>
      </c>
      <c r="C4064" s="20">
        <v>39545.86656684184</v>
      </c>
      <c r="D4064" s="20">
        <v>39545.86656684184</v>
      </c>
      <c r="E4064" s="17">
        <v>17816.594410548598</v>
      </c>
    </row>
    <row r="4065" spans="2:5" x14ac:dyDescent="0.25">
      <c r="B4065" s="15">
        <v>4062</v>
      </c>
      <c r="C4065" s="20">
        <v>28370.280368283671</v>
      </c>
      <c r="D4065" s="20">
        <v>28370.280368283671</v>
      </c>
      <c r="E4065" s="17">
        <v>50107.502527703997</v>
      </c>
    </row>
    <row r="4066" spans="2:5" x14ac:dyDescent="0.25">
      <c r="B4066" s="15">
        <v>4063</v>
      </c>
      <c r="C4066" s="20">
        <v>30542.554192556963</v>
      </c>
      <c r="D4066" s="20">
        <v>30542.554192556963</v>
      </c>
      <c r="E4066" s="17">
        <v>40070.661979138051</v>
      </c>
    </row>
    <row r="4067" spans="2:5" x14ac:dyDescent="0.25">
      <c r="B4067" s="15">
        <v>4064</v>
      </c>
      <c r="C4067" s="20">
        <v>43936.074054940385</v>
      </c>
      <c r="D4067" s="20">
        <v>43936.074054940385</v>
      </c>
      <c r="E4067" s="17">
        <v>31157.739222910761</v>
      </c>
    </row>
    <row r="4068" spans="2:5" x14ac:dyDescent="0.25">
      <c r="B4068" s="15">
        <v>4065</v>
      </c>
      <c r="C4068" s="20">
        <v>22729.538388364042</v>
      </c>
      <c r="D4068" s="20">
        <v>22729.538388364042</v>
      </c>
      <c r="E4068" s="17">
        <v>79486.02120896717</v>
      </c>
    </row>
    <row r="4069" spans="2:5" x14ac:dyDescent="0.25">
      <c r="B4069" s="15">
        <v>4066</v>
      </c>
      <c r="C4069" s="20">
        <v>36524.950399503105</v>
      </c>
      <c r="D4069" s="20">
        <v>36524.950399503105</v>
      </c>
      <c r="E4069" s="17">
        <v>29661.181599863885</v>
      </c>
    </row>
    <row r="4070" spans="2:5" x14ac:dyDescent="0.25">
      <c r="B4070" s="15">
        <v>4067</v>
      </c>
      <c r="C4070" s="20">
        <v>20141.248353510291</v>
      </c>
      <c r="D4070" s="20">
        <v>20141.248353510291</v>
      </c>
      <c r="E4070" s="17">
        <v>20338.329731140399</v>
      </c>
    </row>
    <row r="4071" spans="2:5" x14ac:dyDescent="0.25">
      <c r="B4071" s="15">
        <v>4068</v>
      </c>
      <c r="C4071" s="20">
        <v>31978.959229323726</v>
      </c>
      <c r="D4071" s="20">
        <v>31978.959229323726</v>
      </c>
      <c r="E4071" s="17">
        <v>33950.370075506748</v>
      </c>
    </row>
    <row r="4072" spans="2:5" x14ac:dyDescent="0.25">
      <c r="B4072" s="15">
        <v>4069</v>
      </c>
      <c r="C4072" s="20">
        <v>41376.113835087657</v>
      </c>
      <c r="D4072" s="20">
        <v>41376.113835087657</v>
      </c>
      <c r="E4072" s="17">
        <v>49833.726208463937</v>
      </c>
    </row>
    <row r="4073" spans="2:5" x14ac:dyDescent="0.25">
      <c r="B4073" s="15">
        <v>4070</v>
      </c>
      <c r="C4073" s="20">
        <v>23447.342477486669</v>
      </c>
      <c r="D4073" s="20">
        <v>23447.342477486669</v>
      </c>
      <c r="E4073" s="17">
        <v>25045.769566495546</v>
      </c>
    </row>
    <row r="4074" spans="2:5" x14ac:dyDescent="0.25">
      <c r="B4074" s="15">
        <v>4071</v>
      </c>
      <c r="C4074" s="20">
        <v>19641.149640884079</v>
      </c>
      <c r="D4074" s="20">
        <v>19641.149640884079</v>
      </c>
      <c r="E4074" s="17">
        <v>59588.790146630497</v>
      </c>
    </row>
    <row r="4075" spans="2:5" x14ac:dyDescent="0.25">
      <c r="B4075" s="15">
        <v>4072</v>
      </c>
      <c r="C4075" s="20">
        <v>32601.151241333573</v>
      </c>
      <c r="D4075" s="20">
        <v>32601.151241333573</v>
      </c>
      <c r="E4075" s="17">
        <v>30758.904025406697</v>
      </c>
    </row>
    <row r="4076" spans="2:5" x14ac:dyDescent="0.25">
      <c r="B4076" s="15">
        <v>4073</v>
      </c>
      <c r="C4076" s="20">
        <v>30113.886108942897</v>
      </c>
      <c r="D4076" s="20">
        <v>30113.886108942897</v>
      </c>
      <c r="E4076" s="17">
        <v>38669.166290772846</v>
      </c>
    </row>
    <row r="4077" spans="2:5" x14ac:dyDescent="0.25">
      <c r="B4077" s="15">
        <v>4074</v>
      </c>
      <c r="C4077" s="20">
        <v>32988.134930849192</v>
      </c>
      <c r="D4077" s="20">
        <v>32988.134930849192</v>
      </c>
      <c r="E4077" s="17">
        <v>50030.104721760879</v>
      </c>
    </row>
    <row r="4078" spans="2:5" x14ac:dyDescent="0.25">
      <c r="B4078" s="15">
        <v>4075</v>
      </c>
      <c r="C4078" s="20">
        <v>37738.896981536345</v>
      </c>
      <c r="D4078" s="20">
        <v>37738.896981536345</v>
      </c>
      <c r="E4078" s="17">
        <v>40319.1722270951</v>
      </c>
    </row>
    <row r="4079" spans="2:5" x14ac:dyDescent="0.25">
      <c r="B4079" s="15">
        <v>4076</v>
      </c>
      <c r="C4079" s="20">
        <v>41698.604571344506</v>
      </c>
      <c r="D4079" s="20">
        <v>41698.604571344506</v>
      </c>
      <c r="E4079" s="17">
        <v>48336.318568950883</v>
      </c>
    </row>
    <row r="4080" spans="2:5" x14ac:dyDescent="0.25">
      <c r="B4080" s="15">
        <v>4077</v>
      </c>
      <c r="C4080" s="20">
        <v>24807.534239691104</v>
      </c>
      <c r="D4080" s="20">
        <v>24807.534239691104</v>
      </c>
      <c r="E4080" s="17">
        <v>33376.944437256447</v>
      </c>
    </row>
    <row r="4081" spans="2:5" x14ac:dyDescent="0.25">
      <c r="B4081" s="15">
        <v>4078</v>
      </c>
      <c r="C4081" s="20">
        <v>24297.202283226106</v>
      </c>
      <c r="D4081" s="20">
        <v>24297.202283226106</v>
      </c>
      <c r="E4081" s="17">
        <v>27102.957447118282</v>
      </c>
    </row>
    <row r="4082" spans="2:5" x14ac:dyDescent="0.25">
      <c r="B4082" s="15">
        <v>4079</v>
      </c>
      <c r="C4082" s="20">
        <v>38731.556964657546</v>
      </c>
      <c r="D4082" s="20">
        <v>38731.556964657546</v>
      </c>
      <c r="E4082" s="17">
        <v>42496.242747378295</v>
      </c>
    </row>
    <row r="4083" spans="2:5" x14ac:dyDescent="0.25">
      <c r="B4083" s="15">
        <v>4080</v>
      </c>
      <c r="C4083" s="20">
        <v>30598.455998889287</v>
      </c>
      <c r="D4083" s="20">
        <v>30598.455998889287</v>
      </c>
      <c r="E4083" s="17">
        <v>39558.436354821417</v>
      </c>
    </row>
    <row r="4084" spans="2:5" x14ac:dyDescent="0.25">
      <c r="B4084" s="15">
        <v>4081</v>
      </c>
      <c r="C4084" s="20">
        <v>54333.08771380828</v>
      </c>
      <c r="D4084" s="20">
        <v>54333.08771380828</v>
      </c>
      <c r="E4084" s="17">
        <v>42011.773333972749</v>
      </c>
    </row>
    <row r="4085" spans="2:5" x14ac:dyDescent="0.25">
      <c r="B4085" s="15">
        <v>4082</v>
      </c>
      <c r="C4085" s="20">
        <v>28441.472823470296</v>
      </c>
      <c r="D4085" s="20">
        <v>28441.472823470296</v>
      </c>
      <c r="E4085" s="17">
        <v>48396.199542048285</v>
      </c>
    </row>
    <row r="4086" spans="2:5" x14ac:dyDescent="0.25">
      <c r="B4086" s="15">
        <v>4083</v>
      </c>
      <c r="C4086" s="20">
        <v>32813.774348773462</v>
      </c>
      <c r="D4086" s="20">
        <v>32813.774348773462</v>
      </c>
      <c r="E4086" s="17">
        <v>25974.774020145636</v>
      </c>
    </row>
    <row r="4087" spans="2:5" x14ac:dyDescent="0.25">
      <c r="B4087" s="15">
        <v>4084</v>
      </c>
      <c r="C4087" s="20">
        <v>24916.307391552942</v>
      </c>
      <c r="D4087" s="20">
        <v>24916.307391552942</v>
      </c>
      <c r="E4087" s="17">
        <v>30121.09941349156</v>
      </c>
    </row>
    <row r="4088" spans="2:5" x14ac:dyDescent="0.25">
      <c r="B4088" s="15">
        <v>4085</v>
      </c>
      <c r="C4088" s="20">
        <v>18039.403128592654</v>
      </c>
      <c r="D4088" s="20">
        <v>18039.403128592654</v>
      </c>
      <c r="E4088" s="17">
        <v>39842.521937943115</v>
      </c>
    </row>
    <row r="4089" spans="2:5" x14ac:dyDescent="0.25">
      <c r="B4089" s="15">
        <v>4086</v>
      </c>
      <c r="C4089" s="20">
        <v>33965.926288593168</v>
      </c>
      <c r="D4089" s="20">
        <v>33965.926288593168</v>
      </c>
      <c r="E4089" s="17">
        <v>41922.889692240795</v>
      </c>
    </row>
    <row r="4090" spans="2:5" x14ac:dyDescent="0.25">
      <c r="B4090" s="15">
        <v>4087</v>
      </c>
      <c r="C4090" s="20">
        <v>69300.651292624505</v>
      </c>
      <c r="D4090" s="20">
        <v>69300.651292624505</v>
      </c>
      <c r="E4090" s="17">
        <v>48207.090285360762</v>
      </c>
    </row>
    <row r="4091" spans="2:5" x14ac:dyDescent="0.25">
      <c r="B4091" s="15">
        <v>4088</v>
      </c>
      <c r="C4091" s="20">
        <v>34627.581308305926</v>
      </c>
      <c r="D4091" s="20">
        <v>34627.581308305926</v>
      </c>
      <c r="E4091" s="17">
        <v>36534.010926122231</v>
      </c>
    </row>
    <row r="4092" spans="2:5" x14ac:dyDescent="0.25">
      <c r="B4092" s="15">
        <v>4089</v>
      </c>
      <c r="C4092" s="20">
        <v>18607.734648755919</v>
      </c>
      <c r="D4092" s="20">
        <v>18607.734648755919</v>
      </c>
      <c r="E4092" s="17">
        <v>42090.037163982233</v>
      </c>
    </row>
    <row r="4093" spans="2:5" x14ac:dyDescent="0.25">
      <c r="B4093" s="15">
        <v>4090</v>
      </c>
      <c r="C4093" s="20">
        <v>47007.602550886724</v>
      </c>
      <c r="D4093" s="20">
        <v>47007.602550886724</v>
      </c>
      <c r="E4093" s="17">
        <v>23222.242690441239</v>
      </c>
    </row>
    <row r="4094" spans="2:5" x14ac:dyDescent="0.25">
      <c r="B4094" s="15">
        <v>4091</v>
      </c>
      <c r="C4094" s="20">
        <v>34577.65483015393</v>
      </c>
      <c r="D4094" s="20">
        <v>34577.65483015393</v>
      </c>
      <c r="E4094" s="17">
        <v>46843.190828799896</v>
      </c>
    </row>
    <row r="4095" spans="2:5" x14ac:dyDescent="0.25">
      <c r="B4095" s="15">
        <v>4092</v>
      </c>
      <c r="C4095" s="20">
        <v>21216.391122896228</v>
      </c>
      <c r="D4095" s="20">
        <v>21216.391122896228</v>
      </c>
      <c r="E4095" s="17">
        <v>29664.005715547286</v>
      </c>
    </row>
    <row r="4096" spans="2:5" x14ac:dyDescent="0.25">
      <c r="B4096" s="15">
        <v>4093</v>
      </c>
      <c r="C4096" s="20">
        <v>28169.514407032126</v>
      </c>
      <c r="D4096" s="20">
        <v>28169.514407032126</v>
      </c>
      <c r="E4096" s="17">
        <v>33598.653407209422</v>
      </c>
    </row>
    <row r="4097" spans="2:5" x14ac:dyDescent="0.25">
      <c r="B4097" s="15">
        <v>4094</v>
      </c>
      <c r="C4097" s="20">
        <v>36604.838257199881</v>
      </c>
      <c r="D4097" s="20">
        <v>36604.838257199881</v>
      </c>
      <c r="E4097" s="17">
        <v>20778.788954005649</v>
      </c>
    </row>
    <row r="4098" spans="2:5" x14ac:dyDescent="0.25">
      <c r="B4098" s="15">
        <v>4095</v>
      </c>
      <c r="C4098" s="20">
        <v>45909.676330253278</v>
      </c>
      <c r="D4098" s="20">
        <v>45909.676330253278</v>
      </c>
      <c r="E4098" s="17">
        <v>22422.462199652477</v>
      </c>
    </row>
    <row r="4099" spans="2:5" x14ac:dyDescent="0.25">
      <c r="B4099" s="15">
        <v>4096</v>
      </c>
      <c r="C4099" s="20">
        <v>21493.871523774691</v>
      </c>
      <c r="D4099" s="20">
        <v>21493.871523774691</v>
      </c>
      <c r="E4099" s="17">
        <v>43009.552832985559</v>
      </c>
    </row>
    <row r="4100" spans="2:5" x14ac:dyDescent="0.25">
      <c r="B4100" s="15">
        <v>4097</v>
      </c>
      <c r="C4100" s="20">
        <v>23422.937919490138</v>
      </c>
      <c r="D4100" s="20">
        <v>23422.937919490138</v>
      </c>
      <c r="E4100" s="17">
        <v>36959.502641959712</v>
      </c>
    </row>
    <row r="4101" spans="2:5" x14ac:dyDescent="0.25">
      <c r="B4101" s="15">
        <v>4098</v>
      </c>
      <c r="C4101" s="20">
        <v>28006.982592198103</v>
      </c>
      <c r="D4101" s="20">
        <v>28006.982592198103</v>
      </c>
      <c r="E4101" s="17">
        <v>34279.5796796016</v>
      </c>
    </row>
    <row r="4102" spans="2:5" x14ac:dyDescent="0.25">
      <c r="B4102" s="15">
        <v>4099</v>
      </c>
      <c r="C4102" s="20">
        <v>22700.033067242366</v>
      </c>
      <c r="D4102" s="20">
        <v>22700.033067242366</v>
      </c>
      <c r="E4102" s="17">
        <v>24607.462309018025</v>
      </c>
    </row>
    <row r="4103" spans="2:5" x14ac:dyDescent="0.25">
      <c r="B4103" s="15">
        <v>4100</v>
      </c>
      <c r="C4103" s="20">
        <v>26253.235018518626</v>
      </c>
      <c r="D4103" s="20">
        <v>26253.235018518626</v>
      </c>
      <c r="E4103" s="17">
        <v>56861.703383867396</v>
      </c>
    </row>
    <row r="4104" spans="2:5" x14ac:dyDescent="0.25">
      <c r="B4104" s="15">
        <v>4101</v>
      </c>
      <c r="C4104" s="20">
        <v>23606.106909213369</v>
      </c>
      <c r="D4104" s="20">
        <v>23606.106909213369</v>
      </c>
      <c r="E4104" s="17">
        <v>74502.433063863224</v>
      </c>
    </row>
    <row r="4105" spans="2:5" x14ac:dyDescent="0.25">
      <c r="B4105" s="15">
        <v>4102</v>
      </c>
      <c r="C4105" s="20">
        <v>29269.202713246381</v>
      </c>
      <c r="D4105" s="20">
        <v>29269.202713246381</v>
      </c>
      <c r="E4105" s="17">
        <v>87932.842182305903</v>
      </c>
    </row>
    <row r="4106" spans="2:5" x14ac:dyDescent="0.25">
      <c r="B4106" s="15">
        <v>4103</v>
      </c>
      <c r="C4106" s="20">
        <v>31947.497127430837</v>
      </c>
      <c r="D4106" s="20">
        <v>31947.497127430837</v>
      </c>
      <c r="E4106" s="17">
        <v>68823.926553210651</v>
      </c>
    </row>
    <row r="4107" spans="2:5" x14ac:dyDescent="0.25">
      <c r="B4107" s="15">
        <v>4104</v>
      </c>
      <c r="C4107" s="20">
        <v>49824.609084022573</v>
      </c>
      <c r="D4107" s="20">
        <v>49824.609084022573</v>
      </c>
      <c r="E4107" s="17">
        <v>37841.014446884226</v>
      </c>
    </row>
    <row r="4108" spans="2:5" x14ac:dyDescent="0.25">
      <c r="B4108" s="15">
        <v>4105</v>
      </c>
      <c r="C4108" s="20">
        <v>39169.777697391917</v>
      </c>
      <c r="D4108" s="20">
        <v>39169.777697391917</v>
      </c>
      <c r="E4108" s="17">
        <v>17584.701894460664</v>
      </c>
    </row>
    <row r="4109" spans="2:5" x14ac:dyDescent="0.25">
      <c r="B4109" s="15">
        <v>4106</v>
      </c>
      <c r="C4109" s="20">
        <v>37463.404955269893</v>
      </c>
      <c r="D4109" s="20">
        <v>37463.404955269893</v>
      </c>
      <c r="E4109" s="17">
        <v>26678.022885325183</v>
      </c>
    </row>
    <row r="4110" spans="2:5" x14ac:dyDescent="0.25">
      <c r="B4110" s="15">
        <v>4107</v>
      </c>
      <c r="C4110" s="20">
        <v>41250.936982695406</v>
      </c>
      <c r="D4110" s="20">
        <v>41250.936982695406</v>
      </c>
      <c r="E4110" s="17">
        <v>44101.514879688999</v>
      </c>
    </row>
    <row r="4111" spans="2:5" x14ac:dyDescent="0.25">
      <c r="B4111" s="15">
        <v>4108</v>
      </c>
      <c r="C4111" s="20">
        <v>48301.816578615362</v>
      </c>
      <c r="D4111" s="20">
        <v>48301.816578615362</v>
      </c>
      <c r="E4111" s="17">
        <v>17349.33472303539</v>
      </c>
    </row>
    <row r="4112" spans="2:5" x14ac:dyDescent="0.25">
      <c r="B4112" s="15">
        <v>4109</v>
      </c>
      <c r="C4112" s="20">
        <v>46452.391359647423</v>
      </c>
      <c r="D4112" s="20">
        <v>46452.391359647423</v>
      </c>
      <c r="E4112" s="17">
        <v>31193.281789547804</v>
      </c>
    </row>
    <row r="4113" spans="2:5" x14ac:dyDescent="0.25">
      <c r="B4113" s="15">
        <v>4110</v>
      </c>
      <c r="C4113" s="20">
        <v>42723.666200210675</v>
      </c>
      <c r="D4113" s="20">
        <v>42723.666200210675</v>
      </c>
      <c r="E4113" s="17">
        <v>20022.689326101627</v>
      </c>
    </row>
    <row r="4114" spans="2:5" x14ac:dyDescent="0.25">
      <c r="B4114" s="15">
        <v>4111</v>
      </c>
      <c r="C4114" s="20">
        <v>35052.768465987428</v>
      </c>
      <c r="D4114" s="20">
        <v>35052.768465987428</v>
      </c>
      <c r="E4114" s="17">
        <v>57998.242556642406</v>
      </c>
    </row>
    <row r="4115" spans="2:5" x14ac:dyDescent="0.25">
      <c r="B4115" s="15">
        <v>4112</v>
      </c>
      <c r="C4115" s="20">
        <v>38359.094927489386</v>
      </c>
      <c r="D4115" s="20">
        <v>38359.094927489386</v>
      </c>
      <c r="E4115" s="17">
        <v>18957.019659595775</v>
      </c>
    </row>
    <row r="4116" spans="2:5" x14ac:dyDescent="0.25">
      <c r="B4116" s="15">
        <v>4113</v>
      </c>
      <c r="C4116" s="20">
        <v>32096.687191400644</v>
      </c>
      <c r="D4116" s="20">
        <v>32096.687191400644</v>
      </c>
      <c r="E4116" s="17">
        <v>14503.985014672089</v>
      </c>
    </row>
    <row r="4117" spans="2:5" x14ac:dyDescent="0.25">
      <c r="B4117" s="15">
        <v>4114</v>
      </c>
      <c r="C4117" s="20">
        <v>39574.634216372426</v>
      </c>
      <c r="D4117" s="20">
        <v>39574.634216372426</v>
      </c>
      <c r="E4117" s="17">
        <v>12644.723431025361</v>
      </c>
    </row>
    <row r="4118" spans="2:5" x14ac:dyDescent="0.25">
      <c r="B4118" s="15">
        <v>4115</v>
      </c>
      <c r="C4118" s="20">
        <v>38047.87327476174</v>
      </c>
      <c r="D4118" s="20">
        <v>38047.87327476174</v>
      </c>
      <c r="E4118" s="17">
        <v>74998.37865588929</v>
      </c>
    </row>
    <row r="4119" spans="2:5" x14ac:dyDescent="0.25">
      <c r="B4119" s="15">
        <v>4116</v>
      </c>
      <c r="C4119" s="20">
        <v>21998.618815063579</v>
      </c>
      <c r="D4119" s="20">
        <v>21998.618815063579</v>
      </c>
      <c r="E4119" s="17">
        <v>32289.847362017212</v>
      </c>
    </row>
    <row r="4120" spans="2:5" x14ac:dyDescent="0.25">
      <c r="B4120" s="15">
        <v>4117</v>
      </c>
      <c r="C4120" s="20">
        <v>22748.37631221136</v>
      </c>
      <c r="D4120" s="20">
        <v>22748.37631221136</v>
      </c>
      <c r="E4120" s="17">
        <v>45606.518781400948</v>
      </c>
    </row>
    <row r="4121" spans="2:5" x14ac:dyDescent="0.25">
      <c r="B4121" s="15">
        <v>4118</v>
      </c>
      <c r="C4121" s="20">
        <v>33959.079754079416</v>
      </c>
      <c r="D4121" s="20">
        <v>33959.079754079416</v>
      </c>
      <c r="E4121" s="17">
        <v>32104.108879023304</v>
      </c>
    </row>
    <row r="4122" spans="2:5" x14ac:dyDescent="0.25">
      <c r="B4122" s="15">
        <v>4119</v>
      </c>
      <c r="C4122" s="20">
        <v>16424.784329349197</v>
      </c>
      <c r="D4122" s="20">
        <v>16424.784329349197</v>
      </c>
      <c r="E4122" s="17">
        <v>40450.210002338419</v>
      </c>
    </row>
    <row r="4123" spans="2:5" x14ac:dyDescent="0.25">
      <c r="B4123" s="15">
        <v>4120</v>
      </c>
      <c r="C4123" s="20">
        <v>60514.428831369485</v>
      </c>
      <c r="D4123" s="20">
        <v>60514.428831369485</v>
      </c>
      <c r="E4123" s="17">
        <v>32089.367908981894</v>
      </c>
    </row>
    <row r="4124" spans="2:5" x14ac:dyDescent="0.25">
      <c r="B4124" s="15">
        <v>4121</v>
      </c>
      <c r="C4124" s="20">
        <v>17165.365031256923</v>
      </c>
      <c r="D4124" s="20">
        <v>17165.365031256923</v>
      </c>
      <c r="E4124" s="17">
        <v>33035.392501878516</v>
      </c>
    </row>
    <row r="4125" spans="2:5" x14ac:dyDescent="0.25">
      <c r="B4125" s="15">
        <v>4122</v>
      </c>
      <c r="C4125" s="20">
        <v>39014.822871616554</v>
      </c>
      <c r="D4125" s="20">
        <v>39014.822871616554</v>
      </c>
      <c r="E4125" s="17">
        <v>58677.063326567026</v>
      </c>
    </row>
    <row r="4126" spans="2:5" x14ac:dyDescent="0.25">
      <c r="B4126" s="15">
        <v>4123</v>
      </c>
      <c r="C4126" s="20">
        <v>39887.353955039522</v>
      </c>
      <c r="D4126" s="20">
        <v>39887.353955039522</v>
      </c>
      <c r="E4126" s="17">
        <v>29138.949611206641</v>
      </c>
    </row>
    <row r="4127" spans="2:5" x14ac:dyDescent="0.25">
      <c r="B4127" s="15">
        <v>4124</v>
      </c>
      <c r="C4127" s="20">
        <v>32242.378959154303</v>
      </c>
      <c r="D4127" s="20">
        <v>32242.378959154303</v>
      </c>
      <c r="E4127" s="17">
        <v>48624.710180260423</v>
      </c>
    </row>
    <row r="4128" spans="2:5" x14ac:dyDescent="0.25">
      <c r="B4128" s="15">
        <v>4125</v>
      </c>
      <c r="C4128" s="20">
        <v>44268.814182397051</v>
      </c>
      <c r="D4128" s="20">
        <v>44268.814182397051</v>
      </c>
      <c r="E4128" s="17">
        <v>66507.889465522923</v>
      </c>
    </row>
    <row r="4129" spans="2:5" x14ac:dyDescent="0.25">
      <c r="B4129" s="15">
        <v>4126</v>
      </c>
      <c r="C4129" s="20">
        <v>43431.73913336097</v>
      </c>
      <c r="D4129" s="20">
        <v>43431.73913336097</v>
      </c>
      <c r="E4129" s="17">
        <v>42852.599050210527</v>
      </c>
    </row>
    <row r="4130" spans="2:5" x14ac:dyDescent="0.25">
      <c r="B4130" s="15">
        <v>4127</v>
      </c>
      <c r="C4130" s="20">
        <v>27093.693959416141</v>
      </c>
      <c r="D4130" s="20">
        <v>27093.693959416141</v>
      </c>
      <c r="E4130" s="17">
        <v>33532.57341898782</v>
      </c>
    </row>
    <row r="4131" spans="2:5" x14ac:dyDescent="0.25">
      <c r="B4131" s="15">
        <v>4128</v>
      </c>
      <c r="C4131" s="20">
        <v>44451.832243237972</v>
      </c>
      <c r="D4131" s="20">
        <v>44451.832243237972</v>
      </c>
      <c r="E4131" s="17">
        <v>50795.98422792909</v>
      </c>
    </row>
    <row r="4132" spans="2:5" x14ac:dyDescent="0.25">
      <c r="B4132" s="15">
        <v>4129</v>
      </c>
      <c r="C4132" s="20">
        <v>21487.243961434531</v>
      </c>
      <c r="D4132" s="20">
        <v>21487.243961434531</v>
      </c>
      <c r="E4132" s="17">
        <v>39628.21887442992</v>
      </c>
    </row>
    <row r="4133" spans="2:5" x14ac:dyDescent="0.25">
      <c r="B4133" s="15">
        <v>4130</v>
      </c>
      <c r="C4133" s="20">
        <v>33042.129558652494</v>
      </c>
      <c r="D4133" s="20">
        <v>33042.129558652494</v>
      </c>
      <c r="E4133" s="17">
        <v>41601.468016972525</v>
      </c>
    </row>
    <row r="4134" spans="2:5" x14ac:dyDescent="0.25">
      <c r="B4134" s="15">
        <v>4131</v>
      </c>
      <c r="C4134" s="20">
        <v>32417.425063555133</v>
      </c>
      <c r="D4134" s="20">
        <v>32417.425063555133</v>
      </c>
      <c r="E4134" s="17">
        <v>35589.408287565551</v>
      </c>
    </row>
    <row r="4135" spans="2:5" x14ac:dyDescent="0.25">
      <c r="B4135" s="15">
        <v>4132</v>
      </c>
      <c r="C4135" s="20">
        <v>43172.924976126938</v>
      </c>
      <c r="D4135" s="20">
        <v>43172.924976126938</v>
      </c>
      <c r="E4135" s="17">
        <v>27749.217232322626</v>
      </c>
    </row>
    <row r="4136" spans="2:5" x14ac:dyDescent="0.25">
      <c r="B4136" s="15">
        <v>4133</v>
      </c>
      <c r="C4136" s="20">
        <v>22752.364814528035</v>
      </c>
      <c r="D4136" s="20">
        <v>22752.364814528035</v>
      </c>
      <c r="E4136" s="17">
        <v>33681.95415894399</v>
      </c>
    </row>
    <row r="4137" spans="2:5" x14ac:dyDescent="0.25">
      <c r="B4137" s="15">
        <v>4134</v>
      </c>
      <c r="C4137" s="20">
        <v>31326.71148598165</v>
      </c>
      <c r="D4137" s="20">
        <v>31326.71148598165</v>
      </c>
      <c r="E4137" s="17">
        <v>18246.623198771711</v>
      </c>
    </row>
    <row r="4138" spans="2:5" x14ac:dyDescent="0.25">
      <c r="B4138" s="15">
        <v>4135</v>
      </c>
      <c r="C4138" s="20">
        <v>21064.437875148655</v>
      </c>
      <c r="D4138" s="20">
        <v>21064.437875148655</v>
      </c>
      <c r="E4138" s="17">
        <v>34688.28892822512</v>
      </c>
    </row>
    <row r="4139" spans="2:5" x14ac:dyDescent="0.25">
      <c r="B4139" s="15">
        <v>4136</v>
      </c>
      <c r="C4139" s="20">
        <v>48684.91757508606</v>
      </c>
      <c r="D4139" s="20">
        <v>48684.91757508606</v>
      </c>
      <c r="E4139" s="17">
        <v>44294.996042707106</v>
      </c>
    </row>
    <row r="4140" spans="2:5" x14ac:dyDescent="0.25">
      <c r="B4140" s="15">
        <v>4137</v>
      </c>
      <c r="C4140" s="20">
        <v>30242.138933584509</v>
      </c>
      <c r="D4140" s="20">
        <v>30242.138933584509</v>
      </c>
      <c r="E4140" s="17">
        <v>50928.400816923247</v>
      </c>
    </row>
    <row r="4141" spans="2:5" x14ac:dyDescent="0.25">
      <c r="B4141" s="15">
        <v>4138</v>
      </c>
      <c r="C4141" s="20">
        <v>39815.510454370378</v>
      </c>
      <c r="D4141" s="20">
        <v>39815.510454370378</v>
      </c>
      <c r="E4141" s="17">
        <v>49678.16407563696</v>
      </c>
    </row>
    <row r="4142" spans="2:5" x14ac:dyDescent="0.25">
      <c r="B4142" s="15">
        <v>4139</v>
      </c>
      <c r="C4142" s="20">
        <v>25844.042757104311</v>
      </c>
      <c r="D4142" s="20">
        <v>25844.042757104311</v>
      </c>
      <c r="E4142" s="17">
        <v>46071.883491744607</v>
      </c>
    </row>
    <row r="4143" spans="2:5" x14ac:dyDescent="0.25">
      <c r="B4143" s="15">
        <v>4140</v>
      </c>
      <c r="C4143" s="20">
        <v>36565.161789651022</v>
      </c>
      <c r="D4143" s="20">
        <v>36565.161789651022</v>
      </c>
      <c r="E4143" s="17">
        <v>31699.770830922978</v>
      </c>
    </row>
    <row r="4144" spans="2:5" x14ac:dyDescent="0.25">
      <c r="B4144" s="15">
        <v>4141</v>
      </c>
      <c r="C4144" s="20">
        <v>27642.166834809766</v>
      </c>
      <c r="D4144" s="20">
        <v>27642.166834809766</v>
      </c>
      <c r="E4144" s="17">
        <v>31191.685006294592</v>
      </c>
    </row>
    <row r="4145" spans="2:5" x14ac:dyDescent="0.25">
      <c r="B4145" s="15">
        <v>4142</v>
      </c>
      <c r="C4145" s="20">
        <v>42932.272852915085</v>
      </c>
      <c r="D4145" s="20">
        <v>42932.272852915085</v>
      </c>
      <c r="E4145" s="17">
        <v>24227.147926828049</v>
      </c>
    </row>
    <row r="4146" spans="2:5" x14ac:dyDescent="0.25">
      <c r="B4146" s="15">
        <v>4143</v>
      </c>
      <c r="C4146" s="20">
        <v>42127.101418004102</v>
      </c>
      <c r="D4146" s="20">
        <v>42127.101418004102</v>
      </c>
      <c r="E4146" s="17">
        <v>39113.290731320114</v>
      </c>
    </row>
    <row r="4147" spans="2:5" x14ac:dyDescent="0.25">
      <c r="B4147" s="15">
        <v>4144</v>
      </c>
      <c r="C4147" s="20">
        <v>25706.263007459373</v>
      </c>
      <c r="D4147" s="20">
        <v>25706.263007459373</v>
      </c>
      <c r="E4147" s="17">
        <v>45113.912455767</v>
      </c>
    </row>
    <row r="4148" spans="2:5" x14ac:dyDescent="0.25">
      <c r="B4148" s="15">
        <v>4145</v>
      </c>
      <c r="C4148" s="20">
        <v>35385.866135824021</v>
      </c>
      <c r="D4148" s="20">
        <v>35385.866135824021</v>
      </c>
      <c r="E4148" s="17">
        <v>49125.452762719877</v>
      </c>
    </row>
    <row r="4149" spans="2:5" x14ac:dyDescent="0.25">
      <c r="B4149" s="15">
        <v>4146</v>
      </c>
      <c r="C4149" s="20">
        <v>27372.127273243525</v>
      </c>
      <c r="D4149" s="20">
        <v>27372.127273243525</v>
      </c>
      <c r="E4149" s="17">
        <v>11807.964100869076</v>
      </c>
    </row>
    <row r="4150" spans="2:5" x14ac:dyDescent="0.25">
      <c r="B4150" s="15">
        <v>4147</v>
      </c>
      <c r="C4150" s="20">
        <v>28459.017992470795</v>
      </c>
      <c r="D4150" s="20">
        <v>28459.017992470795</v>
      </c>
      <c r="E4150" s="17">
        <v>34136.670518518818</v>
      </c>
    </row>
    <row r="4151" spans="2:5" x14ac:dyDescent="0.25">
      <c r="B4151" s="15">
        <v>4148</v>
      </c>
      <c r="C4151" s="20">
        <v>22694.539700824531</v>
      </c>
      <c r="D4151" s="20">
        <v>22694.539700824531</v>
      </c>
      <c r="E4151" s="17">
        <v>10992.191670197124</v>
      </c>
    </row>
    <row r="4152" spans="2:5" x14ac:dyDescent="0.25">
      <c r="B4152" s="15">
        <v>4149</v>
      </c>
      <c r="C4152" s="20">
        <v>38190.578132673407</v>
      </c>
      <c r="D4152" s="20">
        <v>38190.578132673407</v>
      </c>
      <c r="E4152" s="17">
        <v>46878.548500298282</v>
      </c>
    </row>
    <row r="4153" spans="2:5" x14ac:dyDescent="0.25">
      <c r="B4153" s="15">
        <v>4150</v>
      </c>
      <c r="C4153" s="20">
        <v>34400.34684313053</v>
      </c>
      <c r="D4153" s="20">
        <v>34400.34684313053</v>
      </c>
      <c r="E4153" s="17">
        <v>31641.304255713872</v>
      </c>
    </row>
    <row r="4154" spans="2:5" x14ac:dyDescent="0.25">
      <c r="B4154" s="15">
        <v>4151</v>
      </c>
      <c r="C4154" s="20">
        <v>32576.956052729674</v>
      </c>
      <c r="D4154" s="20">
        <v>32576.956052729674</v>
      </c>
      <c r="E4154" s="17">
        <v>42179.874762362728</v>
      </c>
    </row>
    <row r="4155" spans="2:5" x14ac:dyDescent="0.25">
      <c r="B4155" s="15">
        <v>4152</v>
      </c>
      <c r="C4155" s="20">
        <v>54096.581285199973</v>
      </c>
      <c r="D4155" s="20">
        <v>54096.581285199973</v>
      </c>
      <c r="E4155" s="17">
        <v>34636.514610045553</v>
      </c>
    </row>
    <row r="4156" spans="2:5" x14ac:dyDescent="0.25">
      <c r="B4156" s="15">
        <v>4153</v>
      </c>
      <c r="C4156" s="20">
        <v>31075.334105734677</v>
      </c>
      <c r="D4156" s="20">
        <v>31075.334105734677</v>
      </c>
      <c r="E4156" s="17">
        <v>7150.5127691766775</v>
      </c>
    </row>
    <row r="4157" spans="2:5" x14ac:dyDescent="0.25">
      <c r="B4157" s="15">
        <v>4154</v>
      </c>
      <c r="C4157" s="20">
        <v>31238.488168955675</v>
      </c>
      <c r="D4157" s="20">
        <v>31238.488168955675</v>
      </c>
      <c r="E4157" s="17">
        <v>56652.042878176057</v>
      </c>
    </row>
    <row r="4158" spans="2:5" x14ac:dyDescent="0.25">
      <c r="B4158" s="15">
        <v>4155</v>
      </c>
      <c r="C4158" s="20">
        <v>69941.073125308729</v>
      </c>
      <c r="D4158" s="20">
        <v>69941.073125308729</v>
      </c>
      <c r="E4158" s="17">
        <v>53411.461909844256</v>
      </c>
    </row>
    <row r="4159" spans="2:5" x14ac:dyDescent="0.25">
      <c r="B4159" s="15">
        <v>4156</v>
      </c>
      <c r="C4159" s="20">
        <v>22156.665378659101</v>
      </c>
      <c r="D4159" s="20">
        <v>22156.665378659101</v>
      </c>
      <c r="E4159" s="17">
        <v>28123.963470116545</v>
      </c>
    </row>
    <row r="4160" spans="2:5" x14ac:dyDescent="0.25">
      <c r="B4160" s="15">
        <v>4157</v>
      </c>
      <c r="C4160" s="20">
        <v>36202.72088038145</v>
      </c>
      <c r="D4160" s="20">
        <v>36202.72088038145</v>
      </c>
      <c r="E4160" s="17">
        <v>32003.46830413823</v>
      </c>
    </row>
    <row r="4161" spans="2:5" x14ac:dyDescent="0.25">
      <c r="B4161" s="15">
        <v>4158</v>
      </c>
      <c r="C4161" s="20">
        <v>19532.060523160617</v>
      </c>
      <c r="D4161" s="20">
        <v>19532.060523160617</v>
      </c>
      <c r="E4161" s="17">
        <v>32765.534708864801</v>
      </c>
    </row>
    <row r="4162" spans="2:5" x14ac:dyDescent="0.25">
      <c r="B4162" s="15">
        <v>4159</v>
      </c>
      <c r="C4162" s="20">
        <v>30513.927834103852</v>
      </c>
      <c r="D4162" s="20">
        <v>30513.927834103852</v>
      </c>
      <c r="E4162" s="17">
        <v>87172.456021592952</v>
      </c>
    </row>
    <row r="4163" spans="2:5" x14ac:dyDescent="0.25">
      <c r="B4163" s="15">
        <v>4160</v>
      </c>
      <c r="C4163" s="20">
        <v>30697.403648844665</v>
      </c>
      <c r="D4163" s="20">
        <v>30697.403648844665</v>
      </c>
      <c r="E4163" s="17">
        <v>57488.012708148432</v>
      </c>
    </row>
    <row r="4164" spans="2:5" x14ac:dyDescent="0.25">
      <c r="B4164" s="15">
        <v>4161</v>
      </c>
      <c r="C4164" s="20">
        <v>25004.391257418771</v>
      </c>
      <c r="D4164" s="20">
        <v>25004.391257418771</v>
      </c>
      <c r="E4164" s="17">
        <v>70847.312125973331</v>
      </c>
    </row>
    <row r="4165" spans="2:5" x14ac:dyDescent="0.25">
      <c r="B4165" s="15">
        <v>4162</v>
      </c>
      <c r="C4165" s="20">
        <v>22488.762448384467</v>
      </c>
      <c r="D4165" s="20">
        <v>22488.762448384467</v>
      </c>
      <c r="E4165" s="17">
        <v>37199.725416981717</v>
      </c>
    </row>
    <row r="4166" spans="2:5" x14ac:dyDescent="0.25">
      <c r="B4166" s="15">
        <v>4163</v>
      </c>
      <c r="C4166" s="20">
        <v>44757.4403703934</v>
      </c>
      <c r="D4166" s="20">
        <v>44757.4403703934</v>
      </c>
      <c r="E4166" s="17">
        <v>37270.921750409994</v>
      </c>
    </row>
    <row r="4167" spans="2:5" x14ac:dyDescent="0.25">
      <c r="B4167" s="15">
        <v>4164</v>
      </c>
      <c r="C4167" s="20">
        <v>56768.371028186368</v>
      </c>
      <c r="D4167" s="20">
        <v>56768.371028186368</v>
      </c>
      <c r="E4167" s="17">
        <v>33824.428932894996</v>
      </c>
    </row>
    <row r="4168" spans="2:5" x14ac:dyDescent="0.25">
      <c r="B4168" s="15">
        <v>4165</v>
      </c>
      <c r="C4168" s="20">
        <v>60875.398829555219</v>
      </c>
      <c r="D4168" s="20">
        <v>60875.398829555219</v>
      </c>
      <c r="E4168" s="17">
        <v>22294.107840615408</v>
      </c>
    </row>
    <row r="4169" spans="2:5" x14ac:dyDescent="0.25">
      <c r="B4169" s="15">
        <v>4166</v>
      </c>
      <c r="C4169" s="20">
        <v>36562.282199856309</v>
      </c>
      <c r="D4169" s="20">
        <v>36562.282199856309</v>
      </c>
      <c r="E4169" s="17">
        <v>54765.267832126163</v>
      </c>
    </row>
    <row r="4170" spans="2:5" x14ac:dyDescent="0.25">
      <c r="B4170" s="15">
        <v>4167</v>
      </c>
      <c r="C4170" s="20">
        <v>17640.050124528065</v>
      </c>
      <c r="D4170" s="20">
        <v>17640.050124528065</v>
      </c>
      <c r="E4170" s="17">
        <v>40179.797335531221</v>
      </c>
    </row>
    <row r="4171" spans="2:5" x14ac:dyDescent="0.25">
      <c r="B4171" s="15">
        <v>4168</v>
      </c>
      <c r="C4171" s="20">
        <v>17574.623617656558</v>
      </c>
      <c r="D4171" s="20">
        <v>17574.623617656558</v>
      </c>
      <c r="E4171" s="17">
        <v>19160.409431442913</v>
      </c>
    </row>
    <row r="4172" spans="2:5" x14ac:dyDescent="0.25">
      <c r="B4172" s="15">
        <v>4169</v>
      </c>
      <c r="C4172" s="20">
        <v>25421.423236019156</v>
      </c>
      <c r="D4172" s="20">
        <v>25421.423236019156</v>
      </c>
      <c r="E4172" s="17">
        <v>112693.33460120102</v>
      </c>
    </row>
    <row r="4173" spans="2:5" x14ac:dyDescent="0.25">
      <c r="B4173" s="15">
        <v>4170</v>
      </c>
      <c r="C4173" s="20">
        <v>26469.173709538882</v>
      </c>
      <c r="D4173" s="20">
        <v>26469.173709538882</v>
      </c>
      <c r="E4173" s="17">
        <v>29461.186008423039</v>
      </c>
    </row>
    <row r="4174" spans="2:5" x14ac:dyDescent="0.25">
      <c r="B4174" s="15">
        <v>4171</v>
      </c>
      <c r="C4174" s="20">
        <v>37097.944526187799</v>
      </c>
      <c r="D4174" s="20">
        <v>37097.944526187799</v>
      </c>
      <c r="E4174" s="17">
        <v>69634.857974440238</v>
      </c>
    </row>
    <row r="4175" spans="2:5" x14ac:dyDescent="0.25">
      <c r="B4175" s="15">
        <v>4172</v>
      </c>
      <c r="C4175" s="20">
        <v>37211.334506432453</v>
      </c>
      <c r="D4175" s="20">
        <v>37211.334506432453</v>
      </c>
      <c r="E4175" s="17">
        <v>40687.775368709568</v>
      </c>
    </row>
    <row r="4176" spans="2:5" x14ac:dyDescent="0.25">
      <c r="B4176" s="15">
        <v>4173</v>
      </c>
      <c r="C4176" s="20">
        <v>35500.991051921068</v>
      </c>
      <c r="D4176" s="20">
        <v>35500.991051921068</v>
      </c>
      <c r="E4176" s="17">
        <v>78201.516315582703</v>
      </c>
    </row>
    <row r="4177" spans="2:5" x14ac:dyDescent="0.25">
      <c r="B4177" s="15">
        <v>4174</v>
      </c>
      <c r="C4177" s="20">
        <v>25448.724195399405</v>
      </c>
      <c r="D4177" s="20">
        <v>25448.724195399405</v>
      </c>
      <c r="E4177" s="17">
        <v>21511.315425767603</v>
      </c>
    </row>
    <row r="4178" spans="2:5" x14ac:dyDescent="0.25">
      <c r="B4178" s="15">
        <v>4175</v>
      </c>
      <c r="C4178" s="20">
        <v>32772.370820475364</v>
      </c>
      <c r="D4178" s="20">
        <v>32772.370820475364</v>
      </c>
      <c r="E4178" s="17">
        <v>119209.50669354228</v>
      </c>
    </row>
    <row r="4179" spans="2:5" x14ac:dyDescent="0.25">
      <c r="B4179" s="15">
        <v>4176</v>
      </c>
      <c r="C4179" s="20">
        <v>28959.517380759429</v>
      </c>
      <c r="D4179" s="20">
        <v>28959.517380759429</v>
      </c>
      <c r="E4179" s="17">
        <v>22145.454742405163</v>
      </c>
    </row>
    <row r="4180" spans="2:5" x14ac:dyDescent="0.25">
      <c r="B4180" s="15">
        <v>4177</v>
      </c>
      <c r="C4180" s="20">
        <v>33288.442964775342</v>
      </c>
      <c r="D4180" s="20">
        <v>33288.442964775342</v>
      </c>
      <c r="E4180" s="17">
        <v>65412.695872913995</v>
      </c>
    </row>
    <row r="4181" spans="2:5" x14ac:dyDescent="0.25">
      <c r="B4181" s="15">
        <v>4178</v>
      </c>
      <c r="C4181" s="20">
        <v>40206.488738236927</v>
      </c>
      <c r="D4181" s="20">
        <v>40206.488738236927</v>
      </c>
      <c r="E4181" s="17">
        <v>22253.183348454761</v>
      </c>
    </row>
    <row r="4182" spans="2:5" x14ac:dyDescent="0.25">
      <c r="B4182" s="15">
        <v>4179</v>
      </c>
      <c r="C4182" s="20">
        <v>48242.311252450207</v>
      </c>
      <c r="D4182" s="20">
        <v>48242.311252450207</v>
      </c>
      <c r="E4182" s="17">
        <v>48132.225077919946</v>
      </c>
    </row>
    <row r="4183" spans="2:5" x14ac:dyDescent="0.25">
      <c r="B4183" s="15">
        <v>4180</v>
      </c>
      <c r="C4183" s="20">
        <v>20081.926930207439</v>
      </c>
      <c r="D4183" s="20">
        <v>20081.926930207439</v>
      </c>
      <c r="E4183" s="17">
        <v>35668.364608721662</v>
      </c>
    </row>
    <row r="4184" spans="2:5" x14ac:dyDescent="0.25">
      <c r="B4184" s="15">
        <v>4181</v>
      </c>
      <c r="C4184" s="20">
        <v>33106.867796239065</v>
      </c>
      <c r="D4184" s="20">
        <v>33106.867796239065</v>
      </c>
      <c r="E4184" s="17">
        <v>56041.49623667539</v>
      </c>
    </row>
    <row r="4185" spans="2:5" x14ac:dyDescent="0.25">
      <c r="B4185" s="15">
        <v>4182</v>
      </c>
      <c r="C4185" s="20">
        <v>45963.90753543601</v>
      </c>
      <c r="D4185" s="20">
        <v>45963.90753543601</v>
      </c>
      <c r="E4185" s="17">
        <v>31039.135508191925</v>
      </c>
    </row>
    <row r="4186" spans="2:5" x14ac:dyDescent="0.25">
      <c r="B4186" s="15">
        <v>4183</v>
      </c>
      <c r="C4186" s="20">
        <v>41171.21747090944</v>
      </c>
      <c r="D4186" s="20">
        <v>41171.21747090944</v>
      </c>
      <c r="E4186" s="17">
        <v>21287.478591125571</v>
      </c>
    </row>
    <row r="4187" spans="2:5" x14ac:dyDescent="0.25">
      <c r="B4187" s="15">
        <v>4184</v>
      </c>
      <c r="C4187" s="20">
        <v>37719.796004348114</v>
      </c>
      <c r="D4187" s="20">
        <v>37719.796004348114</v>
      </c>
      <c r="E4187" s="17">
        <v>42697.27085188395</v>
      </c>
    </row>
    <row r="4188" spans="2:5" x14ac:dyDescent="0.25">
      <c r="B4188" s="15">
        <v>4185</v>
      </c>
      <c r="C4188" s="20">
        <v>39950.327405516138</v>
      </c>
      <c r="D4188" s="20">
        <v>39950.327405516138</v>
      </c>
      <c r="E4188" s="17">
        <v>29893.708188659639</v>
      </c>
    </row>
    <row r="4189" spans="2:5" x14ac:dyDescent="0.25">
      <c r="B4189" s="15">
        <v>4186</v>
      </c>
      <c r="C4189" s="20">
        <v>30409.462860113217</v>
      </c>
      <c r="D4189" s="20">
        <v>30409.462860113217</v>
      </c>
      <c r="E4189" s="17">
        <v>44023.982682303576</v>
      </c>
    </row>
    <row r="4190" spans="2:5" x14ac:dyDescent="0.25">
      <c r="B4190" s="15">
        <v>4187</v>
      </c>
      <c r="C4190" s="20">
        <v>37098.02584312229</v>
      </c>
      <c r="D4190" s="20">
        <v>37098.02584312229</v>
      </c>
      <c r="E4190" s="17">
        <v>64185.434877322077</v>
      </c>
    </row>
    <row r="4191" spans="2:5" x14ac:dyDescent="0.25">
      <c r="B4191" s="15">
        <v>4188</v>
      </c>
      <c r="C4191" s="20">
        <v>37298.283101552726</v>
      </c>
      <c r="D4191" s="20">
        <v>37298.283101552726</v>
      </c>
      <c r="E4191" s="17">
        <v>47040.107507892448</v>
      </c>
    </row>
    <row r="4192" spans="2:5" x14ac:dyDescent="0.25">
      <c r="B4192" s="15">
        <v>4189</v>
      </c>
      <c r="C4192" s="20">
        <v>37193.084221752899</v>
      </c>
      <c r="D4192" s="20">
        <v>37193.084221752899</v>
      </c>
      <c r="E4192" s="17">
        <v>25967.01231579305</v>
      </c>
    </row>
    <row r="4193" spans="2:5" x14ac:dyDescent="0.25">
      <c r="B4193" s="15">
        <v>4190</v>
      </c>
      <c r="C4193" s="20">
        <v>60639.93019564695</v>
      </c>
      <c r="D4193" s="20">
        <v>60639.93019564695</v>
      </c>
      <c r="E4193" s="17">
        <v>30091.575969154423</v>
      </c>
    </row>
    <row r="4194" spans="2:5" x14ac:dyDescent="0.25">
      <c r="B4194" s="15">
        <v>4191</v>
      </c>
      <c r="C4194" s="20">
        <v>22339.534511650221</v>
      </c>
      <c r="D4194" s="20">
        <v>22339.534511650221</v>
      </c>
      <c r="E4194" s="17">
        <v>29221.37410957578</v>
      </c>
    </row>
    <row r="4195" spans="2:5" x14ac:dyDescent="0.25">
      <c r="B4195" s="15">
        <v>4192</v>
      </c>
      <c r="C4195" s="20">
        <v>54212.600817876017</v>
      </c>
      <c r="D4195" s="20">
        <v>54212.600817876017</v>
      </c>
      <c r="E4195" s="17">
        <v>37423.585307312518</v>
      </c>
    </row>
    <row r="4196" spans="2:5" x14ac:dyDescent="0.25">
      <c r="B4196" s="15">
        <v>4193</v>
      </c>
      <c r="C4196" s="20">
        <v>25739.37663822003</v>
      </c>
      <c r="D4196" s="20">
        <v>25739.37663822003</v>
      </c>
      <c r="E4196" s="17">
        <v>40904.824050129755</v>
      </c>
    </row>
    <row r="4197" spans="2:5" x14ac:dyDescent="0.25">
      <c r="B4197" s="15">
        <v>4194</v>
      </c>
      <c r="C4197" s="20">
        <v>38597.441682924211</v>
      </c>
      <c r="D4197" s="20">
        <v>38597.441682924211</v>
      </c>
      <c r="E4197" s="17">
        <v>31827.932482727345</v>
      </c>
    </row>
    <row r="4198" spans="2:5" x14ac:dyDescent="0.25">
      <c r="B4198" s="15">
        <v>4195</v>
      </c>
      <c r="C4198" s="20">
        <v>29048.360250212412</v>
      </c>
      <c r="D4198" s="20">
        <v>29048.360250212412</v>
      </c>
      <c r="E4198" s="17">
        <v>70563.906540408876</v>
      </c>
    </row>
    <row r="4199" spans="2:5" x14ac:dyDescent="0.25">
      <c r="B4199" s="15">
        <v>4196</v>
      </c>
      <c r="C4199" s="20">
        <v>18794.880233945794</v>
      </c>
      <c r="D4199" s="20">
        <v>18794.880233945794</v>
      </c>
      <c r="E4199" s="17">
        <v>65593.511094252055</v>
      </c>
    </row>
    <row r="4200" spans="2:5" x14ac:dyDescent="0.25">
      <c r="B4200" s="15">
        <v>4197</v>
      </c>
      <c r="C4200" s="20">
        <v>37732.211460582046</v>
      </c>
      <c r="D4200" s="20">
        <v>37732.211460582046</v>
      </c>
      <c r="E4200" s="17">
        <v>51004.752548122888</v>
      </c>
    </row>
    <row r="4201" spans="2:5" x14ac:dyDescent="0.25">
      <c r="B4201" s="15">
        <v>4198</v>
      </c>
      <c r="C4201" s="20">
        <v>22802.432601337339</v>
      </c>
      <c r="D4201" s="20">
        <v>22802.432601337339</v>
      </c>
      <c r="E4201" s="17">
        <v>47826.883160623074</v>
      </c>
    </row>
    <row r="4202" spans="2:5" x14ac:dyDescent="0.25">
      <c r="B4202" s="15">
        <v>4199</v>
      </c>
      <c r="C4202" s="20">
        <v>36337.319618904796</v>
      </c>
      <c r="D4202" s="20">
        <v>36337.319618904796</v>
      </c>
      <c r="E4202" s="17">
        <v>11205.657327635636</v>
      </c>
    </row>
    <row r="4203" spans="2:5" x14ac:dyDescent="0.25">
      <c r="B4203" s="15">
        <v>4200</v>
      </c>
      <c r="C4203" s="20">
        <v>37355.298789399174</v>
      </c>
      <c r="D4203" s="20">
        <v>37355.298789399174</v>
      </c>
      <c r="E4203" s="17">
        <v>29903.198911007705</v>
      </c>
    </row>
    <row r="4204" spans="2:5" x14ac:dyDescent="0.25">
      <c r="B4204" s="15">
        <v>4201</v>
      </c>
      <c r="C4204" s="20">
        <v>36031.008301842434</v>
      </c>
      <c r="D4204" s="20">
        <v>36031.008301842434</v>
      </c>
      <c r="E4204" s="17">
        <v>43655.920795408449</v>
      </c>
    </row>
    <row r="4205" spans="2:5" x14ac:dyDescent="0.25">
      <c r="B4205" s="15">
        <v>4202</v>
      </c>
      <c r="C4205" s="20">
        <v>33536.321466865891</v>
      </c>
      <c r="D4205" s="20">
        <v>33536.321466865891</v>
      </c>
      <c r="E4205" s="17">
        <v>37486.347230080486</v>
      </c>
    </row>
    <row r="4206" spans="2:5" x14ac:dyDescent="0.25">
      <c r="B4206" s="15">
        <v>4203</v>
      </c>
      <c r="C4206" s="20">
        <v>46602.965483779095</v>
      </c>
      <c r="D4206" s="20">
        <v>46602.965483779095</v>
      </c>
      <c r="E4206" s="17">
        <v>87882.519263207956</v>
      </c>
    </row>
    <row r="4207" spans="2:5" x14ac:dyDescent="0.25">
      <c r="B4207" s="15">
        <v>4204</v>
      </c>
      <c r="C4207" s="20">
        <v>33543.67000589284</v>
      </c>
      <c r="D4207" s="20">
        <v>33543.67000589284</v>
      </c>
      <c r="E4207" s="17">
        <v>27504.940507348496</v>
      </c>
    </row>
    <row r="4208" spans="2:5" x14ac:dyDescent="0.25">
      <c r="B4208" s="15">
        <v>4205</v>
      </c>
      <c r="C4208" s="20">
        <v>23183.988986255757</v>
      </c>
      <c r="D4208" s="20">
        <v>23183.988986255757</v>
      </c>
      <c r="E4208" s="17">
        <v>24260.646415104857</v>
      </c>
    </row>
    <row r="4209" spans="2:5" x14ac:dyDescent="0.25">
      <c r="B4209" s="15">
        <v>4206</v>
      </c>
      <c r="C4209" s="20">
        <v>32745.881751467423</v>
      </c>
      <c r="D4209" s="20">
        <v>32745.881751467423</v>
      </c>
      <c r="E4209" s="17">
        <v>64916.74110634558</v>
      </c>
    </row>
    <row r="4210" spans="2:5" x14ac:dyDescent="0.25">
      <c r="B4210" s="15">
        <v>4207</v>
      </c>
      <c r="C4210" s="20">
        <v>43619.076067747243</v>
      </c>
      <c r="D4210" s="20">
        <v>43619.076067747243</v>
      </c>
      <c r="E4210" s="17">
        <v>44796.327371816471</v>
      </c>
    </row>
    <row r="4211" spans="2:5" x14ac:dyDescent="0.25">
      <c r="B4211" s="15">
        <v>4208</v>
      </c>
      <c r="C4211" s="20">
        <v>64301.514357833657</v>
      </c>
      <c r="D4211" s="20">
        <v>64301.514357833657</v>
      </c>
      <c r="E4211" s="17">
        <v>41376.851104876165</v>
      </c>
    </row>
    <row r="4212" spans="2:5" x14ac:dyDescent="0.25">
      <c r="B4212" s="15">
        <v>4209</v>
      </c>
      <c r="C4212" s="20">
        <v>54937.234397807122</v>
      </c>
      <c r="D4212" s="20">
        <v>54937.234397807122</v>
      </c>
      <c r="E4212" s="17">
        <v>48228.003840678517</v>
      </c>
    </row>
    <row r="4213" spans="2:5" x14ac:dyDescent="0.25">
      <c r="B4213" s="15">
        <v>4210</v>
      </c>
      <c r="C4213" s="20">
        <v>27568.140462120034</v>
      </c>
      <c r="D4213" s="20">
        <v>27568.140462120034</v>
      </c>
      <c r="E4213" s="17">
        <v>45855.769021435233</v>
      </c>
    </row>
    <row r="4214" spans="2:5" x14ac:dyDescent="0.25">
      <c r="B4214" s="15">
        <v>4211</v>
      </c>
      <c r="C4214" s="20">
        <v>26286.446806716009</v>
      </c>
      <c r="D4214" s="20">
        <v>26286.446806716009</v>
      </c>
      <c r="E4214" s="17">
        <v>32159.721907865729</v>
      </c>
    </row>
    <row r="4215" spans="2:5" x14ac:dyDescent="0.25">
      <c r="B4215" s="15">
        <v>4212</v>
      </c>
      <c r="C4215" s="20">
        <v>41129.500244886593</v>
      </c>
      <c r="D4215" s="20">
        <v>41129.500244886593</v>
      </c>
      <c r="E4215" s="17">
        <v>32713.372406821989</v>
      </c>
    </row>
    <row r="4216" spans="2:5" x14ac:dyDescent="0.25">
      <c r="B4216" s="15">
        <v>4213</v>
      </c>
      <c r="C4216" s="20">
        <v>26545.250730717798</v>
      </c>
      <c r="D4216" s="20">
        <v>26545.250730717798</v>
      </c>
      <c r="E4216" s="17">
        <v>44941.157282787091</v>
      </c>
    </row>
    <row r="4217" spans="2:5" x14ac:dyDescent="0.25">
      <c r="B4217" s="15">
        <v>4214</v>
      </c>
      <c r="C4217" s="20">
        <v>25293.037104592877</v>
      </c>
      <c r="D4217" s="20">
        <v>25293.037104592877</v>
      </c>
      <c r="E4217" s="17">
        <v>38013.70102329558</v>
      </c>
    </row>
    <row r="4218" spans="2:5" x14ac:dyDescent="0.25">
      <c r="B4218" s="15">
        <v>4215</v>
      </c>
      <c r="C4218" s="20">
        <v>54036.454435371008</v>
      </c>
      <c r="D4218" s="20">
        <v>54036.454435371008</v>
      </c>
      <c r="E4218" s="17">
        <v>40581.134917070165</v>
      </c>
    </row>
    <row r="4219" spans="2:5" x14ac:dyDescent="0.25">
      <c r="B4219" s="15">
        <v>4216</v>
      </c>
      <c r="C4219" s="20">
        <v>29312.810785228667</v>
      </c>
      <c r="D4219" s="20">
        <v>29312.810785228667</v>
      </c>
      <c r="E4219" s="17">
        <v>49199.502165633028</v>
      </c>
    </row>
    <row r="4220" spans="2:5" x14ac:dyDescent="0.25">
      <c r="B4220" s="15">
        <v>4217</v>
      </c>
      <c r="C4220" s="20">
        <v>35253.752281449735</v>
      </c>
      <c r="D4220" s="20">
        <v>35253.752281449735</v>
      </c>
      <c r="E4220" s="17">
        <v>29057.25297397219</v>
      </c>
    </row>
    <row r="4221" spans="2:5" x14ac:dyDescent="0.25">
      <c r="B4221" s="15">
        <v>4218</v>
      </c>
      <c r="C4221" s="20">
        <v>30837.055743538116</v>
      </c>
      <c r="D4221" s="20">
        <v>30837.055743538116</v>
      </c>
      <c r="E4221" s="17">
        <v>47871.385589618396</v>
      </c>
    </row>
    <row r="4222" spans="2:5" x14ac:dyDescent="0.25">
      <c r="B4222" s="15">
        <v>4219</v>
      </c>
      <c r="C4222" s="20">
        <v>36007.480595410561</v>
      </c>
      <c r="D4222" s="20">
        <v>36007.480595410561</v>
      </c>
      <c r="E4222" s="17">
        <v>34024.975208792494</v>
      </c>
    </row>
    <row r="4223" spans="2:5" x14ac:dyDescent="0.25">
      <c r="B4223" s="15">
        <v>4220</v>
      </c>
      <c r="C4223" s="20">
        <v>64141.740576115597</v>
      </c>
      <c r="D4223" s="20">
        <v>64141.740576115597</v>
      </c>
      <c r="E4223" s="17">
        <v>8141.3094696626931</v>
      </c>
    </row>
    <row r="4224" spans="2:5" x14ac:dyDescent="0.25">
      <c r="B4224" s="15">
        <v>4221</v>
      </c>
      <c r="C4224" s="20">
        <v>30743.095338771804</v>
      </c>
      <c r="D4224" s="20">
        <v>30743.095338771804</v>
      </c>
      <c r="E4224" s="17">
        <v>22476.550610144135</v>
      </c>
    </row>
    <row r="4225" spans="2:5" x14ac:dyDescent="0.25">
      <c r="B4225" s="15">
        <v>4222</v>
      </c>
      <c r="C4225" s="20">
        <v>20056.156510711266</v>
      </c>
      <c r="D4225" s="20">
        <v>20056.156510711266</v>
      </c>
      <c r="E4225" s="17">
        <v>45730.441733847605</v>
      </c>
    </row>
    <row r="4226" spans="2:5" x14ac:dyDescent="0.25">
      <c r="B4226" s="15">
        <v>4223</v>
      </c>
      <c r="C4226" s="20">
        <v>40233.799070344758</v>
      </c>
      <c r="D4226" s="20">
        <v>40233.799070344758</v>
      </c>
      <c r="E4226" s="17">
        <v>24836.541188550116</v>
      </c>
    </row>
    <row r="4227" spans="2:5" x14ac:dyDescent="0.25">
      <c r="B4227" s="15">
        <v>4224</v>
      </c>
      <c r="C4227" s="20">
        <v>29417.296909300556</v>
      </c>
      <c r="D4227" s="20">
        <v>29417.296909300556</v>
      </c>
      <c r="E4227" s="17">
        <v>24672.021614903886</v>
      </c>
    </row>
    <row r="4228" spans="2:5" x14ac:dyDescent="0.25">
      <c r="B4228" s="15">
        <v>4225</v>
      </c>
      <c r="C4228" s="20">
        <v>34021.435369987026</v>
      </c>
      <c r="D4228" s="20">
        <v>34021.435369987026</v>
      </c>
      <c r="E4228" s="17">
        <v>21293.208797030369</v>
      </c>
    </row>
    <row r="4229" spans="2:5" x14ac:dyDescent="0.25">
      <c r="B4229" s="15">
        <v>4226</v>
      </c>
      <c r="C4229" s="20">
        <v>38897.222518442883</v>
      </c>
      <c r="D4229" s="20">
        <v>38897.222518442883</v>
      </c>
      <c r="E4229" s="17">
        <v>31652.881250467854</v>
      </c>
    </row>
    <row r="4230" spans="2:5" x14ac:dyDescent="0.25">
      <c r="B4230" s="15">
        <v>4227</v>
      </c>
      <c r="C4230" s="20">
        <v>30856.868084681821</v>
      </c>
      <c r="D4230" s="20">
        <v>30856.868084681821</v>
      </c>
      <c r="E4230" s="17">
        <v>29975.224271082014</v>
      </c>
    </row>
    <row r="4231" spans="2:5" x14ac:dyDescent="0.25">
      <c r="B4231" s="15">
        <v>4228</v>
      </c>
      <c r="C4231" s="20">
        <v>50552.960409183717</v>
      </c>
      <c r="D4231" s="20">
        <v>50552.960409183717</v>
      </c>
      <c r="E4231" s="17">
        <v>32734.959952163397</v>
      </c>
    </row>
    <row r="4232" spans="2:5" x14ac:dyDescent="0.25">
      <c r="B4232" s="15">
        <v>4229</v>
      </c>
      <c r="C4232" s="20">
        <v>40994.500744635348</v>
      </c>
      <c r="D4232" s="20">
        <v>40994.500744635348</v>
      </c>
      <c r="E4232" s="17">
        <v>83956.849163252919</v>
      </c>
    </row>
    <row r="4233" spans="2:5" x14ac:dyDescent="0.25">
      <c r="B4233" s="15">
        <v>4230</v>
      </c>
      <c r="C4233" s="20">
        <v>33157.545323613005</v>
      </c>
      <c r="D4233" s="20">
        <v>33157.545323613005</v>
      </c>
      <c r="E4233" s="17">
        <v>38810.222992756499</v>
      </c>
    </row>
    <row r="4234" spans="2:5" x14ac:dyDescent="0.25">
      <c r="B4234" s="15">
        <v>4231</v>
      </c>
      <c r="C4234" s="20">
        <v>38250.770464606016</v>
      </c>
      <c r="D4234" s="20">
        <v>38250.770464606016</v>
      </c>
      <c r="E4234" s="17">
        <v>47001.736089798156</v>
      </c>
    </row>
    <row r="4235" spans="2:5" x14ac:dyDescent="0.25">
      <c r="B4235" s="15">
        <v>4232</v>
      </c>
      <c r="C4235" s="20">
        <v>52917.4710564079</v>
      </c>
      <c r="D4235" s="20">
        <v>52917.4710564079</v>
      </c>
      <c r="E4235" s="17">
        <v>41640.177455260688</v>
      </c>
    </row>
    <row r="4236" spans="2:5" x14ac:dyDescent="0.25">
      <c r="B4236" s="15">
        <v>4233</v>
      </c>
      <c r="C4236" s="20">
        <v>23734.530623067731</v>
      </c>
      <c r="D4236" s="20">
        <v>23734.530623067731</v>
      </c>
      <c r="E4236" s="17">
        <v>24871.123402175923</v>
      </c>
    </row>
    <row r="4237" spans="2:5" x14ac:dyDescent="0.25">
      <c r="B4237" s="15">
        <v>4234</v>
      </c>
      <c r="C4237" s="20">
        <v>21969.144404253027</v>
      </c>
      <c r="D4237" s="20">
        <v>21969.144404253027</v>
      </c>
      <c r="E4237" s="17">
        <v>11190.141575471516</v>
      </c>
    </row>
    <row r="4238" spans="2:5" x14ac:dyDescent="0.25">
      <c r="B4238" s="15">
        <v>4235</v>
      </c>
      <c r="C4238" s="20">
        <v>37660.45206736093</v>
      </c>
      <c r="D4238" s="20">
        <v>37660.45206736093</v>
      </c>
      <c r="E4238" s="17">
        <v>22805.947222900217</v>
      </c>
    </row>
    <row r="4239" spans="2:5" x14ac:dyDescent="0.25">
      <c r="B4239" s="15">
        <v>4236</v>
      </c>
      <c r="C4239" s="20">
        <v>32128.084518597876</v>
      </c>
      <c r="D4239" s="20">
        <v>32128.084518597876</v>
      </c>
      <c r="E4239" s="17">
        <v>28959.296843081014</v>
      </c>
    </row>
    <row r="4240" spans="2:5" x14ac:dyDescent="0.25">
      <c r="B4240" s="15">
        <v>4237</v>
      </c>
      <c r="C4240" s="20">
        <v>35188.94565128837</v>
      </c>
      <c r="D4240" s="20">
        <v>35188.94565128837</v>
      </c>
      <c r="E4240" s="17">
        <v>39991.824641841064</v>
      </c>
    </row>
    <row r="4241" spans="2:5" x14ac:dyDescent="0.25">
      <c r="B4241" s="15">
        <v>4238</v>
      </c>
      <c r="C4241" s="20">
        <v>34560.130460345434</v>
      </c>
      <c r="D4241" s="20">
        <v>34560.130460345434</v>
      </c>
      <c r="E4241" s="17">
        <v>36139.956458670618</v>
      </c>
    </row>
    <row r="4242" spans="2:5" x14ac:dyDescent="0.25">
      <c r="B4242" s="15">
        <v>4239</v>
      </c>
      <c r="C4242" s="20">
        <v>22688.731355909811</v>
      </c>
      <c r="D4242" s="20">
        <v>22688.731355909811</v>
      </c>
      <c r="E4242" s="17">
        <v>30761.053671922735</v>
      </c>
    </row>
    <row r="4243" spans="2:5" x14ac:dyDescent="0.25">
      <c r="B4243" s="15">
        <v>4240</v>
      </c>
      <c r="C4243" s="20">
        <v>29507.88398256923</v>
      </c>
      <c r="D4243" s="20">
        <v>29507.88398256923</v>
      </c>
      <c r="E4243" s="17">
        <v>40281.823579090182</v>
      </c>
    </row>
    <row r="4244" spans="2:5" x14ac:dyDescent="0.25">
      <c r="B4244" s="15">
        <v>4241</v>
      </c>
      <c r="C4244" s="20">
        <v>18589.572243520233</v>
      </c>
      <c r="D4244" s="20">
        <v>18589.572243520233</v>
      </c>
      <c r="E4244" s="17">
        <v>29058.738897036663</v>
      </c>
    </row>
    <row r="4245" spans="2:5" x14ac:dyDescent="0.25">
      <c r="B4245" s="15">
        <v>4242</v>
      </c>
      <c r="C4245" s="20">
        <v>52131.638426594443</v>
      </c>
      <c r="D4245" s="20">
        <v>52131.638426594443</v>
      </c>
      <c r="E4245" s="17">
        <v>74048.625627609945</v>
      </c>
    </row>
    <row r="4246" spans="2:5" x14ac:dyDescent="0.25">
      <c r="B4246" s="15">
        <v>4243</v>
      </c>
      <c r="C4246" s="20">
        <v>26818.826018310254</v>
      </c>
      <c r="D4246" s="20">
        <v>26818.826018310254</v>
      </c>
      <c r="E4246" s="17">
        <v>75464.478904996417</v>
      </c>
    </row>
    <row r="4247" spans="2:5" x14ac:dyDescent="0.25">
      <c r="B4247" s="15">
        <v>4244</v>
      </c>
      <c r="C4247" s="20">
        <v>33455.646646590169</v>
      </c>
      <c r="D4247" s="20">
        <v>33455.646646590169</v>
      </c>
      <c r="E4247" s="17">
        <v>32484.762665796046</v>
      </c>
    </row>
    <row r="4248" spans="2:5" x14ac:dyDescent="0.25">
      <c r="B4248" s="15">
        <v>4245</v>
      </c>
      <c r="C4248" s="20">
        <v>23134.097242718664</v>
      </c>
      <c r="D4248" s="20">
        <v>23134.097242718664</v>
      </c>
      <c r="E4248" s="17">
        <v>50951.721380006195</v>
      </c>
    </row>
    <row r="4249" spans="2:5" x14ac:dyDescent="0.25">
      <c r="B4249" s="15">
        <v>4246</v>
      </c>
      <c r="C4249" s="20">
        <v>36593.121316628589</v>
      </c>
      <c r="D4249" s="20">
        <v>36593.121316628589</v>
      </c>
      <c r="E4249" s="17">
        <v>32671.672789082837</v>
      </c>
    </row>
    <row r="4250" spans="2:5" x14ac:dyDescent="0.25">
      <c r="B4250" s="15">
        <v>4247</v>
      </c>
      <c r="C4250" s="20">
        <v>34865.272151714191</v>
      </c>
      <c r="D4250" s="20">
        <v>34865.272151714191</v>
      </c>
      <c r="E4250" s="17">
        <v>34824.409877552702</v>
      </c>
    </row>
    <row r="4251" spans="2:5" x14ac:dyDescent="0.25">
      <c r="B4251" s="15">
        <v>4248</v>
      </c>
      <c r="C4251" s="20">
        <v>18168.055718162657</v>
      </c>
      <c r="D4251" s="20">
        <v>18168.055718162657</v>
      </c>
      <c r="E4251" s="17">
        <v>34940.130258689249</v>
      </c>
    </row>
    <row r="4252" spans="2:5" x14ac:dyDescent="0.25">
      <c r="B4252" s="15">
        <v>4249</v>
      </c>
      <c r="C4252" s="20">
        <v>39853.659272922807</v>
      </c>
      <c r="D4252" s="20">
        <v>39853.659272922807</v>
      </c>
      <c r="E4252" s="17">
        <v>42028.083914148934</v>
      </c>
    </row>
    <row r="4253" spans="2:5" x14ac:dyDescent="0.25">
      <c r="B4253" s="15">
        <v>4250</v>
      </c>
      <c r="C4253" s="20">
        <v>41387.226559767223</v>
      </c>
      <c r="D4253" s="20">
        <v>41387.226559767223</v>
      </c>
      <c r="E4253" s="17">
        <v>74664.945254371487</v>
      </c>
    </row>
    <row r="4254" spans="2:5" x14ac:dyDescent="0.25">
      <c r="B4254" s="15">
        <v>4251</v>
      </c>
      <c r="C4254" s="20">
        <v>47223.386482909431</v>
      </c>
      <c r="D4254" s="20">
        <v>47223.386482909431</v>
      </c>
      <c r="E4254" s="17">
        <v>31245.126984130118</v>
      </c>
    </row>
    <row r="4255" spans="2:5" x14ac:dyDescent="0.25">
      <c r="B4255" s="15">
        <v>4252</v>
      </c>
      <c r="C4255" s="20">
        <v>49090.29738169106</v>
      </c>
      <c r="D4255" s="20">
        <v>49090.29738169106</v>
      </c>
      <c r="E4255" s="17">
        <v>20636.454173856753</v>
      </c>
    </row>
    <row r="4256" spans="2:5" x14ac:dyDescent="0.25">
      <c r="B4256" s="15">
        <v>4253</v>
      </c>
      <c r="C4256" s="20">
        <v>48798.344398966874</v>
      </c>
      <c r="D4256" s="20">
        <v>48798.344398966874</v>
      </c>
      <c r="E4256" s="17">
        <v>39855.694277373936</v>
      </c>
    </row>
    <row r="4257" spans="2:5" x14ac:dyDescent="0.25">
      <c r="B4257" s="15">
        <v>4254</v>
      </c>
      <c r="C4257" s="20">
        <v>46045.876521260565</v>
      </c>
      <c r="D4257" s="20">
        <v>46045.876521260565</v>
      </c>
      <c r="E4257" s="17">
        <v>67682.039699693865</v>
      </c>
    </row>
    <row r="4258" spans="2:5" x14ac:dyDescent="0.25">
      <c r="B4258" s="15">
        <v>4255</v>
      </c>
      <c r="C4258" s="20">
        <v>21037.316607167082</v>
      </c>
      <c r="D4258" s="20">
        <v>21037.316607167082</v>
      </c>
      <c r="E4258" s="17">
        <v>94990.914875255199</v>
      </c>
    </row>
    <row r="4259" spans="2:5" x14ac:dyDescent="0.25">
      <c r="B4259" s="15">
        <v>4256</v>
      </c>
      <c r="C4259" s="20">
        <v>24181.224959268824</v>
      </c>
      <c r="D4259" s="20">
        <v>24181.224959268824</v>
      </c>
      <c r="E4259" s="17">
        <v>31738.432297773317</v>
      </c>
    </row>
    <row r="4260" spans="2:5" x14ac:dyDescent="0.25">
      <c r="B4260" s="15">
        <v>4257</v>
      </c>
      <c r="C4260" s="20">
        <v>43213.646830967751</v>
      </c>
      <c r="D4260" s="20">
        <v>43213.646830967751</v>
      </c>
      <c r="E4260" s="17">
        <v>41218.632518803395</v>
      </c>
    </row>
    <row r="4261" spans="2:5" x14ac:dyDescent="0.25">
      <c r="B4261" s="15">
        <v>4258</v>
      </c>
      <c r="C4261" s="20">
        <v>31337.501784127093</v>
      </c>
      <c r="D4261" s="20">
        <v>31337.501784127093</v>
      </c>
      <c r="E4261" s="17">
        <v>76847.685188784933</v>
      </c>
    </row>
    <row r="4262" spans="2:5" x14ac:dyDescent="0.25">
      <c r="B4262" s="15">
        <v>4259</v>
      </c>
      <c r="C4262" s="20">
        <v>35885.058393792402</v>
      </c>
      <c r="D4262" s="20">
        <v>35885.058393792402</v>
      </c>
      <c r="E4262" s="17">
        <v>39356.642380262259</v>
      </c>
    </row>
    <row r="4263" spans="2:5" x14ac:dyDescent="0.25">
      <c r="B4263" s="15">
        <v>4260</v>
      </c>
      <c r="C4263" s="20">
        <v>22587.688155093052</v>
      </c>
      <c r="D4263" s="20">
        <v>22587.688155093052</v>
      </c>
      <c r="E4263" s="17">
        <v>22146.954178422253</v>
      </c>
    </row>
    <row r="4264" spans="2:5" x14ac:dyDescent="0.25">
      <c r="B4264" s="15">
        <v>4261</v>
      </c>
      <c r="C4264" s="20">
        <v>31386.6283457598</v>
      </c>
      <c r="D4264" s="20">
        <v>31386.6283457598</v>
      </c>
      <c r="E4264" s="17">
        <v>41098.378479532759</v>
      </c>
    </row>
    <row r="4265" spans="2:5" x14ac:dyDescent="0.25">
      <c r="B4265" s="15">
        <v>4262</v>
      </c>
      <c r="C4265" s="20">
        <v>38558.365850137568</v>
      </c>
      <c r="D4265" s="20">
        <v>38558.365850137568</v>
      </c>
      <c r="E4265" s="17">
        <v>41551.522971456754</v>
      </c>
    </row>
    <row r="4266" spans="2:5" x14ac:dyDescent="0.25">
      <c r="B4266" s="15">
        <v>4263</v>
      </c>
      <c r="C4266" s="20">
        <v>24489.654212957641</v>
      </c>
      <c r="D4266" s="20">
        <v>24489.654212957641</v>
      </c>
      <c r="E4266" s="17">
        <v>41659.392966647683</v>
      </c>
    </row>
    <row r="4267" spans="2:5" x14ac:dyDescent="0.25">
      <c r="B4267" s="15">
        <v>4264</v>
      </c>
      <c r="C4267" s="20">
        <v>16040.208035466105</v>
      </c>
      <c r="D4267" s="20">
        <v>16040.208035466105</v>
      </c>
      <c r="E4267" s="17">
        <v>30702.055062342239</v>
      </c>
    </row>
    <row r="4268" spans="2:5" x14ac:dyDescent="0.25">
      <c r="B4268" s="15">
        <v>4265</v>
      </c>
      <c r="C4268" s="20">
        <v>48620.131790481835</v>
      </c>
      <c r="D4268" s="20">
        <v>48620.131790481835</v>
      </c>
      <c r="E4268" s="17">
        <v>39700.486939402319</v>
      </c>
    </row>
    <row r="4269" spans="2:5" x14ac:dyDescent="0.25">
      <c r="B4269" s="15">
        <v>4266</v>
      </c>
      <c r="C4269" s="20">
        <v>32535.388726686582</v>
      </c>
      <c r="D4269" s="20">
        <v>32535.388726686582</v>
      </c>
      <c r="E4269" s="17">
        <v>32915.003528487177</v>
      </c>
    </row>
    <row r="4270" spans="2:5" x14ac:dyDescent="0.25">
      <c r="B4270" s="15">
        <v>4267</v>
      </c>
      <c r="C4270" s="20">
        <v>55117.179672575294</v>
      </c>
      <c r="D4270" s="20">
        <v>55117.179672575294</v>
      </c>
      <c r="E4270" s="17">
        <v>23548.225852425396</v>
      </c>
    </row>
    <row r="4271" spans="2:5" x14ac:dyDescent="0.25">
      <c r="B4271" s="15">
        <v>4268</v>
      </c>
      <c r="C4271" s="20">
        <v>31342.464196860379</v>
      </c>
      <c r="D4271" s="20">
        <v>31342.464196860379</v>
      </c>
      <c r="E4271" s="17">
        <v>42123.896544003706</v>
      </c>
    </row>
    <row r="4272" spans="2:5" x14ac:dyDescent="0.25">
      <c r="B4272" s="15">
        <v>4269</v>
      </c>
      <c r="C4272" s="20">
        <v>49507.846082837656</v>
      </c>
      <c r="D4272" s="20">
        <v>49507.846082837656</v>
      </c>
      <c r="E4272" s="17">
        <v>25636.824568943903</v>
      </c>
    </row>
    <row r="4273" spans="2:5" x14ac:dyDescent="0.25">
      <c r="B4273" s="15">
        <v>4270</v>
      </c>
      <c r="C4273" s="20">
        <v>32828.051651290771</v>
      </c>
      <c r="D4273" s="20">
        <v>32828.051651290771</v>
      </c>
      <c r="E4273" s="17">
        <v>47046.097973672928</v>
      </c>
    </row>
    <row r="4274" spans="2:5" x14ac:dyDescent="0.25">
      <c r="B4274" s="15">
        <v>4271</v>
      </c>
      <c r="C4274" s="20">
        <v>32442.841459807776</v>
      </c>
      <c r="D4274" s="20">
        <v>32442.841459807776</v>
      </c>
      <c r="E4274" s="17">
        <v>45697.798650354613</v>
      </c>
    </row>
    <row r="4275" spans="2:5" x14ac:dyDescent="0.25">
      <c r="B4275" s="15">
        <v>4272</v>
      </c>
      <c r="C4275" s="20">
        <v>20684.397170063996</v>
      </c>
      <c r="D4275" s="20">
        <v>20684.397170063996</v>
      </c>
      <c r="E4275" s="17">
        <v>80748.349050580131</v>
      </c>
    </row>
    <row r="4276" spans="2:5" x14ac:dyDescent="0.25">
      <c r="B4276" s="15">
        <v>4273</v>
      </c>
      <c r="C4276" s="20">
        <v>32326.467238863879</v>
      </c>
      <c r="D4276" s="20">
        <v>32326.467238863879</v>
      </c>
      <c r="E4276" s="17">
        <v>35215.962926378867</v>
      </c>
    </row>
    <row r="4277" spans="2:5" x14ac:dyDescent="0.25">
      <c r="B4277" s="15">
        <v>4274</v>
      </c>
      <c r="C4277" s="20">
        <v>24483.320121920908</v>
      </c>
      <c r="D4277" s="20">
        <v>24483.320121920908</v>
      </c>
      <c r="E4277" s="17">
        <v>27050.303243498271</v>
      </c>
    </row>
    <row r="4278" spans="2:5" x14ac:dyDescent="0.25">
      <c r="B4278" s="15">
        <v>4275</v>
      </c>
      <c r="C4278" s="20">
        <v>29140.396979608591</v>
      </c>
      <c r="D4278" s="20">
        <v>29140.396979608591</v>
      </c>
      <c r="E4278" s="17">
        <v>29173.429453902856</v>
      </c>
    </row>
    <row r="4279" spans="2:5" x14ac:dyDescent="0.25">
      <c r="B4279" s="15">
        <v>4276</v>
      </c>
      <c r="C4279" s="20">
        <v>26061.840670751462</v>
      </c>
      <c r="D4279" s="20">
        <v>26061.840670751462</v>
      </c>
      <c r="E4279" s="17">
        <v>84019.410114708633</v>
      </c>
    </row>
    <row r="4280" spans="2:5" x14ac:dyDescent="0.25">
      <c r="B4280" s="15">
        <v>4277</v>
      </c>
      <c r="C4280" s="20">
        <v>34032.215323623073</v>
      </c>
      <c r="D4280" s="20">
        <v>34032.215323623073</v>
      </c>
      <c r="E4280" s="17">
        <v>84233.841391040783</v>
      </c>
    </row>
    <row r="4281" spans="2:5" x14ac:dyDescent="0.25">
      <c r="B4281" s="15">
        <v>4278</v>
      </c>
      <c r="C4281" s="20">
        <v>23285.463030653267</v>
      </c>
      <c r="D4281" s="20">
        <v>23285.463030653267</v>
      </c>
      <c r="E4281" s="17">
        <v>84783.657901908256</v>
      </c>
    </row>
    <row r="4282" spans="2:5" x14ac:dyDescent="0.25">
      <c r="B4282" s="15">
        <v>4279</v>
      </c>
      <c r="C4282" s="20">
        <v>40778.696878199196</v>
      </c>
      <c r="D4282" s="20">
        <v>40778.696878199196</v>
      </c>
      <c r="E4282" s="17">
        <v>28973.307132506761</v>
      </c>
    </row>
    <row r="4283" spans="2:5" x14ac:dyDescent="0.25">
      <c r="B4283" s="15">
        <v>4280</v>
      </c>
      <c r="C4283" s="20">
        <v>58923.644097473152</v>
      </c>
      <c r="D4283" s="20">
        <v>58923.644097473152</v>
      </c>
      <c r="E4283" s="17">
        <v>36661.222388578361</v>
      </c>
    </row>
    <row r="4284" spans="2:5" x14ac:dyDescent="0.25">
      <c r="B4284" s="15">
        <v>4281</v>
      </c>
      <c r="C4284" s="20">
        <v>29450.545838468741</v>
      </c>
      <c r="D4284" s="20">
        <v>29450.545838468741</v>
      </c>
      <c r="E4284" s="17">
        <v>44691.009628280255</v>
      </c>
    </row>
    <row r="4285" spans="2:5" x14ac:dyDescent="0.25">
      <c r="B4285" s="15">
        <v>4282</v>
      </c>
      <c r="C4285" s="20">
        <v>46149.322930619266</v>
      </c>
      <c r="D4285" s="20">
        <v>46149.322930619266</v>
      </c>
      <c r="E4285" s="17">
        <v>37684.551888742411</v>
      </c>
    </row>
    <row r="4286" spans="2:5" x14ac:dyDescent="0.25">
      <c r="B4286" s="15">
        <v>4283</v>
      </c>
      <c r="C4286" s="20">
        <v>42776.785237700467</v>
      </c>
      <c r="D4286" s="20">
        <v>42776.785237700467</v>
      </c>
      <c r="E4286" s="17">
        <v>26993.984651624029</v>
      </c>
    </row>
    <row r="4287" spans="2:5" x14ac:dyDescent="0.25">
      <c r="B4287" s="15">
        <v>4284</v>
      </c>
      <c r="C4287" s="20">
        <v>23242.633617441177</v>
      </c>
      <c r="D4287" s="20">
        <v>23242.633617441177</v>
      </c>
      <c r="E4287" s="17">
        <v>50936.406401931141</v>
      </c>
    </row>
    <row r="4288" spans="2:5" x14ac:dyDescent="0.25">
      <c r="B4288" s="15">
        <v>4285</v>
      </c>
      <c r="C4288" s="20">
        <v>25340.686435192867</v>
      </c>
      <c r="D4288" s="20">
        <v>25340.686435192867</v>
      </c>
      <c r="E4288" s="17">
        <v>3403.9811344019517</v>
      </c>
    </row>
    <row r="4289" spans="2:5" x14ac:dyDescent="0.25">
      <c r="B4289" s="15">
        <v>4286</v>
      </c>
      <c r="C4289" s="20">
        <v>37528.177838305601</v>
      </c>
      <c r="D4289" s="20">
        <v>37528.177838305601</v>
      </c>
      <c r="E4289" s="17">
        <v>77899.59804919723</v>
      </c>
    </row>
    <row r="4290" spans="2:5" x14ac:dyDescent="0.25">
      <c r="B4290" s="15">
        <v>4287</v>
      </c>
      <c r="C4290" s="20">
        <v>32676.207445590575</v>
      </c>
      <c r="D4290" s="20">
        <v>32676.207445590575</v>
      </c>
      <c r="E4290" s="17">
        <v>26999.399297526743</v>
      </c>
    </row>
    <row r="4291" spans="2:5" x14ac:dyDescent="0.25">
      <c r="B4291" s="15">
        <v>4288</v>
      </c>
      <c r="C4291" s="20">
        <v>18747.268604669305</v>
      </c>
      <c r="D4291" s="20">
        <v>18747.268604669305</v>
      </c>
      <c r="E4291" s="17">
        <v>58229.494684920093</v>
      </c>
    </row>
    <row r="4292" spans="2:5" x14ac:dyDescent="0.25">
      <c r="B4292" s="15">
        <v>4289</v>
      </c>
      <c r="C4292" s="20">
        <v>31065.899521599342</v>
      </c>
      <c r="D4292" s="20">
        <v>31065.899521599342</v>
      </c>
      <c r="E4292" s="17">
        <v>59388.957210497363</v>
      </c>
    </row>
    <row r="4293" spans="2:5" x14ac:dyDescent="0.25">
      <c r="B4293" s="15">
        <v>4290</v>
      </c>
      <c r="C4293" s="20">
        <v>31725.681853389684</v>
      </c>
      <c r="D4293" s="20">
        <v>31725.681853389684</v>
      </c>
      <c r="E4293" s="17">
        <v>60022.305055639845</v>
      </c>
    </row>
    <row r="4294" spans="2:5" x14ac:dyDescent="0.25">
      <c r="B4294" s="15">
        <v>4291</v>
      </c>
      <c r="C4294" s="20">
        <v>37542.547164377029</v>
      </c>
      <c r="D4294" s="20">
        <v>37542.547164377029</v>
      </c>
      <c r="E4294" s="17">
        <v>21950.883001130958</v>
      </c>
    </row>
    <row r="4295" spans="2:5" x14ac:dyDescent="0.25">
      <c r="B4295" s="15">
        <v>4292</v>
      </c>
      <c r="C4295" s="20">
        <v>52002.814602246086</v>
      </c>
      <c r="D4295" s="20">
        <v>52002.814602246086</v>
      </c>
      <c r="E4295" s="17">
        <v>35946.515094444127</v>
      </c>
    </row>
    <row r="4296" spans="2:5" x14ac:dyDescent="0.25">
      <c r="B4296" s="15">
        <v>4293</v>
      </c>
      <c r="C4296" s="20">
        <v>41818.934805811994</v>
      </c>
      <c r="D4296" s="20">
        <v>41818.934805811994</v>
      </c>
      <c r="E4296" s="17">
        <v>73621.013309757021</v>
      </c>
    </row>
    <row r="4297" spans="2:5" x14ac:dyDescent="0.25">
      <c r="B4297" s="15">
        <v>4294</v>
      </c>
      <c r="C4297" s="20">
        <v>35781.857693453974</v>
      </c>
      <c r="D4297" s="20">
        <v>35781.857693453974</v>
      </c>
      <c r="E4297" s="17">
        <v>39838.232421832741</v>
      </c>
    </row>
    <row r="4298" spans="2:5" x14ac:dyDescent="0.25">
      <c r="B4298" s="15">
        <v>4295</v>
      </c>
      <c r="C4298" s="20">
        <v>35942.802667392411</v>
      </c>
      <c r="D4298" s="20">
        <v>35942.802667392411</v>
      </c>
      <c r="E4298" s="17">
        <v>37019.845744095852</v>
      </c>
    </row>
    <row r="4299" spans="2:5" x14ac:dyDescent="0.25">
      <c r="B4299" s="15">
        <v>4296</v>
      </c>
      <c r="C4299" s="20">
        <v>25557.622334937529</v>
      </c>
      <c r="D4299" s="20">
        <v>25557.622334937529</v>
      </c>
      <c r="E4299" s="17">
        <v>36358.715100875561</v>
      </c>
    </row>
    <row r="4300" spans="2:5" x14ac:dyDescent="0.25">
      <c r="B4300" s="15">
        <v>4297</v>
      </c>
      <c r="C4300" s="20">
        <v>42880.614734021132</v>
      </c>
      <c r="D4300" s="20">
        <v>42880.614734021132</v>
      </c>
      <c r="E4300" s="17">
        <v>57041.384775262995</v>
      </c>
    </row>
    <row r="4301" spans="2:5" x14ac:dyDescent="0.25">
      <c r="B4301" s="15">
        <v>4298</v>
      </c>
      <c r="C4301" s="20">
        <v>66572.045137847555</v>
      </c>
      <c r="D4301" s="20">
        <v>66572.045137847555</v>
      </c>
      <c r="E4301" s="17">
        <v>59941.200023265097</v>
      </c>
    </row>
    <row r="4302" spans="2:5" x14ac:dyDescent="0.25">
      <c r="B4302" s="15">
        <v>4299</v>
      </c>
      <c r="C4302" s="20">
        <v>31756.809331198718</v>
      </c>
      <c r="D4302" s="20">
        <v>31756.809331198718</v>
      </c>
      <c r="E4302" s="17">
        <v>32224.75990429095</v>
      </c>
    </row>
    <row r="4303" spans="2:5" x14ac:dyDescent="0.25">
      <c r="B4303" s="15">
        <v>4300</v>
      </c>
      <c r="C4303" s="20">
        <v>33740.251191861338</v>
      </c>
      <c r="D4303" s="20">
        <v>33740.251191861338</v>
      </c>
      <c r="E4303" s="17">
        <v>37290.341068669601</v>
      </c>
    </row>
    <row r="4304" spans="2:5" x14ac:dyDescent="0.25">
      <c r="B4304" s="15">
        <v>4301</v>
      </c>
      <c r="C4304" s="20">
        <v>25341.005920811313</v>
      </c>
      <c r="D4304" s="20">
        <v>25341.005920811313</v>
      </c>
      <c r="E4304" s="17">
        <v>38469.158267541825</v>
      </c>
    </row>
    <row r="4305" spans="2:5" x14ac:dyDescent="0.25">
      <c r="B4305" s="15">
        <v>4302</v>
      </c>
      <c r="C4305" s="20">
        <v>32370.488910853761</v>
      </c>
      <c r="D4305" s="20">
        <v>32370.488910853761</v>
      </c>
      <c r="E4305" s="17">
        <v>57849.95342984482</v>
      </c>
    </row>
    <row r="4306" spans="2:5" x14ac:dyDescent="0.25">
      <c r="B4306" s="15">
        <v>4303</v>
      </c>
      <c r="C4306" s="20">
        <v>29379.143055735585</v>
      </c>
      <c r="D4306" s="20">
        <v>29379.143055735585</v>
      </c>
      <c r="E4306" s="17">
        <v>51248.206453875435</v>
      </c>
    </row>
    <row r="4307" spans="2:5" x14ac:dyDescent="0.25">
      <c r="B4307" s="15">
        <v>4304</v>
      </c>
      <c r="C4307" s="20">
        <v>53577.166850184854</v>
      </c>
      <c r="D4307" s="20">
        <v>53577.166850184854</v>
      </c>
      <c r="E4307" s="17">
        <v>20790.089094956085</v>
      </c>
    </row>
    <row r="4308" spans="2:5" x14ac:dyDescent="0.25">
      <c r="B4308" s="15">
        <v>4305</v>
      </c>
      <c r="C4308" s="20">
        <v>27959.246580611049</v>
      </c>
      <c r="D4308" s="20">
        <v>27959.246580611049</v>
      </c>
      <c r="E4308" s="17">
        <v>30489.816261105101</v>
      </c>
    </row>
    <row r="4309" spans="2:5" x14ac:dyDescent="0.25">
      <c r="B4309" s="15">
        <v>4306</v>
      </c>
      <c r="C4309" s="20">
        <v>31960.246603627304</v>
      </c>
      <c r="D4309" s="20">
        <v>31960.246603627304</v>
      </c>
      <c r="E4309" s="17">
        <v>38595.767527898752</v>
      </c>
    </row>
    <row r="4310" spans="2:5" x14ac:dyDescent="0.25">
      <c r="B4310" s="15">
        <v>4307</v>
      </c>
      <c r="C4310" s="20">
        <v>42699.462828156298</v>
      </c>
      <c r="D4310" s="20">
        <v>42699.462828156298</v>
      </c>
      <c r="E4310" s="17">
        <v>30731.704750690322</v>
      </c>
    </row>
    <row r="4311" spans="2:5" x14ac:dyDescent="0.25">
      <c r="B4311" s="15">
        <v>4308</v>
      </c>
      <c r="C4311" s="20">
        <v>25811.985668042285</v>
      </c>
      <c r="D4311" s="20">
        <v>25811.985668042285</v>
      </c>
      <c r="E4311" s="17">
        <v>56741.929608794126</v>
      </c>
    </row>
    <row r="4312" spans="2:5" x14ac:dyDescent="0.25">
      <c r="B4312" s="15">
        <v>4309</v>
      </c>
      <c r="C4312" s="20">
        <v>33377.092892332301</v>
      </c>
      <c r="D4312" s="20">
        <v>33377.092892332301</v>
      </c>
      <c r="E4312" s="17">
        <v>45675.195172515399</v>
      </c>
    </row>
    <row r="4313" spans="2:5" x14ac:dyDescent="0.25">
      <c r="B4313" s="15">
        <v>4310</v>
      </c>
      <c r="C4313" s="20">
        <v>70563.938418109043</v>
      </c>
      <c r="D4313" s="20">
        <v>70563.938418109043</v>
      </c>
      <c r="E4313" s="17">
        <v>34008.349945485337</v>
      </c>
    </row>
    <row r="4314" spans="2:5" x14ac:dyDescent="0.25">
      <c r="B4314" s="15">
        <v>4311</v>
      </c>
      <c r="C4314" s="20">
        <v>34139.498510934187</v>
      </c>
      <c r="D4314" s="20">
        <v>34139.498510934187</v>
      </c>
      <c r="E4314" s="17">
        <v>37438.699007190356</v>
      </c>
    </row>
    <row r="4315" spans="2:5" x14ac:dyDescent="0.25">
      <c r="B4315" s="15">
        <v>4312</v>
      </c>
      <c r="C4315" s="20">
        <v>40945.242195316307</v>
      </c>
      <c r="D4315" s="20">
        <v>40945.242195316307</v>
      </c>
      <c r="E4315" s="17">
        <v>112608.95307307909</v>
      </c>
    </row>
    <row r="4316" spans="2:5" x14ac:dyDescent="0.25">
      <c r="B4316" s="15">
        <v>4313</v>
      </c>
      <c r="C4316" s="20">
        <v>53029.821562317942</v>
      </c>
      <c r="D4316" s="20">
        <v>53029.821562317942</v>
      </c>
      <c r="E4316" s="17">
        <v>32879.370590384613</v>
      </c>
    </row>
    <row r="4317" spans="2:5" x14ac:dyDescent="0.25">
      <c r="B4317" s="15">
        <v>4314</v>
      </c>
      <c r="C4317" s="20">
        <v>46069.766181846942</v>
      </c>
      <c r="D4317" s="20">
        <v>46069.766181846942</v>
      </c>
      <c r="E4317" s="17">
        <v>36371.183665150922</v>
      </c>
    </row>
    <row r="4318" spans="2:5" x14ac:dyDescent="0.25">
      <c r="B4318" s="15">
        <v>4315</v>
      </c>
      <c r="C4318" s="20">
        <v>24746.515936397009</v>
      </c>
      <c r="D4318" s="20">
        <v>24746.515936397009</v>
      </c>
      <c r="E4318" s="17">
        <v>33934.525219257717</v>
      </c>
    </row>
    <row r="4319" spans="2:5" x14ac:dyDescent="0.25">
      <c r="B4319" s="15">
        <v>4316</v>
      </c>
      <c r="C4319" s="20">
        <v>37334.489842698553</v>
      </c>
      <c r="D4319" s="20">
        <v>37334.489842698553</v>
      </c>
      <c r="E4319" s="17">
        <v>25706.256522753549</v>
      </c>
    </row>
    <row r="4320" spans="2:5" x14ac:dyDescent="0.25">
      <c r="B4320" s="15">
        <v>4317</v>
      </c>
      <c r="C4320" s="20">
        <v>29131.612394688251</v>
      </c>
      <c r="D4320" s="20">
        <v>29131.612394688251</v>
      </c>
      <c r="E4320" s="17">
        <v>44352.240407014142</v>
      </c>
    </row>
    <row r="4321" spans="2:5" x14ac:dyDescent="0.25">
      <c r="B4321" s="15">
        <v>4318</v>
      </c>
      <c r="C4321" s="20">
        <v>29798.648241797229</v>
      </c>
      <c r="D4321" s="20">
        <v>29798.648241797229</v>
      </c>
      <c r="E4321" s="17">
        <v>36177.512130406096</v>
      </c>
    </row>
    <row r="4322" spans="2:5" x14ac:dyDescent="0.25">
      <c r="B4322" s="15">
        <v>4319</v>
      </c>
      <c r="C4322" s="20">
        <v>37498.564357714058</v>
      </c>
      <c r="D4322" s="20">
        <v>37498.564357714058</v>
      </c>
      <c r="E4322" s="17">
        <v>46376.599004696516</v>
      </c>
    </row>
    <row r="4323" spans="2:5" x14ac:dyDescent="0.25">
      <c r="B4323" s="15">
        <v>4320</v>
      </c>
      <c r="C4323" s="20">
        <v>42021.646021659479</v>
      </c>
      <c r="D4323" s="20">
        <v>42021.646021659479</v>
      </c>
      <c r="E4323" s="17">
        <v>30855.411023410583</v>
      </c>
    </row>
    <row r="4324" spans="2:5" x14ac:dyDescent="0.25">
      <c r="B4324" s="15">
        <v>4321</v>
      </c>
      <c r="C4324" s="20">
        <v>23915.986426044507</v>
      </c>
      <c r="D4324" s="20">
        <v>23915.986426044507</v>
      </c>
      <c r="E4324" s="17">
        <v>34796.957290713457</v>
      </c>
    </row>
    <row r="4325" spans="2:5" x14ac:dyDescent="0.25">
      <c r="B4325" s="15">
        <v>4322</v>
      </c>
      <c r="C4325" s="20">
        <v>44435.145647037658</v>
      </c>
      <c r="D4325" s="20">
        <v>44435.145647037658</v>
      </c>
      <c r="E4325" s="17">
        <v>17565.20784341266</v>
      </c>
    </row>
    <row r="4326" spans="2:5" x14ac:dyDescent="0.25">
      <c r="B4326" s="15">
        <v>4323</v>
      </c>
      <c r="C4326" s="20">
        <v>41732.954240279272</v>
      </c>
      <c r="D4326" s="20">
        <v>41732.954240279272</v>
      </c>
      <c r="E4326" s="17">
        <v>49921.654164766107</v>
      </c>
    </row>
    <row r="4327" spans="2:5" x14ac:dyDescent="0.25">
      <c r="B4327" s="15">
        <v>4324</v>
      </c>
      <c r="C4327" s="20">
        <v>41122.76205836553</v>
      </c>
      <c r="D4327" s="20">
        <v>41122.76205836553</v>
      </c>
      <c r="E4327" s="17">
        <v>29595.942169941325</v>
      </c>
    </row>
    <row r="4328" spans="2:5" x14ac:dyDescent="0.25">
      <c r="B4328" s="15">
        <v>4325</v>
      </c>
      <c r="C4328" s="20">
        <v>47035.216242296519</v>
      </c>
      <c r="D4328" s="20">
        <v>47035.216242296519</v>
      </c>
      <c r="E4328" s="17">
        <v>24302.550962224555</v>
      </c>
    </row>
    <row r="4329" spans="2:5" x14ac:dyDescent="0.25">
      <c r="B4329" s="15">
        <v>4326</v>
      </c>
      <c r="C4329" s="20">
        <v>37485.056107651959</v>
      </c>
      <c r="D4329" s="20">
        <v>37485.056107651959</v>
      </c>
      <c r="E4329" s="17">
        <v>21001.010145112476</v>
      </c>
    </row>
    <row r="4330" spans="2:5" x14ac:dyDescent="0.25">
      <c r="B4330" s="15">
        <v>4327</v>
      </c>
      <c r="C4330" s="20">
        <v>33562.807548109187</v>
      </c>
      <c r="D4330" s="20">
        <v>33562.807548109187</v>
      </c>
      <c r="E4330" s="17">
        <v>30819.517055611319</v>
      </c>
    </row>
    <row r="4331" spans="2:5" x14ac:dyDescent="0.25">
      <c r="B4331" s="15">
        <v>4328</v>
      </c>
      <c r="C4331" s="20">
        <v>24229.77094121859</v>
      </c>
      <c r="D4331" s="20">
        <v>24229.77094121859</v>
      </c>
      <c r="E4331" s="17">
        <v>33686.82953977416</v>
      </c>
    </row>
    <row r="4332" spans="2:5" x14ac:dyDescent="0.25">
      <c r="B4332" s="15">
        <v>4329</v>
      </c>
      <c r="C4332" s="20">
        <v>35919.852901470782</v>
      </c>
      <c r="D4332" s="20">
        <v>35919.852901470782</v>
      </c>
      <c r="E4332" s="17">
        <v>46231.155901177786</v>
      </c>
    </row>
    <row r="4333" spans="2:5" x14ac:dyDescent="0.25">
      <c r="B4333" s="15">
        <v>4330</v>
      </c>
      <c r="C4333" s="20">
        <v>50097.814915822033</v>
      </c>
      <c r="D4333" s="20">
        <v>50097.814915822033</v>
      </c>
      <c r="E4333" s="17">
        <v>32464.865832645959</v>
      </c>
    </row>
    <row r="4334" spans="2:5" x14ac:dyDescent="0.25">
      <c r="B4334" s="15">
        <v>4331</v>
      </c>
      <c r="C4334" s="20">
        <v>40892.663610979682</v>
      </c>
      <c r="D4334" s="20">
        <v>40892.663610979682</v>
      </c>
      <c r="E4334" s="17">
        <v>26706.437445905256</v>
      </c>
    </row>
    <row r="4335" spans="2:5" x14ac:dyDescent="0.25">
      <c r="B4335" s="15">
        <v>4332</v>
      </c>
      <c r="C4335" s="20">
        <v>21479.402349119446</v>
      </c>
      <c r="D4335" s="20">
        <v>21479.402349119446</v>
      </c>
      <c r="E4335" s="17">
        <v>21882.527209424399</v>
      </c>
    </row>
    <row r="4336" spans="2:5" x14ac:dyDescent="0.25">
      <c r="B4336" s="15">
        <v>4333</v>
      </c>
      <c r="C4336" s="20">
        <v>48692.700419925815</v>
      </c>
      <c r="D4336" s="20">
        <v>48692.700419925815</v>
      </c>
      <c r="E4336" s="17">
        <v>41958.741176222822</v>
      </c>
    </row>
    <row r="4337" spans="2:5" x14ac:dyDescent="0.25">
      <c r="B4337" s="15">
        <v>4334</v>
      </c>
      <c r="C4337" s="20">
        <v>19869.450646912297</v>
      </c>
      <c r="D4337" s="20">
        <v>19869.450646912297</v>
      </c>
      <c r="E4337" s="17">
        <v>51632.267610291856</v>
      </c>
    </row>
    <row r="4338" spans="2:5" x14ac:dyDescent="0.25">
      <c r="B4338" s="15">
        <v>4335</v>
      </c>
      <c r="C4338" s="20">
        <v>31404.722590366808</v>
      </c>
      <c r="D4338" s="20">
        <v>31404.722590366808</v>
      </c>
      <c r="E4338" s="17">
        <v>41908.217592952184</v>
      </c>
    </row>
    <row r="4339" spans="2:5" x14ac:dyDescent="0.25">
      <c r="B4339" s="15">
        <v>4336</v>
      </c>
      <c r="C4339" s="20">
        <v>38520.341017012855</v>
      </c>
      <c r="D4339" s="20">
        <v>38520.341017012855</v>
      </c>
      <c r="E4339" s="17">
        <v>38293.973541919317</v>
      </c>
    </row>
    <row r="4340" spans="2:5" x14ac:dyDescent="0.25">
      <c r="B4340" s="15">
        <v>4337</v>
      </c>
      <c r="C4340" s="20">
        <v>16079.136920547733</v>
      </c>
      <c r="D4340" s="20">
        <v>16079.136920547733</v>
      </c>
      <c r="E4340" s="17">
        <v>29647.047165998902</v>
      </c>
    </row>
    <row r="4341" spans="2:5" x14ac:dyDescent="0.25">
      <c r="B4341" s="15">
        <v>4338</v>
      </c>
      <c r="C4341" s="20">
        <v>36727.165476324713</v>
      </c>
      <c r="D4341" s="20">
        <v>36727.165476324713</v>
      </c>
      <c r="E4341" s="17">
        <v>35711.458321555285</v>
      </c>
    </row>
    <row r="4342" spans="2:5" x14ac:dyDescent="0.25">
      <c r="B4342" s="15">
        <v>4339</v>
      </c>
      <c r="C4342" s="20">
        <v>28255.039711688925</v>
      </c>
      <c r="D4342" s="20">
        <v>28255.039711688925</v>
      </c>
      <c r="E4342" s="17">
        <v>12460.49383684345</v>
      </c>
    </row>
    <row r="4343" spans="2:5" x14ac:dyDescent="0.25">
      <c r="B4343" s="15">
        <v>4340</v>
      </c>
      <c r="C4343" s="20">
        <v>35678.434099780316</v>
      </c>
      <c r="D4343" s="20">
        <v>35678.434099780316</v>
      </c>
      <c r="E4343" s="17">
        <v>49771.160625176257</v>
      </c>
    </row>
    <row r="4344" spans="2:5" x14ac:dyDescent="0.25">
      <c r="B4344" s="15">
        <v>4341</v>
      </c>
      <c r="C4344" s="20">
        <v>28258.041575321557</v>
      </c>
      <c r="D4344" s="20">
        <v>28258.041575321557</v>
      </c>
      <c r="E4344" s="17">
        <v>24775.935578696997</v>
      </c>
    </row>
    <row r="4345" spans="2:5" x14ac:dyDescent="0.25">
      <c r="B4345" s="15">
        <v>4342</v>
      </c>
      <c r="C4345" s="20">
        <v>40690.503421239016</v>
      </c>
      <c r="D4345" s="20">
        <v>40690.503421239016</v>
      </c>
      <c r="E4345" s="17">
        <v>37274.219422664384</v>
      </c>
    </row>
    <row r="4346" spans="2:5" x14ac:dyDescent="0.25">
      <c r="B4346" s="15">
        <v>4343</v>
      </c>
      <c r="C4346" s="20">
        <v>36083.755455167338</v>
      </c>
      <c r="D4346" s="20">
        <v>36083.755455167338</v>
      </c>
      <c r="E4346" s="17">
        <v>35615.860881804423</v>
      </c>
    </row>
    <row r="4347" spans="2:5" x14ac:dyDescent="0.25">
      <c r="B4347" s="15">
        <v>4344</v>
      </c>
      <c r="C4347" s="20">
        <v>45156.097801686141</v>
      </c>
      <c r="D4347" s="20">
        <v>45156.097801686141</v>
      </c>
      <c r="E4347" s="17">
        <v>19371.942204720752</v>
      </c>
    </row>
    <row r="4348" spans="2:5" x14ac:dyDescent="0.25">
      <c r="B4348" s="15">
        <v>4345</v>
      </c>
      <c r="C4348" s="20">
        <v>47165.55052327014</v>
      </c>
      <c r="D4348" s="20">
        <v>47165.55052327014</v>
      </c>
      <c r="E4348" s="17">
        <v>56590.737005926414</v>
      </c>
    </row>
    <row r="4349" spans="2:5" x14ac:dyDescent="0.25">
      <c r="B4349" s="15">
        <v>4346</v>
      </c>
      <c r="C4349" s="20">
        <v>29008.081811599477</v>
      </c>
      <c r="D4349" s="20">
        <v>29008.081811599477</v>
      </c>
      <c r="E4349" s="17">
        <v>32444.076538794299</v>
      </c>
    </row>
    <row r="4350" spans="2:5" x14ac:dyDescent="0.25">
      <c r="B4350" s="15">
        <v>4347</v>
      </c>
      <c r="C4350" s="20">
        <v>35111.777909359633</v>
      </c>
      <c r="D4350" s="20">
        <v>35111.777909359633</v>
      </c>
      <c r="E4350" s="17">
        <v>31950.83553577865</v>
      </c>
    </row>
    <row r="4351" spans="2:5" x14ac:dyDescent="0.25">
      <c r="B4351" s="15">
        <v>4348</v>
      </c>
      <c r="C4351" s="20">
        <v>29724.323058115671</v>
      </c>
      <c r="D4351" s="20">
        <v>29724.323058115671</v>
      </c>
      <c r="E4351" s="17">
        <v>56363.189964576566</v>
      </c>
    </row>
    <row r="4352" spans="2:5" x14ac:dyDescent="0.25">
      <c r="B4352" s="15">
        <v>4349</v>
      </c>
      <c r="C4352" s="20">
        <v>37142.435032716508</v>
      </c>
      <c r="D4352" s="20">
        <v>37142.435032716508</v>
      </c>
      <c r="E4352" s="17">
        <v>36912.615265199936</v>
      </c>
    </row>
    <row r="4353" spans="2:5" x14ac:dyDescent="0.25">
      <c r="B4353" s="15">
        <v>4350</v>
      </c>
      <c r="C4353" s="20">
        <v>26200.943752332721</v>
      </c>
      <c r="D4353" s="20">
        <v>26200.943752332721</v>
      </c>
      <c r="E4353" s="17">
        <v>62877.065783080645</v>
      </c>
    </row>
    <row r="4354" spans="2:5" x14ac:dyDescent="0.25">
      <c r="B4354" s="15">
        <v>4351</v>
      </c>
      <c r="C4354" s="20">
        <v>47128.114388831375</v>
      </c>
      <c r="D4354" s="20">
        <v>47128.114388831375</v>
      </c>
      <c r="E4354" s="17">
        <v>36380.752988259657</v>
      </c>
    </row>
    <row r="4355" spans="2:5" x14ac:dyDescent="0.25">
      <c r="B4355" s="15">
        <v>4352</v>
      </c>
      <c r="C4355" s="20">
        <v>31907.245393209079</v>
      </c>
      <c r="D4355" s="20">
        <v>31907.245393209079</v>
      </c>
      <c r="E4355" s="17">
        <v>28184.524956956146</v>
      </c>
    </row>
    <row r="4356" spans="2:5" x14ac:dyDescent="0.25">
      <c r="B4356" s="15">
        <v>4353</v>
      </c>
      <c r="C4356" s="20">
        <v>25222.162616360336</v>
      </c>
      <c r="D4356" s="20">
        <v>25222.162616360336</v>
      </c>
      <c r="E4356" s="17">
        <v>34621.654570910308</v>
      </c>
    </row>
    <row r="4357" spans="2:5" x14ac:dyDescent="0.25">
      <c r="B4357" s="15">
        <v>4354</v>
      </c>
      <c r="C4357" s="20">
        <v>51666.552351812737</v>
      </c>
      <c r="D4357" s="20">
        <v>51666.552351812737</v>
      </c>
      <c r="E4357" s="17">
        <v>37303.10980176898</v>
      </c>
    </row>
    <row r="4358" spans="2:5" x14ac:dyDescent="0.25">
      <c r="B4358" s="15">
        <v>4355</v>
      </c>
      <c r="C4358" s="20">
        <v>22253.471414514701</v>
      </c>
      <c r="D4358" s="20">
        <v>22253.471414514701</v>
      </c>
      <c r="E4358" s="17">
        <v>41291.797127096295</v>
      </c>
    </row>
    <row r="4359" spans="2:5" x14ac:dyDescent="0.25">
      <c r="B4359" s="15">
        <v>4356</v>
      </c>
      <c r="C4359" s="20">
        <v>33027.550168450027</v>
      </c>
      <c r="D4359" s="20">
        <v>33027.550168450027</v>
      </c>
      <c r="E4359" s="17">
        <v>18671.92439727308</v>
      </c>
    </row>
    <row r="4360" spans="2:5" x14ac:dyDescent="0.25">
      <c r="B4360" s="15">
        <v>4357</v>
      </c>
      <c r="C4360" s="20">
        <v>24478.555170431307</v>
      </c>
      <c r="D4360" s="20">
        <v>24478.555170431307</v>
      </c>
      <c r="E4360" s="17">
        <v>70959.432689364636</v>
      </c>
    </row>
    <row r="4361" spans="2:5" x14ac:dyDescent="0.25">
      <c r="B4361" s="15">
        <v>4358</v>
      </c>
      <c r="C4361" s="20">
        <v>27687.306141365349</v>
      </c>
      <c r="D4361" s="20">
        <v>27687.306141365349</v>
      </c>
      <c r="E4361" s="17">
        <v>39635.952563048013</v>
      </c>
    </row>
    <row r="4362" spans="2:5" x14ac:dyDescent="0.25">
      <c r="B4362" s="15">
        <v>4359</v>
      </c>
      <c r="C4362" s="20">
        <v>49206.93545068214</v>
      </c>
      <c r="D4362" s="20">
        <v>49206.93545068214</v>
      </c>
      <c r="E4362" s="17">
        <v>37116.08439476011</v>
      </c>
    </row>
    <row r="4363" spans="2:5" x14ac:dyDescent="0.25">
      <c r="B4363" s="15">
        <v>4360</v>
      </c>
      <c r="C4363" s="20">
        <v>47798.795664537378</v>
      </c>
      <c r="D4363" s="20">
        <v>47798.795664537378</v>
      </c>
      <c r="E4363" s="17">
        <v>41980.011981643154</v>
      </c>
    </row>
    <row r="4364" spans="2:5" x14ac:dyDescent="0.25">
      <c r="B4364" s="15">
        <v>4361</v>
      </c>
      <c r="C4364" s="20">
        <v>46686.18827864209</v>
      </c>
      <c r="D4364" s="20">
        <v>46686.18827864209</v>
      </c>
      <c r="E4364" s="17">
        <v>25566.017309137955</v>
      </c>
    </row>
    <row r="4365" spans="2:5" x14ac:dyDescent="0.25">
      <c r="B4365" s="15">
        <v>4362</v>
      </c>
      <c r="C4365" s="20">
        <v>27944.063878100929</v>
      </c>
      <c r="D4365" s="20">
        <v>27944.063878100929</v>
      </c>
      <c r="E4365" s="17">
        <v>111973.18688242155</v>
      </c>
    </row>
    <row r="4366" spans="2:5" x14ac:dyDescent="0.25">
      <c r="B4366" s="15">
        <v>4363</v>
      </c>
      <c r="C4366" s="20">
        <v>32889.436962121996</v>
      </c>
      <c r="D4366" s="20">
        <v>32889.436962121996</v>
      </c>
      <c r="E4366" s="17">
        <v>42629.304165635294</v>
      </c>
    </row>
    <row r="4367" spans="2:5" x14ac:dyDescent="0.25">
      <c r="B4367" s="15">
        <v>4364</v>
      </c>
      <c r="C4367" s="20">
        <v>29142.978601884603</v>
      </c>
      <c r="D4367" s="20">
        <v>29142.978601884603</v>
      </c>
      <c r="E4367" s="17">
        <v>33517.396450842578</v>
      </c>
    </row>
    <row r="4368" spans="2:5" x14ac:dyDescent="0.25">
      <c r="B4368" s="15">
        <v>4365</v>
      </c>
      <c r="C4368" s="20">
        <v>29717.447941452232</v>
      </c>
      <c r="D4368" s="20">
        <v>29717.447941452232</v>
      </c>
      <c r="E4368" s="17">
        <v>44970.216649153495</v>
      </c>
    </row>
    <row r="4369" spans="2:5" x14ac:dyDescent="0.25">
      <c r="B4369" s="15">
        <v>4366</v>
      </c>
      <c r="C4369" s="20">
        <v>21029.873575610207</v>
      </c>
      <c r="D4369" s="20">
        <v>21029.873575610207</v>
      </c>
      <c r="E4369" s="17">
        <v>59228.290687143926</v>
      </c>
    </row>
    <row r="4370" spans="2:5" x14ac:dyDescent="0.25">
      <c r="B4370" s="15">
        <v>4367</v>
      </c>
      <c r="C4370" s="20">
        <v>21384.843570290577</v>
      </c>
      <c r="D4370" s="20">
        <v>21384.843570290577</v>
      </c>
      <c r="E4370" s="17">
        <v>67220.243767268184</v>
      </c>
    </row>
    <row r="4371" spans="2:5" x14ac:dyDescent="0.25">
      <c r="B4371" s="15">
        <v>4368</v>
      </c>
      <c r="C4371" s="20">
        <v>48087.382456575964</v>
      </c>
      <c r="D4371" s="20">
        <v>48087.382456575964</v>
      </c>
      <c r="E4371" s="17">
        <v>31883.697046832025</v>
      </c>
    </row>
    <row r="4372" spans="2:5" x14ac:dyDescent="0.25">
      <c r="B4372" s="15">
        <v>4369</v>
      </c>
      <c r="C4372" s="20">
        <v>25531.234536860051</v>
      </c>
      <c r="D4372" s="20">
        <v>25531.234536860051</v>
      </c>
      <c r="E4372" s="17">
        <v>27078.076556594959</v>
      </c>
    </row>
    <row r="4373" spans="2:5" x14ac:dyDescent="0.25">
      <c r="B4373" s="15">
        <v>4370</v>
      </c>
      <c r="C4373" s="20">
        <v>37943.994144477641</v>
      </c>
      <c r="D4373" s="20">
        <v>37943.994144477641</v>
      </c>
      <c r="E4373" s="17">
        <v>49920.775039293017</v>
      </c>
    </row>
    <row r="4374" spans="2:5" x14ac:dyDescent="0.25">
      <c r="B4374" s="15">
        <v>4371</v>
      </c>
      <c r="C4374" s="20">
        <v>28507.659951718957</v>
      </c>
      <c r="D4374" s="20">
        <v>28507.659951718957</v>
      </c>
      <c r="E4374" s="17">
        <v>40172.502524526833</v>
      </c>
    </row>
    <row r="4375" spans="2:5" x14ac:dyDescent="0.25">
      <c r="B4375" s="15">
        <v>4372</v>
      </c>
      <c r="C4375" s="20">
        <v>23520.285697065799</v>
      </c>
      <c r="D4375" s="20">
        <v>23520.285697065799</v>
      </c>
      <c r="E4375" s="17">
        <v>38326.966652166666</v>
      </c>
    </row>
    <row r="4376" spans="2:5" x14ac:dyDescent="0.25">
      <c r="B4376" s="15">
        <v>4373</v>
      </c>
      <c r="C4376" s="20">
        <v>40790.931281071251</v>
      </c>
      <c r="D4376" s="20">
        <v>40790.931281071251</v>
      </c>
      <c r="E4376" s="17">
        <v>41839.576069845461</v>
      </c>
    </row>
    <row r="4377" spans="2:5" x14ac:dyDescent="0.25">
      <c r="B4377" s="15">
        <v>4374</v>
      </c>
      <c r="C4377" s="20">
        <v>32275.43813997156</v>
      </c>
      <c r="D4377" s="20">
        <v>32275.43813997156</v>
      </c>
      <c r="E4377" s="17">
        <v>36509.223453755571</v>
      </c>
    </row>
    <row r="4378" spans="2:5" x14ac:dyDescent="0.25">
      <c r="B4378" s="15">
        <v>4375</v>
      </c>
      <c r="C4378" s="20">
        <v>33109.231760520939</v>
      </c>
      <c r="D4378" s="20">
        <v>33109.231760520939</v>
      </c>
      <c r="E4378" s="17">
        <v>84021.700397582827</v>
      </c>
    </row>
    <row r="4379" spans="2:5" x14ac:dyDescent="0.25">
      <c r="B4379" s="15">
        <v>4376</v>
      </c>
      <c r="C4379" s="20">
        <v>27926.15713606757</v>
      </c>
      <c r="D4379" s="20">
        <v>27926.15713606757</v>
      </c>
      <c r="E4379" s="17">
        <v>38202.070845415241</v>
      </c>
    </row>
    <row r="4380" spans="2:5" x14ac:dyDescent="0.25">
      <c r="B4380" s="15">
        <v>4377</v>
      </c>
      <c r="C4380" s="20">
        <v>31465.728764338117</v>
      </c>
      <c r="D4380" s="20">
        <v>31465.728764338117</v>
      </c>
      <c r="E4380" s="17">
        <v>33186.395426779076</v>
      </c>
    </row>
    <row r="4381" spans="2:5" x14ac:dyDescent="0.25">
      <c r="B4381" s="15">
        <v>4378</v>
      </c>
      <c r="C4381" s="20">
        <v>16018.755992737297</v>
      </c>
      <c r="D4381" s="20">
        <v>16018.755992737297</v>
      </c>
      <c r="E4381" s="17">
        <v>78389.74870387507</v>
      </c>
    </row>
    <row r="4382" spans="2:5" x14ac:dyDescent="0.25">
      <c r="B4382" s="15">
        <v>4379</v>
      </c>
      <c r="C4382" s="20">
        <v>29680.76137002317</v>
      </c>
      <c r="D4382" s="20">
        <v>29680.76137002317</v>
      </c>
      <c r="E4382" s="17">
        <v>12817.639159234719</v>
      </c>
    </row>
    <row r="4383" spans="2:5" x14ac:dyDescent="0.25">
      <c r="B4383" s="15">
        <v>4380</v>
      </c>
      <c r="C4383" s="20">
        <v>29525.448126452589</v>
      </c>
      <c r="D4383" s="20">
        <v>29525.448126452589</v>
      </c>
      <c r="E4383" s="17">
        <v>31011.246534869661</v>
      </c>
    </row>
    <row r="4384" spans="2:5" x14ac:dyDescent="0.25">
      <c r="B4384" s="15">
        <v>4381</v>
      </c>
      <c r="C4384" s="20">
        <v>36833.747395561273</v>
      </c>
      <c r="D4384" s="20">
        <v>36833.747395561273</v>
      </c>
      <c r="E4384" s="17">
        <v>15134.674140384715</v>
      </c>
    </row>
    <row r="4385" spans="2:5" x14ac:dyDescent="0.25">
      <c r="B4385" s="15">
        <v>4382</v>
      </c>
      <c r="C4385" s="20">
        <v>34021.212557208157</v>
      </c>
      <c r="D4385" s="20">
        <v>34021.212557208157</v>
      </c>
      <c r="E4385" s="17">
        <v>37822.782131452819</v>
      </c>
    </row>
    <row r="4386" spans="2:5" x14ac:dyDescent="0.25">
      <c r="B4386" s="15">
        <v>4383</v>
      </c>
      <c r="C4386" s="20">
        <v>50387.960903532359</v>
      </c>
      <c r="D4386" s="20">
        <v>50387.960903532359</v>
      </c>
      <c r="E4386" s="17">
        <v>29952.624126838953</v>
      </c>
    </row>
    <row r="4387" spans="2:5" x14ac:dyDescent="0.25">
      <c r="B4387" s="15">
        <v>4384</v>
      </c>
      <c r="C4387" s="20">
        <v>46476.591434224712</v>
      </c>
      <c r="D4387" s="20">
        <v>46476.591434224712</v>
      </c>
      <c r="E4387" s="17">
        <v>81650.408119189189</v>
      </c>
    </row>
    <row r="4388" spans="2:5" x14ac:dyDescent="0.25">
      <c r="B4388" s="15">
        <v>4385</v>
      </c>
      <c r="C4388" s="20">
        <v>29747.398089276729</v>
      </c>
      <c r="D4388" s="20">
        <v>29747.398089276729</v>
      </c>
      <c r="E4388" s="17">
        <v>16059.973495177199</v>
      </c>
    </row>
    <row r="4389" spans="2:5" x14ac:dyDescent="0.25">
      <c r="B4389" s="15">
        <v>4386</v>
      </c>
      <c r="C4389" s="20">
        <v>38193.120647138945</v>
      </c>
      <c r="D4389" s="20">
        <v>38193.120647138945</v>
      </c>
      <c r="E4389" s="17">
        <v>29633.123767288624</v>
      </c>
    </row>
    <row r="4390" spans="2:5" x14ac:dyDescent="0.25">
      <c r="B4390" s="15">
        <v>4387</v>
      </c>
      <c r="C4390" s="20">
        <v>53923.727180107315</v>
      </c>
      <c r="D4390" s="20">
        <v>53923.727180107315</v>
      </c>
      <c r="E4390" s="17">
        <v>30544.93768083513</v>
      </c>
    </row>
    <row r="4391" spans="2:5" x14ac:dyDescent="0.25">
      <c r="B4391" s="15">
        <v>4388</v>
      </c>
      <c r="C4391" s="20">
        <v>37944.342986717667</v>
      </c>
      <c r="D4391" s="20">
        <v>37944.342986717667</v>
      </c>
      <c r="E4391" s="17">
        <v>38410.772976506043</v>
      </c>
    </row>
    <row r="4392" spans="2:5" x14ac:dyDescent="0.25">
      <c r="B4392" s="15">
        <v>4389</v>
      </c>
      <c r="C4392" s="20">
        <v>53149.007318802229</v>
      </c>
      <c r="D4392" s="20">
        <v>53149.007318802229</v>
      </c>
      <c r="E4392" s="17">
        <v>44725.110253494</v>
      </c>
    </row>
    <row r="4393" spans="2:5" x14ac:dyDescent="0.25">
      <c r="B4393" s="15">
        <v>4390</v>
      </c>
      <c r="C4393" s="20">
        <v>32948.181432079517</v>
      </c>
      <c r="D4393" s="20">
        <v>32948.181432079517</v>
      </c>
      <c r="E4393" s="17">
        <v>14589.221039791841</v>
      </c>
    </row>
    <row r="4394" spans="2:5" x14ac:dyDescent="0.25">
      <c r="B4394" s="15">
        <v>4391</v>
      </c>
      <c r="C4394" s="20">
        <v>37003.655076483308</v>
      </c>
      <c r="D4394" s="20">
        <v>37003.655076483308</v>
      </c>
      <c r="E4394" s="17">
        <v>26607.832308258687</v>
      </c>
    </row>
    <row r="4395" spans="2:5" x14ac:dyDescent="0.25">
      <c r="B4395" s="15">
        <v>4392</v>
      </c>
      <c r="C4395" s="20">
        <v>28694.50340188976</v>
      </c>
      <c r="D4395" s="20">
        <v>28694.50340188976</v>
      </c>
      <c r="E4395" s="17">
        <v>35890.228558928669</v>
      </c>
    </row>
    <row r="4396" spans="2:5" x14ac:dyDescent="0.25">
      <c r="B4396" s="15">
        <v>4393</v>
      </c>
      <c r="C4396" s="20">
        <v>52658.715485689856</v>
      </c>
      <c r="D4396" s="20">
        <v>52658.715485689856</v>
      </c>
      <c r="E4396" s="17">
        <v>28744.217618451476</v>
      </c>
    </row>
    <row r="4397" spans="2:5" x14ac:dyDescent="0.25">
      <c r="B4397" s="15">
        <v>4394</v>
      </c>
      <c r="C4397" s="20">
        <v>33008.398163856713</v>
      </c>
      <c r="D4397" s="20">
        <v>33008.398163856713</v>
      </c>
      <c r="E4397" s="17">
        <v>55687.064712120933</v>
      </c>
    </row>
    <row r="4398" spans="2:5" x14ac:dyDescent="0.25">
      <c r="B4398" s="15">
        <v>4395</v>
      </c>
      <c r="C4398" s="20">
        <v>28598.524064944933</v>
      </c>
      <c r="D4398" s="20">
        <v>28598.524064944933</v>
      </c>
      <c r="E4398" s="17">
        <v>46456.593131461428</v>
      </c>
    </row>
    <row r="4399" spans="2:5" x14ac:dyDescent="0.25">
      <c r="B4399" s="15">
        <v>4396</v>
      </c>
      <c r="C4399" s="20">
        <v>42614.187451405378</v>
      </c>
      <c r="D4399" s="20">
        <v>42614.187451405378</v>
      </c>
      <c r="E4399" s="17">
        <v>39958.691920570942</v>
      </c>
    </row>
    <row r="4400" spans="2:5" x14ac:dyDescent="0.25">
      <c r="B4400" s="15">
        <v>4397</v>
      </c>
      <c r="C4400" s="20">
        <v>29534.711994330279</v>
      </c>
      <c r="D4400" s="20">
        <v>29534.711994330279</v>
      </c>
      <c r="E4400" s="17">
        <v>22548.658133622295</v>
      </c>
    </row>
    <row r="4401" spans="2:5" x14ac:dyDescent="0.25">
      <c r="B4401" s="15">
        <v>4398</v>
      </c>
      <c r="C4401" s="20">
        <v>41760.562825400877</v>
      </c>
      <c r="D4401" s="20">
        <v>41760.562825400877</v>
      </c>
      <c r="E4401" s="17">
        <v>47432.001305020363</v>
      </c>
    </row>
    <row r="4402" spans="2:5" x14ac:dyDescent="0.25">
      <c r="B4402" s="15">
        <v>4399</v>
      </c>
      <c r="C4402" s="20">
        <v>26681.421470226258</v>
      </c>
      <c r="D4402" s="20">
        <v>26681.421470226258</v>
      </c>
      <c r="E4402" s="17">
        <v>24533.809983690047</v>
      </c>
    </row>
    <row r="4403" spans="2:5" x14ac:dyDescent="0.25">
      <c r="B4403" s="15">
        <v>4400</v>
      </c>
      <c r="C4403" s="20">
        <v>38999.086897340429</v>
      </c>
      <c r="D4403" s="20">
        <v>38999.086897340429</v>
      </c>
      <c r="E4403" s="17">
        <v>15886.934982033867</v>
      </c>
    </row>
    <row r="4404" spans="2:5" x14ac:dyDescent="0.25">
      <c r="B4404" s="15">
        <v>4401</v>
      </c>
      <c r="C4404" s="20">
        <v>40712.983811988444</v>
      </c>
      <c r="D4404" s="20">
        <v>40712.983811988444</v>
      </c>
      <c r="E4404" s="17">
        <v>35781.019787122903</v>
      </c>
    </row>
    <row r="4405" spans="2:5" x14ac:dyDescent="0.25">
      <c r="B4405" s="15">
        <v>4402</v>
      </c>
      <c r="C4405" s="20">
        <v>46527.579151901926</v>
      </c>
      <c r="D4405" s="20">
        <v>46527.579151901926</v>
      </c>
      <c r="E4405" s="17">
        <v>52367.149997441207</v>
      </c>
    </row>
    <row r="4406" spans="2:5" x14ac:dyDescent="0.25">
      <c r="B4406" s="15">
        <v>4403</v>
      </c>
      <c r="C4406" s="20">
        <v>30277.573412392088</v>
      </c>
      <c r="D4406" s="20">
        <v>30277.573412392088</v>
      </c>
      <c r="E4406" s="17">
        <v>38724.998644961437</v>
      </c>
    </row>
    <row r="4407" spans="2:5" x14ac:dyDescent="0.25">
      <c r="B4407" s="15">
        <v>4404</v>
      </c>
      <c r="C4407" s="20">
        <v>54709.464284302434</v>
      </c>
      <c r="D4407" s="20">
        <v>54709.464284302434</v>
      </c>
      <c r="E4407" s="17">
        <v>17496.179629397782</v>
      </c>
    </row>
    <row r="4408" spans="2:5" x14ac:dyDescent="0.25">
      <c r="B4408" s="15">
        <v>4405</v>
      </c>
      <c r="C4408" s="20">
        <v>29313.975109694671</v>
      </c>
      <c r="D4408" s="20">
        <v>29313.975109694671</v>
      </c>
      <c r="E4408" s="17">
        <v>66561.672492449754</v>
      </c>
    </row>
    <row r="4409" spans="2:5" x14ac:dyDescent="0.25">
      <c r="B4409" s="15">
        <v>4406</v>
      </c>
      <c r="C4409" s="20">
        <v>39875.169581370421</v>
      </c>
      <c r="D4409" s="20">
        <v>39875.169581370421</v>
      </c>
      <c r="E4409" s="17">
        <v>34373.244071824061</v>
      </c>
    </row>
    <row r="4410" spans="2:5" x14ac:dyDescent="0.25">
      <c r="B4410" s="15">
        <v>4407</v>
      </c>
      <c r="C4410" s="20">
        <v>23254.550736903086</v>
      </c>
      <c r="D4410" s="20">
        <v>23254.550736903086</v>
      </c>
      <c r="E4410" s="17">
        <v>32980.019196184381</v>
      </c>
    </row>
    <row r="4411" spans="2:5" x14ac:dyDescent="0.25">
      <c r="B4411" s="15">
        <v>4408</v>
      </c>
      <c r="C4411" s="20">
        <v>39273.732516967648</v>
      </c>
      <c r="D4411" s="20">
        <v>39273.732516967648</v>
      </c>
      <c r="E4411" s="17">
        <v>13677.606281275397</v>
      </c>
    </row>
    <row r="4412" spans="2:5" x14ac:dyDescent="0.25">
      <c r="B4412" s="15">
        <v>4409</v>
      </c>
      <c r="C4412" s="20">
        <v>30493.311897844294</v>
      </c>
      <c r="D4412" s="20">
        <v>30493.311897844294</v>
      </c>
      <c r="E4412" s="17">
        <v>74184.165201385811</v>
      </c>
    </row>
    <row r="4413" spans="2:5" x14ac:dyDescent="0.25">
      <c r="B4413" s="15">
        <v>4410</v>
      </c>
      <c r="C4413" s="20">
        <v>34421.654139669605</v>
      </c>
      <c r="D4413" s="20">
        <v>34421.654139669605</v>
      </c>
      <c r="E4413" s="17">
        <v>27135.244664336606</v>
      </c>
    </row>
    <row r="4414" spans="2:5" x14ac:dyDescent="0.25">
      <c r="B4414" s="15">
        <v>4411</v>
      </c>
      <c r="C4414" s="20">
        <v>47437.261052668044</v>
      </c>
      <c r="D4414" s="20">
        <v>47437.261052668044</v>
      </c>
      <c r="E4414" s="17">
        <v>37082.018341226292</v>
      </c>
    </row>
    <row r="4415" spans="2:5" x14ac:dyDescent="0.25">
      <c r="B4415" s="15">
        <v>4412</v>
      </c>
      <c r="C4415" s="20">
        <v>46746.246691554443</v>
      </c>
      <c r="D4415" s="20">
        <v>46746.246691554443</v>
      </c>
      <c r="E4415" s="17">
        <v>53098.677273866881</v>
      </c>
    </row>
    <row r="4416" spans="2:5" x14ac:dyDescent="0.25">
      <c r="B4416" s="15">
        <v>4413</v>
      </c>
      <c r="C4416" s="20">
        <v>21712.116505185972</v>
      </c>
      <c r="D4416" s="20">
        <v>21712.116505185972</v>
      </c>
      <c r="E4416" s="17">
        <v>39826.01073291315</v>
      </c>
    </row>
    <row r="4417" spans="2:5" x14ac:dyDescent="0.25">
      <c r="B4417" s="15">
        <v>4414</v>
      </c>
      <c r="C4417" s="20">
        <v>35491.414097588829</v>
      </c>
      <c r="D4417" s="20">
        <v>35491.414097588829</v>
      </c>
      <c r="E4417" s="17">
        <v>41144.787764997178</v>
      </c>
    </row>
    <row r="4418" spans="2:5" x14ac:dyDescent="0.25">
      <c r="B4418" s="15">
        <v>4415</v>
      </c>
      <c r="C4418" s="20">
        <v>58851.179715722319</v>
      </c>
      <c r="D4418" s="20">
        <v>58851.179715722319</v>
      </c>
      <c r="E4418" s="17">
        <v>22848.06550313898</v>
      </c>
    </row>
    <row r="4419" spans="2:5" x14ac:dyDescent="0.25">
      <c r="B4419" s="15">
        <v>4416</v>
      </c>
      <c r="C4419" s="20">
        <v>46752.330373555284</v>
      </c>
      <c r="D4419" s="20">
        <v>46752.330373555284</v>
      </c>
      <c r="E4419" s="17">
        <v>50877.337834062564</v>
      </c>
    </row>
    <row r="4420" spans="2:5" x14ac:dyDescent="0.25">
      <c r="B4420" s="15">
        <v>4417</v>
      </c>
      <c r="C4420" s="20">
        <v>51677.596546234665</v>
      </c>
      <c r="D4420" s="20">
        <v>51677.596546234665</v>
      </c>
      <c r="E4420" s="17">
        <v>20322.43178266607</v>
      </c>
    </row>
    <row r="4421" spans="2:5" x14ac:dyDescent="0.25">
      <c r="B4421" s="15">
        <v>4418</v>
      </c>
      <c r="C4421" s="20">
        <v>41759.071051391787</v>
      </c>
      <c r="D4421" s="20">
        <v>41759.071051391787</v>
      </c>
      <c r="E4421" s="17">
        <v>34571.458886393659</v>
      </c>
    </row>
    <row r="4422" spans="2:5" x14ac:dyDescent="0.25">
      <c r="B4422" s="15">
        <v>4419</v>
      </c>
      <c r="C4422" s="20">
        <v>44369.503979416229</v>
      </c>
      <c r="D4422" s="20">
        <v>44369.503979416229</v>
      </c>
      <c r="E4422" s="17">
        <v>43171.906522274629</v>
      </c>
    </row>
    <row r="4423" spans="2:5" x14ac:dyDescent="0.25">
      <c r="B4423" s="15">
        <v>4420</v>
      </c>
      <c r="C4423" s="20">
        <v>54151.031420197309</v>
      </c>
      <c r="D4423" s="20">
        <v>54151.031420197309</v>
      </c>
      <c r="E4423" s="17">
        <v>45142.092634806075</v>
      </c>
    </row>
    <row r="4424" spans="2:5" x14ac:dyDescent="0.25">
      <c r="B4424" s="15">
        <v>4421</v>
      </c>
      <c r="C4424" s="20">
        <v>32886.548540220938</v>
      </c>
      <c r="D4424" s="20">
        <v>32886.548540220938</v>
      </c>
      <c r="E4424" s="17">
        <v>18496.855816940213</v>
      </c>
    </row>
    <row r="4425" spans="2:5" x14ac:dyDescent="0.25">
      <c r="B4425" s="15">
        <v>4422</v>
      </c>
      <c r="C4425" s="20">
        <v>35706.419155586649</v>
      </c>
      <c r="D4425" s="20">
        <v>35706.419155586649</v>
      </c>
      <c r="E4425" s="17">
        <v>23238.494162987605</v>
      </c>
    </row>
    <row r="4426" spans="2:5" x14ac:dyDescent="0.25">
      <c r="B4426" s="15">
        <v>4423</v>
      </c>
      <c r="C4426" s="20">
        <v>34251.420667686514</v>
      </c>
      <c r="D4426" s="20">
        <v>34251.420667686514</v>
      </c>
      <c r="E4426" s="17">
        <v>117951.93946425813</v>
      </c>
    </row>
    <row r="4427" spans="2:5" x14ac:dyDescent="0.25">
      <c r="B4427" s="15">
        <v>4424</v>
      </c>
      <c r="C4427" s="20">
        <v>40400.736694902218</v>
      </c>
      <c r="D4427" s="20">
        <v>40400.736694902218</v>
      </c>
      <c r="E4427" s="17">
        <v>114527.18010653862</v>
      </c>
    </row>
    <row r="4428" spans="2:5" x14ac:dyDescent="0.25">
      <c r="B4428" s="15">
        <v>4425</v>
      </c>
      <c r="C4428" s="20">
        <v>36286.279730574694</v>
      </c>
      <c r="D4428" s="20">
        <v>36286.279730574694</v>
      </c>
      <c r="E4428" s="17">
        <v>55203.585237367639</v>
      </c>
    </row>
    <row r="4429" spans="2:5" x14ac:dyDescent="0.25">
      <c r="B4429" s="15">
        <v>4426</v>
      </c>
      <c r="C4429" s="20">
        <v>38536.85309462763</v>
      </c>
      <c r="D4429" s="20">
        <v>38536.85309462763</v>
      </c>
      <c r="E4429" s="17">
        <v>20554.093768179831</v>
      </c>
    </row>
    <row r="4430" spans="2:5" x14ac:dyDescent="0.25">
      <c r="B4430" s="15">
        <v>4427</v>
      </c>
      <c r="C4430" s="20">
        <v>33868.769247382981</v>
      </c>
      <c r="D4430" s="20">
        <v>33868.769247382981</v>
      </c>
      <c r="E4430" s="17">
        <v>35393.602695930349</v>
      </c>
    </row>
    <row r="4431" spans="2:5" x14ac:dyDescent="0.25">
      <c r="B4431" s="15">
        <v>4428</v>
      </c>
      <c r="C4431" s="20">
        <v>25351.491177863547</v>
      </c>
      <c r="D4431" s="20">
        <v>25351.491177863547</v>
      </c>
      <c r="E4431" s="17">
        <v>43175.580602167007</v>
      </c>
    </row>
    <row r="4432" spans="2:5" x14ac:dyDescent="0.25">
      <c r="B4432" s="15">
        <v>4429</v>
      </c>
      <c r="C4432" s="20">
        <v>23516.815878175807</v>
      </c>
      <c r="D4432" s="20">
        <v>23516.815878175807</v>
      </c>
      <c r="E4432" s="17">
        <v>40070.046208746513</v>
      </c>
    </row>
    <row r="4433" spans="2:5" x14ac:dyDescent="0.25">
      <c r="B4433" s="15">
        <v>4430</v>
      </c>
      <c r="C4433" s="20">
        <v>20520.907375378069</v>
      </c>
      <c r="D4433" s="20">
        <v>20520.907375378069</v>
      </c>
      <c r="E4433" s="17">
        <v>121428.53677010609</v>
      </c>
    </row>
    <row r="4434" spans="2:5" x14ac:dyDescent="0.25">
      <c r="B4434" s="15">
        <v>4431</v>
      </c>
      <c r="C4434" s="20">
        <v>20337.107207862962</v>
      </c>
      <c r="D4434" s="20">
        <v>20337.107207862962</v>
      </c>
      <c r="E4434" s="17">
        <v>54237.273165625593</v>
      </c>
    </row>
    <row r="4435" spans="2:5" x14ac:dyDescent="0.25">
      <c r="B4435" s="15">
        <v>4432</v>
      </c>
      <c r="C4435" s="20">
        <v>28269.580550477694</v>
      </c>
      <c r="D4435" s="20">
        <v>28269.580550477694</v>
      </c>
      <c r="E4435" s="17">
        <v>19392.274380118255</v>
      </c>
    </row>
    <row r="4436" spans="2:5" x14ac:dyDescent="0.25">
      <c r="B4436" s="15">
        <v>4433</v>
      </c>
      <c r="C4436" s="20">
        <v>22264.884699415419</v>
      </c>
      <c r="D4436" s="20">
        <v>22264.884699415419</v>
      </c>
      <c r="E4436" s="17">
        <v>53744.178733341578</v>
      </c>
    </row>
    <row r="4437" spans="2:5" x14ac:dyDescent="0.25">
      <c r="B4437" s="15">
        <v>4434</v>
      </c>
      <c r="C4437" s="20">
        <v>21605.432138756827</v>
      </c>
      <c r="D4437" s="20">
        <v>21605.432138756827</v>
      </c>
      <c r="E4437" s="17">
        <v>17341.181250435558</v>
      </c>
    </row>
    <row r="4438" spans="2:5" x14ac:dyDescent="0.25">
      <c r="B4438" s="15">
        <v>4435</v>
      </c>
      <c r="C4438" s="20">
        <v>20703.684457435837</v>
      </c>
      <c r="D4438" s="20">
        <v>20703.684457435837</v>
      </c>
      <c r="E4438" s="17">
        <v>32985.516611568099</v>
      </c>
    </row>
    <row r="4439" spans="2:5" x14ac:dyDescent="0.25">
      <c r="B4439" s="15">
        <v>4436</v>
      </c>
      <c r="C4439" s="20">
        <v>23663.149265420212</v>
      </c>
      <c r="D4439" s="20">
        <v>23663.149265420212</v>
      </c>
      <c r="E4439" s="17">
        <v>108573.11664878807</v>
      </c>
    </row>
    <row r="4440" spans="2:5" x14ac:dyDescent="0.25">
      <c r="B4440" s="15">
        <v>4437</v>
      </c>
      <c r="C4440" s="20">
        <v>33527.048302856245</v>
      </c>
      <c r="D4440" s="20">
        <v>33527.048302856245</v>
      </c>
      <c r="E4440" s="17">
        <v>45986.570935370364</v>
      </c>
    </row>
    <row r="4441" spans="2:5" x14ac:dyDescent="0.25">
      <c r="B4441" s="15">
        <v>4438</v>
      </c>
      <c r="C4441" s="20">
        <v>56503.656937577871</v>
      </c>
      <c r="D4441" s="20">
        <v>56503.656937577871</v>
      </c>
      <c r="E4441" s="17">
        <v>28326.905814336915</v>
      </c>
    </row>
    <row r="4442" spans="2:5" x14ac:dyDescent="0.25">
      <c r="B4442" s="15">
        <v>4439</v>
      </c>
      <c r="C4442" s="20">
        <v>15694.146522753397</v>
      </c>
      <c r="D4442" s="20">
        <v>15694.146522753397</v>
      </c>
      <c r="E4442" s="17">
        <v>15799.767678995857</v>
      </c>
    </row>
    <row r="4443" spans="2:5" x14ac:dyDescent="0.25">
      <c r="B4443" s="15">
        <v>4440</v>
      </c>
      <c r="C4443" s="20">
        <v>17267.455118965001</v>
      </c>
      <c r="D4443" s="20">
        <v>17267.455118965001</v>
      </c>
      <c r="E4443" s="17">
        <v>43461.565251995293</v>
      </c>
    </row>
    <row r="4444" spans="2:5" x14ac:dyDescent="0.25">
      <c r="B4444" s="15">
        <v>4441</v>
      </c>
      <c r="C4444" s="20">
        <v>24109.024197728693</v>
      </c>
      <c r="D4444" s="20">
        <v>24109.024197728693</v>
      </c>
      <c r="E4444" s="17">
        <v>54329.13375921741</v>
      </c>
    </row>
    <row r="4445" spans="2:5" x14ac:dyDescent="0.25">
      <c r="B4445" s="15">
        <v>4442</v>
      </c>
      <c r="C4445" s="20">
        <v>19055.276260994444</v>
      </c>
      <c r="D4445" s="20">
        <v>19055.276260994444</v>
      </c>
      <c r="E4445" s="17">
        <v>52948.446386021475</v>
      </c>
    </row>
    <row r="4446" spans="2:5" x14ac:dyDescent="0.25">
      <c r="B4446" s="15">
        <v>4443</v>
      </c>
      <c r="C4446" s="20">
        <v>32609.87578511046</v>
      </c>
      <c r="D4446" s="20">
        <v>32609.87578511046</v>
      </c>
      <c r="E4446" s="17">
        <v>20336.706306181612</v>
      </c>
    </row>
    <row r="4447" spans="2:5" x14ac:dyDescent="0.25">
      <c r="B4447" s="15">
        <v>4444</v>
      </c>
      <c r="C4447" s="20">
        <v>29000.049874928343</v>
      </c>
      <c r="D4447" s="20">
        <v>29000.049874928343</v>
      </c>
      <c r="E4447" s="17">
        <v>40787.359329754261</v>
      </c>
    </row>
    <row r="4448" spans="2:5" x14ac:dyDescent="0.25">
      <c r="B4448" s="15">
        <v>4445</v>
      </c>
      <c r="C4448" s="20">
        <v>32875.210114813483</v>
      </c>
      <c r="D4448" s="20">
        <v>32875.210114813483</v>
      </c>
      <c r="E4448" s="17">
        <v>27419.242523413643</v>
      </c>
    </row>
    <row r="4449" spans="2:5" x14ac:dyDescent="0.25">
      <c r="B4449" s="15">
        <v>4446</v>
      </c>
      <c r="C4449" s="20">
        <v>42095.052649067911</v>
      </c>
      <c r="D4449" s="20">
        <v>42095.052649067911</v>
      </c>
      <c r="E4449" s="17">
        <v>30583.190098963685</v>
      </c>
    </row>
    <row r="4450" spans="2:5" x14ac:dyDescent="0.25">
      <c r="B4450" s="15">
        <v>4447</v>
      </c>
      <c r="C4450" s="20">
        <v>27820.19664894251</v>
      </c>
      <c r="D4450" s="20">
        <v>27820.19664894251</v>
      </c>
      <c r="E4450" s="17">
        <v>20781.662813157662</v>
      </c>
    </row>
    <row r="4451" spans="2:5" x14ac:dyDescent="0.25">
      <c r="B4451" s="15">
        <v>4448</v>
      </c>
      <c r="C4451" s="20">
        <v>37774.038900543048</v>
      </c>
      <c r="D4451" s="20">
        <v>37774.038900543048</v>
      </c>
      <c r="E4451" s="17">
        <v>74609.350466380376</v>
      </c>
    </row>
    <row r="4452" spans="2:5" x14ac:dyDescent="0.25">
      <c r="B4452" s="15">
        <v>4449</v>
      </c>
      <c r="C4452" s="20">
        <v>43153.84212875137</v>
      </c>
      <c r="D4452" s="20">
        <v>43153.84212875137</v>
      </c>
      <c r="E4452" s="17">
        <v>35895.113855741918</v>
      </c>
    </row>
    <row r="4453" spans="2:5" x14ac:dyDescent="0.25">
      <c r="B4453" s="15">
        <v>4450</v>
      </c>
      <c r="C4453" s="20">
        <v>30878.200346351608</v>
      </c>
      <c r="D4453" s="20">
        <v>30878.200346351608</v>
      </c>
      <c r="E4453" s="17">
        <v>53373.844087321631</v>
      </c>
    </row>
    <row r="4454" spans="2:5" x14ac:dyDescent="0.25">
      <c r="B4454" s="15">
        <v>4451</v>
      </c>
      <c r="C4454" s="20">
        <v>37043.861405919612</v>
      </c>
      <c r="D4454" s="20">
        <v>37043.861405919612</v>
      </c>
      <c r="E4454" s="17">
        <v>56041.448420469278</v>
      </c>
    </row>
    <row r="4455" spans="2:5" x14ac:dyDescent="0.25">
      <c r="B4455" s="15">
        <v>4452</v>
      </c>
      <c r="C4455" s="20">
        <v>75341.460494721701</v>
      </c>
      <c r="D4455" s="20">
        <v>75341.460494721701</v>
      </c>
      <c r="E4455" s="17">
        <v>71998.216611970362</v>
      </c>
    </row>
    <row r="4456" spans="2:5" x14ac:dyDescent="0.25">
      <c r="B4456" s="15">
        <v>4453</v>
      </c>
      <c r="C4456" s="20">
        <v>33297.353028858888</v>
      </c>
      <c r="D4456" s="20">
        <v>33297.353028858888</v>
      </c>
      <c r="E4456" s="17">
        <v>36261.668173115439</v>
      </c>
    </row>
    <row r="4457" spans="2:5" x14ac:dyDescent="0.25">
      <c r="B4457" s="15">
        <v>4454</v>
      </c>
      <c r="C4457" s="20">
        <v>30721.441792258865</v>
      </c>
      <c r="D4457" s="20">
        <v>30721.441792258865</v>
      </c>
      <c r="E4457" s="17">
        <v>55701.998997795978</v>
      </c>
    </row>
    <row r="4458" spans="2:5" x14ac:dyDescent="0.25">
      <c r="B4458" s="15">
        <v>4455</v>
      </c>
      <c r="C4458" s="20">
        <v>35028.82097009907</v>
      </c>
      <c r="D4458" s="20">
        <v>35028.82097009907</v>
      </c>
      <c r="E4458" s="17">
        <v>21772.207499472759</v>
      </c>
    </row>
    <row r="4459" spans="2:5" x14ac:dyDescent="0.25">
      <c r="B4459" s="15">
        <v>4456</v>
      </c>
      <c r="C4459" s="20">
        <v>31601.747686308347</v>
      </c>
      <c r="D4459" s="20">
        <v>31601.747686308347</v>
      </c>
      <c r="E4459" s="17">
        <v>38826.354778051507</v>
      </c>
    </row>
    <row r="4460" spans="2:5" x14ac:dyDescent="0.25">
      <c r="B4460" s="15">
        <v>4457</v>
      </c>
      <c r="C4460" s="20">
        <v>30135.199196540416</v>
      </c>
      <c r="D4460" s="20">
        <v>30135.199196540416</v>
      </c>
      <c r="E4460" s="17">
        <v>25651.11286246913</v>
      </c>
    </row>
    <row r="4461" spans="2:5" x14ac:dyDescent="0.25">
      <c r="B4461" s="15">
        <v>4458</v>
      </c>
      <c r="C4461" s="20">
        <v>64784.607439874875</v>
      </c>
      <c r="D4461" s="20">
        <v>64784.607439874875</v>
      </c>
      <c r="E4461" s="17">
        <v>21717.493337226922</v>
      </c>
    </row>
    <row r="4462" spans="2:5" x14ac:dyDescent="0.25">
      <c r="B4462" s="15">
        <v>4459</v>
      </c>
      <c r="C4462" s="20">
        <v>28576.88491541702</v>
      </c>
      <c r="D4462" s="20">
        <v>28576.88491541702</v>
      </c>
      <c r="E4462" s="17">
        <v>31572.216594028301</v>
      </c>
    </row>
    <row r="4463" spans="2:5" x14ac:dyDescent="0.25">
      <c r="B4463" s="15">
        <v>4460</v>
      </c>
      <c r="C4463" s="20">
        <v>25520.365835051649</v>
      </c>
      <c r="D4463" s="20">
        <v>25520.365835051649</v>
      </c>
      <c r="E4463" s="17">
        <v>22959.488941614156</v>
      </c>
    </row>
    <row r="4464" spans="2:5" x14ac:dyDescent="0.25">
      <c r="B4464" s="15">
        <v>4461</v>
      </c>
      <c r="C4464" s="20">
        <v>48405.428665318897</v>
      </c>
      <c r="D4464" s="20">
        <v>48405.428665318897</v>
      </c>
      <c r="E4464" s="17">
        <v>42988.221599279306</v>
      </c>
    </row>
    <row r="4465" spans="2:5" x14ac:dyDescent="0.25">
      <c r="B4465" s="15">
        <v>4462</v>
      </c>
      <c r="C4465" s="20">
        <v>28071.699300343735</v>
      </c>
      <c r="D4465" s="20">
        <v>28071.699300343735</v>
      </c>
      <c r="E4465" s="17">
        <v>37292.286130376422</v>
      </c>
    </row>
    <row r="4466" spans="2:5" x14ac:dyDescent="0.25">
      <c r="B4466" s="15">
        <v>4463</v>
      </c>
      <c r="C4466" s="20">
        <v>41820.882223629167</v>
      </c>
      <c r="D4466" s="20">
        <v>41820.882223629167</v>
      </c>
      <c r="E4466" s="17">
        <v>60754.410133374644</v>
      </c>
    </row>
    <row r="4467" spans="2:5" x14ac:dyDescent="0.25">
      <c r="B4467" s="15">
        <v>4464</v>
      </c>
      <c r="C4467" s="20">
        <v>34943.764888088692</v>
      </c>
      <c r="D4467" s="20">
        <v>34943.764888088692</v>
      </c>
      <c r="E4467" s="17">
        <v>35778.127235002969</v>
      </c>
    </row>
    <row r="4468" spans="2:5" x14ac:dyDescent="0.25">
      <c r="B4468" s="15">
        <v>4465</v>
      </c>
      <c r="C4468" s="20">
        <v>21482.854711922231</v>
      </c>
      <c r="D4468" s="20">
        <v>21482.854711922231</v>
      </c>
      <c r="E4468" s="17">
        <v>36458.163461202406</v>
      </c>
    </row>
    <row r="4469" spans="2:5" x14ac:dyDescent="0.25">
      <c r="B4469" s="15">
        <v>4466</v>
      </c>
      <c r="C4469" s="20">
        <v>28643.33478842668</v>
      </c>
      <c r="D4469" s="20">
        <v>28643.33478842668</v>
      </c>
      <c r="E4469" s="17">
        <v>109781.05115950726</v>
      </c>
    </row>
    <row r="4470" spans="2:5" x14ac:dyDescent="0.25">
      <c r="B4470" s="15">
        <v>4467</v>
      </c>
      <c r="C4470" s="20">
        <v>36172.246011025818</v>
      </c>
      <c r="D4470" s="20">
        <v>36172.246011025818</v>
      </c>
      <c r="E4470" s="17">
        <v>26387.465252460432</v>
      </c>
    </row>
    <row r="4471" spans="2:5" x14ac:dyDescent="0.25">
      <c r="B4471" s="15">
        <v>4468</v>
      </c>
      <c r="C4471" s="20">
        <v>67271.780058606353</v>
      </c>
      <c r="D4471" s="20">
        <v>67271.780058606353</v>
      </c>
      <c r="E4471" s="17">
        <v>31449.181041868993</v>
      </c>
    </row>
    <row r="4472" spans="2:5" x14ac:dyDescent="0.25">
      <c r="B4472" s="15">
        <v>4469</v>
      </c>
      <c r="C4472" s="20">
        <v>46039.943553238809</v>
      </c>
      <c r="D4472" s="20">
        <v>46039.943553238809</v>
      </c>
      <c r="E4472" s="17">
        <v>38406.816259436389</v>
      </c>
    </row>
    <row r="4473" spans="2:5" x14ac:dyDescent="0.25">
      <c r="B4473" s="15">
        <v>4470</v>
      </c>
      <c r="C4473" s="20">
        <v>55829.123791438375</v>
      </c>
      <c r="D4473" s="20">
        <v>55829.123791438375</v>
      </c>
      <c r="E4473" s="17">
        <v>24660.153295175653</v>
      </c>
    </row>
    <row r="4474" spans="2:5" x14ac:dyDescent="0.25">
      <c r="B4474" s="15">
        <v>4471</v>
      </c>
      <c r="C4474" s="20">
        <v>38136.883098997248</v>
      </c>
      <c r="D4474" s="20">
        <v>38136.883098997248</v>
      </c>
      <c r="E4474" s="17">
        <v>59844.099541974858</v>
      </c>
    </row>
    <row r="4475" spans="2:5" x14ac:dyDescent="0.25">
      <c r="B4475" s="15">
        <v>4472</v>
      </c>
      <c r="C4475" s="20">
        <v>39010.074519329275</v>
      </c>
      <c r="D4475" s="20">
        <v>39010.074519329275</v>
      </c>
      <c r="E4475" s="17">
        <v>63437.128666863871</v>
      </c>
    </row>
    <row r="4476" spans="2:5" x14ac:dyDescent="0.25">
      <c r="B4476" s="15">
        <v>4473</v>
      </c>
      <c r="C4476" s="20">
        <v>31001.869832163316</v>
      </c>
      <c r="D4476" s="20">
        <v>31001.869832163316</v>
      </c>
      <c r="E4476" s="17">
        <v>32823.256901987996</v>
      </c>
    </row>
    <row r="4477" spans="2:5" x14ac:dyDescent="0.25">
      <c r="B4477" s="15">
        <v>4474</v>
      </c>
      <c r="C4477" s="20">
        <v>32826.646705284431</v>
      </c>
      <c r="D4477" s="20">
        <v>32826.646705284431</v>
      </c>
      <c r="E4477" s="17">
        <v>31001.54429001933</v>
      </c>
    </row>
    <row r="4478" spans="2:5" x14ac:dyDescent="0.25">
      <c r="B4478" s="15">
        <v>4475</v>
      </c>
      <c r="C4478" s="20">
        <v>35495.826552303421</v>
      </c>
      <c r="D4478" s="20">
        <v>35495.826552303421</v>
      </c>
      <c r="E4478" s="17">
        <v>79983.323886446116</v>
      </c>
    </row>
    <row r="4479" spans="2:5" x14ac:dyDescent="0.25">
      <c r="B4479" s="15">
        <v>4476</v>
      </c>
      <c r="C4479" s="20">
        <v>54621.6603671747</v>
      </c>
      <c r="D4479" s="20">
        <v>54621.6603671747</v>
      </c>
      <c r="E4479" s="17">
        <v>53917.136101821772</v>
      </c>
    </row>
    <row r="4480" spans="2:5" x14ac:dyDescent="0.25">
      <c r="B4480" s="15">
        <v>4477</v>
      </c>
      <c r="C4480" s="20">
        <v>28081.85977094527</v>
      </c>
      <c r="D4480" s="20">
        <v>28081.85977094527</v>
      </c>
      <c r="E4480" s="17">
        <v>28151.858576231018</v>
      </c>
    </row>
    <row r="4481" spans="2:5" x14ac:dyDescent="0.25">
      <c r="B4481" s="15">
        <v>4478</v>
      </c>
      <c r="C4481" s="20">
        <v>28142.631976060664</v>
      </c>
      <c r="D4481" s="20">
        <v>28142.631976060664</v>
      </c>
      <c r="E4481" s="17">
        <v>33029.49399635732</v>
      </c>
    </row>
    <row r="4482" spans="2:5" x14ac:dyDescent="0.25">
      <c r="B4482" s="15">
        <v>4479</v>
      </c>
      <c r="C4482" s="20">
        <v>32370.630358262173</v>
      </c>
      <c r="D4482" s="20">
        <v>32370.630358262173</v>
      </c>
      <c r="E4482" s="17">
        <v>41860.490455384315</v>
      </c>
    </row>
    <row r="4483" spans="2:5" x14ac:dyDescent="0.25">
      <c r="B4483" s="15">
        <v>4480</v>
      </c>
      <c r="C4483" s="20">
        <v>59851.161753388493</v>
      </c>
      <c r="D4483" s="20">
        <v>59851.161753388493</v>
      </c>
      <c r="E4483" s="17">
        <v>34712.234971122612</v>
      </c>
    </row>
    <row r="4484" spans="2:5" x14ac:dyDescent="0.25">
      <c r="B4484" s="15">
        <v>4481</v>
      </c>
      <c r="C4484" s="20">
        <v>27494.924069767567</v>
      </c>
      <c r="D4484" s="20">
        <v>27494.924069767567</v>
      </c>
      <c r="E4484" s="17">
        <v>39808.326805691504</v>
      </c>
    </row>
    <row r="4485" spans="2:5" x14ac:dyDescent="0.25">
      <c r="B4485" s="15">
        <v>4482</v>
      </c>
      <c r="C4485" s="20">
        <v>31853.265313608237</v>
      </c>
      <c r="D4485" s="20">
        <v>31853.265313608237</v>
      </c>
      <c r="E4485" s="17">
        <v>15671.692604842308</v>
      </c>
    </row>
    <row r="4486" spans="2:5" x14ac:dyDescent="0.25">
      <c r="B4486" s="15">
        <v>4483</v>
      </c>
      <c r="C4486" s="20">
        <v>31571.610102990635</v>
      </c>
      <c r="D4486" s="20">
        <v>31571.610102990635</v>
      </c>
      <c r="E4486" s="17">
        <v>50563.145703670874</v>
      </c>
    </row>
    <row r="4487" spans="2:5" x14ac:dyDescent="0.25">
      <c r="B4487" s="15">
        <v>4484</v>
      </c>
      <c r="C4487" s="20">
        <v>57398.405857884856</v>
      </c>
      <c r="D4487" s="20">
        <v>57398.405857884856</v>
      </c>
      <c r="E4487" s="17">
        <v>39146.328841660223</v>
      </c>
    </row>
    <row r="4488" spans="2:5" x14ac:dyDescent="0.25">
      <c r="B4488" s="15">
        <v>4485</v>
      </c>
      <c r="C4488" s="20">
        <v>25446.785740158943</v>
      </c>
      <c r="D4488" s="20">
        <v>25446.785740158943</v>
      </c>
      <c r="E4488" s="17">
        <v>45839.138858749029</v>
      </c>
    </row>
    <row r="4489" spans="2:5" x14ac:dyDescent="0.25">
      <c r="B4489" s="15">
        <v>4486</v>
      </c>
      <c r="C4489" s="20">
        <v>31870.76469442646</v>
      </c>
      <c r="D4489" s="20">
        <v>31870.76469442646</v>
      </c>
      <c r="E4489" s="17">
        <v>44499.105217073862</v>
      </c>
    </row>
    <row r="4490" spans="2:5" x14ac:dyDescent="0.25">
      <c r="B4490" s="15">
        <v>4487</v>
      </c>
      <c r="C4490" s="20">
        <v>24651.002129381362</v>
      </c>
      <c r="D4490" s="20">
        <v>24651.002129381362</v>
      </c>
      <c r="E4490" s="17">
        <v>39867.953427031833</v>
      </c>
    </row>
    <row r="4491" spans="2:5" x14ac:dyDescent="0.25">
      <c r="B4491" s="15">
        <v>4488</v>
      </c>
      <c r="C4491" s="20">
        <v>39111.083730667531</v>
      </c>
      <c r="D4491" s="20">
        <v>39111.083730667531</v>
      </c>
      <c r="E4491" s="17">
        <v>60837.886776761305</v>
      </c>
    </row>
    <row r="4492" spans="2:5" x14ac:dyDescent="0.25">
      <c r="B4492" s="15">
        <v>4489</v>
      </c>
      <c r="C4492" s="20">
        <v>31028.57268600271</v>
      </c>
      <c r="D4492" s="20">
        <v>31028.57268600271</v>
      </c>
      <c r="E4492" s="17">
        <v>60020.979591649506</v>
      </c>
    </row>
    <row r="4493" spans="2:5" x14ac:dyDescent="0.25">
      <c r="B4493" s="15">
        <v>4490</v>
      </c>
      <c r="C4493" s="20">
        <v>44243.432272794227</v>
      </c>
      <c r="D4493" s="20">
        <v>44243.432272794227</v>
      </c>
      <c r="E4493" s="17">
        <v>14255.356476077721</v>
      </c>
    </row>
    <row r="4494" spans="2:5" x14ac:dyDescent="0.25">
      <c r="B4494" s="15">
        <v>4491</v>
      </c>
      <c r="C4494" s="20">
        <v>48338.276599199758</v>
      </c>
      <c r="D4494" s="20">
        <v>48338.276599199758</v>
      </c>
      <c r="E4494" s="17">
        <v>69352.165403103732</v>
      </c>
    </row>
    <row r="4495" spans="2:5" x14ac:dyDescent="0.25">
      <c r="B4495" s="15">
        <v>4492</v>
      </c>
      <c r="C4495" s="20">
        <v>51521.165502677497</v>
      </c>
      <c r="D4495" s="20">
        <v>51521.165502677497</v>
      </c>
      <c r="E4495" s="17">
        <v>59464.885667568218</v>
      </c>
    </row>
    <row r="4496" spans="2:5" x14ac:dyDescent="0.25">
      <c r="B4496" s="15">
        <v>4493</v>
      </c>
      <c r="C4496" s="20">
        <v>26100.338310268737</v>
      </c>
      <c r="D4496" s="20">
        <v>26100.338310268737</v>
      </c>
      <c r="E4496" s="17">
        <v>18784.131743862246</v>
      </c>
    </row>
    <row r="4497" spans="2:5" x14ac:dyDescent="0.25">
      <c r="B4497" s="15">
        <v>4494</v>
      </c>
      <c r="C4497" s="20">
        <v>20781.707723381809</v>
      </c>
      <c r="D4497" s="20">
        <v>20781.707723381809</v>
      </c>
      <c r="E4497" s="17">
        <v>40562.008571316095</v>
      </c>
    </row>
    <row r="4498" spans="2:5" x14ac:dyDescent="0.25">
      <c r="B4498" s="15">
        <v>4495</v>
      </c>
      <c r="C4498" s="20">
        <v>29993.957781826361</v>
      </c>
      <c r="D4498" s="20">
        <v>29993.957781826361</v>
      </c>
      <c r="E4498" s="17">
        <v>38262.032567040515</v>
      </c>
    </row>
    <row r="4499" spans="2:5" x14ac:dyDescent="0.25">
      <c r="B4499" s="15">
        <v>4496</v>
      </c>
      <c r="C4499" s="20">
        <v>47445.979612284646</v>
      </c>
      <c r="D4499" s="20">
        <v>47445.979612284646</v>
      </c>
      <c r="E4499" s="17">
        <v>49401.9765267478</v>
      </c>
    </row>
    <row r="4500" spans="2:5" x14ac:dyDescent="0.25">
      <c r="B4500" s="15">
        <v>4497</v>
      </c>
      <c r="C4500" s="20">
        <v>34000.222155134958</v>
      </c>
      <c r="D4500" s="20">
        <v>34000.222155134958</v>
      </c>
      <c r="E4500" s="17">
        <v>19881.392230809095</v>
      </c>
    </row>
    <row r="4501" spans="2:5" x14ac:dyDescent="0.25">
      <c r="B4501" s="15">
        <v>4498</v>
      </c>
      <c r="C4501" s="20">
        <v>38385.104208531186</v>
      </c>
      <c r="D4501" s="20">
        <v>38385.104208531186</v>
      </c>
      <c r="E4501" s="17">
        <v>48241.496916024422</v>
      </c>
    </row>
    <row r="4502" spans="2:5" x14ac:dyDescent="0.25">
      <c r="B4502" s="15">
        <v>4499</v>
      </c>
      <c r="C4502" s="20">
        <v>26334.046939905958</v>
      </c>
      <c r="D4502" s="20">
        <v>26334.046939905958</v>
      </c>
      <c r="E4502" s="17">
        <v>34559.732554336886</v>
      </c>
    </row>
    <row r="4503" spans="2:5" x14ac:dyDescent="0.25">
      <c r="B4503" s="15">
        <v>4500</v>
      </c>
      <c r="C4503" s="20">
        <v>34687.642646977642</v>
      </c>
      <c r="D4503" s="20">
        <v>34687.642646977642</v>
      </c>
      <c r="E4503" s="17">
        <v>50419.694867048922</v>
      </c>
    </row>
    <row r="4504" spans="2:5" x14ac:dyDescent="0.25">
      <c r="B4504" s="15">
        <v>4501</v>
      </c>
      <c r="C4504" s="20">
        <v>25915.192297532318</v>
      </c>
      <c r="D4504" s="20">
        <v>25915.192297532318</v>
      </c>
      <c r="E4504" s="17">
        <v>24342.194915063967</v>
      </c>
    </row>
    <row r="4505" spans="2:5" x14ac:dyDescent="0.25">
      <c r="B4505" s="15">
        <v>4502</v>
      </c>
      <c r="C4505" s="20">
        <v>46712.742532223667</v>
      </c>
      <c r="D4505" s="20">
        <v>46712.742532223667</v>
      </c>
      <c r="E4505" s="17">
        <v>24430.925462357023</v>
      </c>
    </row>
    <row r="4506" spans="2:5" x14ac:dyDescent="0.25">
      <c r="B4506" s="15">
        <v>4503</v>
      </c>
      <c r="C4506" s="20">
        <v>29067.87986621532</v>
      </c>
      <c r="D4506" s="20">
        <v>29067.87986621532</v>
      </c>
      <c r="E4506" s="17">
        <v>37101.35205729842</v>
      </c>
    </row>
    <row r="4507" spans="2:5" x14ac:dyDescent="0.25">
      <c r="B4507" s="15">
        <v>4504</v>
      </c>
      <c r="C4507" s="20">
        <v>18986.857785879085</v>
      </c>
      <c r="D4507" s="20">
        <v>18986.857785879085</v>
      </c>
      <c r="E4507" s="17">
        <v>47132.757270952388</v>
      </c>
    </row>
    <row r="4508" spans="2:5" x14ac:dyDescent="0.25">
      <c r="B4508" s="15">
        <v>4505</v>
      </c>
      <c r="C4508" s="20">
        <v>34824.194357122316</v>
      </c>
      <c r="D4508" s="20">
        <v>34824.194357122316</v>
      </c>
      <c r="E4508" s="17">
        <v>58606.955781803772</v>
      </c>
    </row>
    <row r="4509" spans="2:5" x14ac:dyDescent="0.25">
      <c r="B4509" s="15">
        <v>4506</v>
      </c>
      <c r="C4509" s="20">
        <v>34731.944261158482</v>
      </c>
      <c r="D4509" s="20">
        <v>34731.944261158482</v>
      </c>
      <c r="E4509" s="17">
        <v>84419.477081298101</v>
      </c>
    </row>
    <row r="4510" spans="2:5" x14ac:dyDescent="0.25">
      <c r="B4510" s="15">
        <v>4507</v>
      </c>
      <c r="C4510" s="20">
        <v>23216.762243536486</v>
      </c>
      <c r="D4510" s="20">
        <v>23216.762243536486</v>
      </c>
      <c r="E4510" s="17">
        <v>23070.358123792703</v>
      </c>
    </row>
    <row r="4511" spans="2:5" x14ac:dyDescent="0.25">
      <c r="B4511" s="15">
        <v>4508</v>
      </c>
      <c r="C4511" s="20">
        <v>32722.347686204845</v>
      </c>
      <c r="D4511" s="20">
        <v>32722.347686204845</v>
      </c>
      <c r="E4511" s="17">
        <v>62940.977210488905</v>
      </c>
    </row>
    <row r="4512" spans="2:5" x14ac:dyDescent="0.25">
      <c r="B4512" s="15">
        <v>4509</v>
      </c>
      <c r="C4512" s="20">
        <v>35516.526324206345</v>
      </c>
      <c r="D4512" s="20">
        <v>35516.526324206345</v>
      </c>
      <c r="E4512" s="17">
        <v>33029.919149750531</v>
      </c>
    </row>
    <row r="4513" spans="2:5" x14ac:dyDescent="0.25">
      <c r="B4513" s="15">
        <v>4510</v>
      </c>
      <c r="C4513" s="20">
        <v>31647.092975664018</v>
      </c>
      <c r="D4513" s="20">
        <v>31647.092975664018</v>
      </c>
      <c r="E4513" s="17">
        <v>45577.999136769082</v>
      </c>
    </row>
    <row r="4514" spans="2:5" x14ac:dyDescent="0.25">
      <c r="B4514" s="15">
        <v>4511</v>
      </c>
      <c r="C4514" s="20">
        <v>39023.849018046327</v>
      </c>
      <c r="D4514" s="20">
        <v>39023.849018046327</v>
      </c>
      <c r="E4514" s="17">
        <v>95865.046578628608</v>
      </c>
    </row>
    <row r="4515" spans="2:5" x14ac:dyDescent="0.25">
      <c r="B4515" s="15">
        <v>4512</v>
      </c>
      <c r="C4515" s="20">
        <v>30445.495762988234</v>
      </c>
      <c r="D4515" s="20">
        <v>30445.495762988234</v>
      </c>
      <c r="E4515" s="17">
        <v>42551.485398786012</v>
      </c>
    </row>
    <row r="4516" spans="2:5" x14ac:dyDescent="0.25">
      <c r="B4516" s="15">
        <v>4513</v>
      </c>
      <c r="C4516" s="20">
        <v>33482.60021610251</v>
      </c>
      <c r="D4516" s="20">
        <v>33482.60021610251</v>
      </c>
      <c r="E4516" s="17">
        <v>36361.325319565047</v>
      </c>
    </row>
    <row r="4517" spans="2:5" x14ac:dyDescent="0.25">
      <c r="B4517" s="15">
        <v>4514</v>
      </c>
      <c r="C4517" s="20">
        <v>38539.499084480238</v>
      </c>
      <c r="D4517" s="20">
        <v>38539.499084480238</v>
      </c>
      <c r="E4517" s="17">
        <v>20750.597549339935</v>
      </c>
    </row>
    <row r="4518" spans="2:5" x14ac:dyDescent="0.25">
      <c r="B4518" s="15">
        <v>4515</v>
      </c>
      <c r="C4518" s="20">
        <v>35250.119075375835</v>
      </c>
      <c r="D4518" s="20">
        <v>35250.119075375835</v>
      </c>
      <c r="E4518" s="17">
        <v>79854.561302871603</v>
      </c>
    </row>
    <row r="4519" spans="2:5" x14ac:dyDescent="0.25">
      <c r="B4519" s="15">
        <v>4516</v>
      </c>
      <c r="C4519" s="20">
        <v>79166.457574644053</v>
      </c>
      <c r="D4519" s="20">
        <v>79166.457574644053</v>
      </c>
      <c r="E4519" s="17">
        <v>43174.538305230781</v>
      </c>
    </row>
    <row r="4520" spans="2:5" x14ac:dyDescent="0.25">
      <c r="B4520" s="15">
        <v>4517</v>
      </c>
      <c r="C4520" s="20">
        <v>45420.23170058809</v>
      </c>
      <c r="D4520" s="20">
        <v>45420.23170058809</v>
      </c>
      <c r="E4520" s="17">
        <v>85327.601524208876</v>
      </c>
    </row>
    <row r="4521" spans="2:5" x14ac:dyDescent="0.25">
      <c r="B4521" s="15">
        <v>4518</v>
      </c>
      <c r="C4521" s="20">
        <v>32947.397365392164</v>
      </c>
      <c r="D4521" s="20">
        <v>32947.397365392164</v>
      </c>
      <c r="E4521" s="17">
        <v>50942.714201693074</v>
      </c>
    </row>
    <row r="4522" spans="2:5" x14ac:dyDescent="0.25">
      <c r="B4522" s="15">
        <v>4519</v>
      </c>
      <c r="C4522" s="20">
        <v>35562.674720826006</v>
      </c>
      <c r="D4522" s="20">
        <v>35562.674720826006</v>
      </c>
      <c r="E4522" s="17">
        <v>21334.503796997793</v>
      </c>
    </row>
    <row r="4523" spans="2:5" x14ac:dyDescent="0.25">
      <c r="B4523" s="15">
        <v>4520</v>
      </c>
      <c r="C4523" s="20">
        <v>38202.532482820607</v>
      </c>
      <c r="D4523" s="20">
        <v>38202.532482820607</v>
      </c>
      <c r="E4523" s="17">
        <v>22590.186508706967</v>
      </c>
    </row>
    <row r="4524" spans="2:5" x14ac:dyDescent="0.25">
      <c r="B4524" s="15">
        <v>4521</v>
      </c>
      <c r="C4524" s="20">
        <v>28647.933570761161</v>
      </c>
      <c r="D4524" s="20">
        <v>28647.933570761161</v>
      </c>
      <c r="E4524" s="17">
        <v>92073.973857676727</v>
      </c>
    </row>
    <row r="4525" spans="2:5" x14ac:dyDescent="0.25">
      <c r="B4525" s="15">
        <v>4522</v>
      </c>
      <c r="C4525" s="20">
        <v>46767.015027584348</v>
      </c>
      <c r="D4525" s="20">
        <v>46767.015027584348</v>
      </c>
      <c r="E4525" s="17">
        <v>24008.582285729772</v>
      </c>
    </row>
    <row r="4526" spans="2:5" x14ac:dyDescent="0.25">
      <c r="B4526" s="15">
        <v>4523</v>
      </c>
      <c r="C4526" s="20">
        <v>34005.522230715484</v>
      </c>
      <c r="D4526" s="20">
        <v>34005.522230715484</v>
      </c>
      <c r="E4526" s="17">
        <v>14496.810377233263</v>
      </c>
    </row>
    <row r="4527" spans="2:5" x14ac:dyDescent="0.25">
      <c r="B4527" s="15">
        <v>4524</v>
      </c>
      <c r="C4527" s="20">
        <v>22180.713976102958</v>
      </c>
      <c r="D4527" s="20">
        <v>22180.713976102958</v>
      </c>
      <c r="E4527" s="17">
        <v>25451.857027026606</v>
      </c>
    </row>
    <row r="4528" spans="2:5" x14ac:dyDescent="0.25">
      <c r="B4528" s="15">
        <v>4525</v>
      </c>
      <c r="C4528" s="20">
        <v>17420.320128995954</v>
      </c>
      <c r="D4528" s="20">
        <v>17420.320128995954</v>
      </c>
      <c r="E4528" s="17">
        <v>18083.637273176184</v>
      </c>
    </row>
    <row r="4529" spans="2:5" x14ac:dyDescent="0.25">
      <c r="B4529" s="15">
        <v>4526</v>
      </c>
      <c r="C4529" s="20">
        <v>49109.513449808888</v>
      </c>
      <c r="D4529" s="20">
        <v>49109.513449808888</v>
      </c>
      <c r="E4529" s="17">
        <v>61653.059586171119</v>
      </c>
    </row>
    <row r="4530" spans="2:5" x14ac:dyDescent="0.25">
      <c r="B4530" s="15">
        <v>4527</v>
      </c>
      <c r="C4530" s="20">
        <v>43731.747268406398</v>
      </c>
      <c r="D4530" s="20">
        <v>43731.747268406398</v>
      </c>
      <c r="E4530" s="17">
        <v>38339.148642147964</v>
      </c>
    </row>
    <row r="4531" spans="2:5" x14ac:dyDescent="0.25">
      <c r="B4531" s="15">
        <v>4528</v>
      </c>
      <c r="C4531" s="20">
        <v>24308.961680321892</v>
      </c>
      <c r="D4531" s="20">
        <v>24308.961680321892</v>
      </c>
      <c r="E4531" s="17">
        <v>76436.205891080972</v>
      </c>
    </row>
    <row r="4532" spans="2:5" x14ac:dyDescent="0.25">
      <c r="B4532" s="15">
        <v>4529</v>
      </c>
      <c r="C4532" s="20">
        <v>34027.224082235742</v>
      </c>
      <c r="D4532" s="20">
        <v>34027.224082235742</v>
      </c>
      <c r="E4532" s="17">
        <v>36444.368330186211</v>
      </c>
    </row>
    <row r="4533" spans="2:5" x14ac:dyDescent="0.25">
      <c r="B4533" s="15">
        <v>4530</v>
      </c>
      <c r="C4533" s="20">
        <v>38661.835772713835</v>
      </c>
      <c r="D4533" s="20">
        <v>38661.835772713835</v>
      </c>
      <c r="E4533" s="17">
        <v>32593.521432169946</v>
      </c>
    </row>
    <row r="4534" spans="2:5" x14ac:dyDescent="0.25">
      <c r="B4534" s="15">
        <v>4531</v>
      </c>
      <c r="C4534" s="20">
        <v>44829.899815839424</v>
      </c>
      <c r="D4534" s="20">
        <v>44829.899815839424</v>
      </c>
      <c r="E4534" s="17">
        <v>50481.503600895689</v>
      </c>
    </row>
    <row r="4535" spans="2:5" x14ac:dyDescent="0.25">
      <c r="B4535" s="15">
        <v>4532</v>
      </c>
      <c r="C4535" s="20">
        <v>41769.928493039006</v>
      </c>
      <c r="D4535" s="20">
        <v>41769.928493039006</v>
      </c>
      <c r="E4535" s="17">
        <v>17358.165270981808</v>
      </c>
    </row>
    <row r="4536" spans="2:5" x14ac:dyDescent="0.25">
      <c r="B4536" s="15">
        <v>4533</v>
      </c>
      <c r="C4536" s="20">
        <v>30552.413271549678</v>
      </c>
      <c r="D4536" s="20">
        <v>30552.413271549678</v>
      </c>
      <c r="E4536" s="17">
        <v>55943.942070088589</v>
      </c>
    </row>
    <row r="4537" spans="2:5" x14ac:dyDescent="0.25">
      <c r="B4537" s="15">
        <v>4534</v>
      </c>
      <c r="C4537" s="20">
        <v>25400.620265334052</v>
      </c>
      <c r="D4537" s="20">
        <v>25400.620265334052</v>
      </c>
      <c r="E4537" s="17">
        <v>32104.200751155906</v>
      </c>
    </row>
    <row r="4538" spans="2:5" x14ac:dyDescent="0.25">
      <c r="B4538" s="15">
        <v>4535</v>
      </c>
      <c r="C4538" s="20">
        <v>56175.541945251702</v>
      </c>
      <c r="D4538" s="20">
        <v>56175.541945251702</v>
      </c>
      <c r="E4538" s="17">
        <v>28828.612464276648</v>
      </c>
    </row>
    <row r="4539" spans="2:5" x14ac:dyDescent="0.25">
      <c r="B4539" s="15">
        <v>4536</v>
      </c>
      <c r="C4539" s="20">
        <v>23111.515827443855</v>
      </c>
      <c r="D4539" s="20">
        <v>23111.515827443855</v>
      </c>
      <c r="E4539" s="17">
        <v>46476.688259959687</v>
      </c>
    </row>
    <row r="4540" spans="2:5" x14ac:dyDescent="0.25">
      <c r="B4540" s="15">
        <v>4537</v>
      </c>
      <c r="C4540" s="20">
        <v>30324.719238995025</v>
      </c>
      <c r="D4540" s="20">
        <v>30324.719238995025</v>
      </c>
      <c r="E4540" s="17">
        <v>34478.725529597832</v>
      </c>
    </row>
    <row r="4541" spans="2:5" x14ac:dyDescent="0.25">
      <c r="B4541" s="15">
        <v>4538</v>
      </c>
      <c r="C4541" s="20">
        <v>29993.468974734857</v>
      </c>
      <c r="D4541" s="20">
        <v>29993.468974734857</v>
      </c>
      <c r="E4541" s="17">
        <v>19990.568064021303</v>
      </c>
    </row>
    <row r="4542" spans="2:5" x14ac:dyDescent="0.25">
      <c r="B4542" s="15">
        <v>4539</v>
      </c>
      <c r="C4542" s="20">
        <v>39642.066825897549</v>
      </c>
      <c r="D4542" s="20">
        <v>39642.066825897549</v>
      </c>
      <c r="E4542" s="17">
        <v>36965.894482187279</v>
      </c>
    </row>
    <row r="4543" spans="2:5" x14ac:dyDescent="0.25">
      <c r="B4543" s="15">
        <v>4540</v>
      </c>
      <c r="C4543" s="20">
        <v>24908.944958073691</v>
      </c>
      <c r="D4543" s="20">
        <v>24908.944958073691</v>
      </c>
      <c r="E4543" s="17">
        <v>43528.160921001443</v>
      </c>
    </row>
    <row r="4544" spans="2:5" x14ac:dyDescent="0.25">
      <c r="B4544" s="15">
        <v>4541</v>
      </c>
      <c r="C4544" s="20">
        <v>41858.625982918747</v>
      </c>
      <c r="D4544" s="20">
        <v>41858.625982918747</v>
      </c>
      <c r="E4544" s="17">
        <v>38731.681595235845</v>
      </c>
    </row>
    <row r="4545" spans="2:5" x14ac:dyDescent="0.25">
      <c r="B4545" s="15">
        <v>4542</v>
      </c>
      <c r="C4545" s="20">
        <v>43329.182370810151</v>
      </c>
      <c r="D4545" s="20">
        <v>43329.182370810151</v>
      </c>
      <c r="E4545" s="17">
        <v>43289.890264675785</v>
      </c>
    </row>
    <row r="4546" spans="2:5" x14ac:dyDescent="0.25">
      <c r="B4546" s="15">
        <v>4543</v>
      </c>
      <c r="C4546" s="20">
        <v>33438.227625973937</v>
      </c>
      <c r="D4546" s="20">
        <v>33438.227625973937</v>
      </c>
      <c r="E4546" s="17">
        <v>46556.207717875048</v>
      </c>
    </row>
    <row r="4547" spans="2:5" x14ac:dyDescent="0.25">
      <c r="B4547" s="15">
        <v>4544</v>
      </c>
      <c r="C4547" s="20">
        <v>84472.793862600345</v>
      </c>
      <c r="D4547" s="20">
        <v>84472.793862600345</v>
      </c>
      <c r="E4547" s="17">
        <v>14172.95448810756</v>
      </c>
    </row>
    <row r="4548" spans="2:5" x14ac:dyDescent="0.25">
      <c r="B4548" s="15">
        <v>4545</v>
      </c>
      <c r="C4548" s="20">
        <v>23899.530269535517</v>
      </c>
      <c r="D4548" s="20">
        <v>23899.530269535517</v>
      </c>
      <c r="E4548" s="17">
        <v>53337.863012346497</v>
      </c>
    </row>
    <row r="4549" spans="2:5" x14ac:dyDescent="0.25">
      <c r="B4549" s="15">
        <v>4546</v>
      </c>
      <c r="C4549" s="20">
        <v>37514.062367654544</v>
      </c>
      <c r="D4549" s="20">
        <v>37514.062367654544</v>
      </c>
      <c r="E4549" s="17">
        <v>75074.295671556989</v>
      </c>
    </row>
    <row r="4550" spans="2:5" x14ac:dyDescent="0.25">
      <c r="B4550" s="15">
        <v>4547</v>
      </c>
      <c r="C4550" s="20">
        <v>36141.584280476513</v>
      </c>
      <c r="D4550" s="20">
        <v>36141.584280476513</v>
      </c>
      <c r="E4550" s="17">
        <v>34905.33187292159</v>
      </c>
    </row>
    <row r="4551" spans="2:5" x14ac:dyDescent="0.25">
      <c r="B4551" s="15">
        <v>4548</v>
      </c>
      <c r="C4551" s="20">
        <v>28116.594092807889</v>
      </c>
      <c r="D4551" s="20">
        <v>28116.594092807889</v>
      </c>
      <c r="E4551" s="17">
        <v>8808.0689684033059</v>
      </c>
    </row>
    <row r="4552" spans="2:5" x14ac:dyDescent="0.25">
      <c r="B4552" s="15">
        <v>4549</v>
      </c>
      <c r="C4552" s="20">
        <v>24712.581064588492</v>
      </c>
      <c r="D4552" s="20">
        <v>24712.581064588492</v>
      </c>
      <c r="E4552" s="17">
        <v>37192.737019270666</v>
      </c>
    </row>
    <row r="4553" spans="2:5" x14ac:dyDescent="0.25">
      <c r="B4553" s="15">
        <v>4550</v>
      </c>
      <c r="C4553" s="20">
        <v>19749.140868088612</v>
      </c>
      <c r="D4553" s="20">
        <v>19749.140868088612</v>
      </c>
      <c r="E4553" s="17">
        <v>29206.931023339755</v>
      </c>
    </row>
    <row r="4554" spans="2:5" x14ac:dyDescent="0.25">
      <c r="B4554" s="15">
        <v>4551</v>
      </c>
      <c r="C4554" s="20">
        <v>35827.518250203873</v>
      </c>
      <c r="D4554" s="20">
        <v>35827.518250203873</v>
      </c>
      <c r="E4554" s="17">
        <v>35360.723452167949</v>
      </c>
    </row>
    <row r="4555" spans="2:5" x14ac:dyDescent="0.25">
      <c r="B4555" s="15">
        <v>4552</v>
      </c>
      <c r="C4555" s="20">
        <v>44898.700396267632</v>
      </c>
      <c r="D4555" s="20">
        <v>44898.700396267632</v>
      </c>
      <c r="E4555" s="17">
        <v>40754.656178890611</v>
      </c>
    </row>
    <row r="4556" spans="2:5" x14ac:dyDescent="0.25">
      <c r="B4556" s="15">
        <v>4553</v>
      </c>
      <c r="C4556" s="20">
        <v>36791.209663025125</v>
      </c>
      <c r="D4556" s="20">
        <v>36791.209663025125</v>
      </c>
      <c r="E4556" s="17">
        <v>25549.075340135496</v>
      </c>
    </row>
    <row r="4557" spans="2:5" x14ac:dyDescent="0.25">
      <c r="B4557" s="15">
        <v>4554</v>
      </c>
      <c r="C4557" s="20">
        <v>43557.460556149847</v>
      </c>
      <c r="D4557" s="20">
        <v>43557.460556149847</v>
      </c>
      <c r="E4557" s="17">
        <v>47546.07001564173</v>
      </c>
    </row>
    <row r="4558" spans="2:5" x14ac:dyDescent="0.25">
      <c r="B4558" s="15">
        <v>4555</v>
      </c>
      <c r="C4558" s="20">
        <v>29961.179415649702</v>
      </c>
      <c r="D4558" s="20">
        <v>29961.179415649702</v>
      </c>
      <c r="E4558" s="17">
        <v>38197.694344387754</v>
      </c>
    </row>
    <row r="4559" spans="2:5" x14ac:dyDescent="0.25">
      <c r="B4559" s="15">
        <v>4556</v>
      </c>
      <c r="C4559" s="20">
        <v>24548.777365952428</v>
      </c>
      <c r="D4559" s="20">
        <v>24548.777365952428</v>
      </c>
      <c r="E4559" s="17">
        <v>37004.033371516947</v>
      </c>
    </row>
    <row r="4560" spans="2:5" x14ac:dyDescent="0.25">
      <c r="B4560" s="15">
        <v>4557</v>
      </c>
      <c r="C4560" s="20">
        <v>49449.373076604832</v>
      </c>
      <c r="D4560" s="20">
        <v>49449.373076604832</v>
      </c>
      <c r="E4560" s="17">
        <v>34865.39868474807</v>
      </c>
    </row>
    <row r="4561" spans="2:5" x14ac:dyDescent="0.25">
      <c r="B4561" s="15">
        <v>4558</v>
      </c>
      <c r="C4561" s="20">
        <v>21847.122652668313</v>
      </c>
      <c r="D4561" s="20">
        <v>21847.122652668313</v>
      </c>
      <c r="E4561" s="17">
        <v>7106.7551194246726</v>
      </c>
    </row>
    <row r="4562" spans="2:5" x14ac:dyDescent="0.25">
      <c r="B4562" s="15">
        <v>4559</v>
      </c>
      <c r="C4562" s="20">
        <v>28424.914254391933</v>
      </c>
      <c r="D4562" s="20">
        <v>28424.914254391933</v>
      </c>
      <c r="E4562" s="17">
        <v>51573.757149198638</v>
      </c>
    </row>
    <row r="4563" spans="2:5" x14ac:dyDescent="0.25">
      <c r="B4563" s="15">
        <v>4560</v>
      </c>
      <c r="C4563" s="20">
        <v>65240.614525615798</v>
      </c>
      <c r="D4563" s="20">
        <v>65240.614525615798</v>
      </c>
      <c r="E4563" s="17">
        <v>32668.700093761981</v>
      </c>
    </row>
    <row r="4564" spans="2:5" x14ac:dyDescent="0.25">
      <c r="B4564" s="15">
        <v>4561</v>
      </c>
      <c r="C4564" s="20">
        <v>40362.757726488009</v>
      </c>
      <c r="D4564" s="20">
        <v>40362.757726488009</v>
      </c>
      <c r="E4564" s="17">
        <v>36938.877806017466</v>
      </c>
    </row>
    <row r="4565" spans="2:5" x14ac:dyDescent="0.25">
      <c r="B4565" s="15">
        <v>4562</v>
      </c>
      <c r="C4565" s="20">
        <v>26775.01189742711</v>
      </c>
      <c r="D4565" s="20">
        <v>26775.01189742711</v>
      </c>
      <c r="E4565" s="17">
        <v>64107.67709476353</v>
      </c>
    </row>
    <row r="4566" spans="2:5" x14ac:dyDescent="0.25">
      <c r="B4566" s="15">
        <v>4563</v>
      </c>
      <c r="C4566" s="20">
        <v>48750.237495652713</v>
      </c>
      <c r="D4566" s="20">
        <v>48750.237495652713</v>
      </c>
      <c r="E4566" s="17">
        <v>30829.388072068796</v>
      </c>
    </row>
    <row r="4567" spans="2:5" x14ac:dyDescent="0.25">
      <c r="B4567" s="15">
        <v>4564</v>
      </c>
      <c r="C4567" s="20">
        <v>30494.73368068882</v>
      </c>
      <c r="D4567" s="20">
        <v>30494.73368068882</v>
      </c>
      <c r="E4567" s="17">
        <v>33308.46194655406</v>
      </c>
    </row>
    <row r="4568" spans="2:5" x14ac:dyDescent="0.25">
      <c r="B4568" s="15">
        <v>4565</v>
      </c>
      <c r="C4568" s="20">
        <v>30895.875015964564</v>
      </c>
      <c r="D4568" s="20">
        <v>30895.875015964564</v>
      </c>
      <c r="E4568" s="17">
        <v>30602.757089781331</v>
      </c>
    </row>
    <row r="4569" spans="2:5" x14ac:dyDescent="0.25">
      <c r="B4569" s="15">
        <v>4566</v>
      </c>
      <c r="C4569" s="20">
        <v>25132.136839326009</v>
      </c>
      <c r="D4569" s="20">
        <v>25132.136839326009</v>
      </c>
      <c r="E4569" s="17">
        <v>70891.525291684855</v>
      </c>
    </row>
    <row r="4570" spans="2:5" x14ac:dyDescent="0.25">
      <c r="B4570" s="15">
        <v>4567</v>
      </c>
      <c r="C4570" s="20">
        <v>32384.785241919602</v>
      </c>
      <c r="D4570" s="20">
        <v>32384.785241919602</v>
      </c>
      <c r="E4570" s="17">
        <v>36600.040844765223</v>
      </c>
    </row>
    <row r="4571" spans="2:5" x14ac:dyDescent="0.25">
      <c r="B4571" s="15">
        <v>4568</v>
      </c>
      <c r="C4571" s="20">
        <v>38591.675738350474</v>
      </c>
      <c r="D4571" s="20">
        <v>38591.675738350474</v>
      </c>
      <c r="E4571" s="17">
        <v>2753.3798670033748</v>
      </c>
    </row>
    <row r="4572" spans="2:5" x14ac:dyDescent="0.25">
      <c r="B4572" s="15">
        <v>4569</v>
      </c>
      <c r="C4572" s="20">
        <v>35875.827972179068</v>
      </c>
      <c r="D4572" s="20">
        <v>35875.827972179068</v>
      </c>
      <c r="E4572" s="17">
        <v>38038.316731802173</v>
      </c>
    </row>
    <row r="4573" spans="2:5" x14ac:dyDescent="0.25">
      <c r="B4573" s="15">
        <v>4570</v>
      </c>
      <c r="C4573" s="20">
        <v>35696.499750856521</v>
      </c>
      <c r="D4573" s="20">
        <v>35696.499750856521</v>
      </c>
      <c r="E4573" s="17">
        <v>14450.543705752449</v>
      </c>
    </row>
    <row r="4574" spans="2:5" x14ac:dyDescent="0.25">
      <c r="B4574" s="15">
        <v>4571</v>
      </c>
      <c r="C4574" s="20">
        <v>41021.769788268713</v>
      </c>
      <c r="D4574" s="20">
        <v>41021.769788268713</v>
      </c>
      <c r="E4574" s="17">
        <v>35527.928517217028</v>
      </c>
    </row>
    <row r="4575" spans="2:5" x14ac:dyDescent="0.25">
      <c r="B4575" s="15">
        <v>4572</v>
      </c>
      <c r="C4575" s="20">
        <v>29646.942961526867</v>
      </c>
      <c r="D4575" s="20">
        <v>29646.942961526867</v>
      </c>
      <c r="E4575" s="17">
        <v>37806.834826919083</v>
      </c>
    </row>
    <row r="4576" spans="2:5" x14ac:dyDescent="0.25">
      <c r="B4576" s="15">
        <v>4573</v>
      </c>
      <c r="C4576" s="20">
        <v>30747.16372900123</v>
      </c>
      <c r="D4576" s="20">
        <v>30747.16372900123</v>
      </c>
      <c r="E4576" s="17">
        <v>35223.257970541046</v>
      </c>
    </row>
    <row r="4577" spans="2:5" x14ac:dyDescent="0.25">
      <c r="B4577" s="15">
        <v>4574</v>
      </c>
      <c r="C4577" s="20">
        <v>17061.642376879336</v>
      </c>
      <c r="D4577" s="20">
        <v>17061.642376879336</v>
      </c>
      <c r="E4577" s="17">
        <v>32522.751182585376</v>
      </c>
    </row>
    <row r="4578" spans="2:5" x14ac:dyDescent="0.25">
      <c r="B4578" s="15">
        <v>4575</v>
      </c>
      <c r="C4578" s="20">
        <v>35848.952712313723</v>
      </c>
      <c r="D4578" s="20">
        <v>35848.952712313723</v>
      </c>
      <c r="E4578" s="17">
        <v>58979.759862789928</v>
      </c>
    </row>
    <row r="4579" spans="2:5" x14ac:dyDescent="0.25">
      <c r="B4579" s="15">
        <v>4576</v>
      </c>
      <c r="C4579" s="20">
        <v>50832.345602965026</v>
      </c>
      <c r="D4579" s="20">
        <v>50832.345602965026</v>
      </c>
      <c r="E4579" s="17">
        <v>100255.74609021342</v>
      </c>
    </row>
    <row r="4580" spans="2:5" x14ac:dyDescent="0.25">
      <c r="B4580" s="15">
        <v>4577</v>
      </c>
      <c r="C4580" s="20">
        <v>26992.701978579542</v>
      </c>
      <c r="D4580" s="20">
        <v>26992.701978579542</v>
      </c>
      <c r="E4580" s="17">
        <v>17534.319084795563</v>
      </c>
    </row>
    <row r="4581" spans="2:5" x14ac:dyDescent="0.25">
      <c r="B4581" s="15">
        <v>4578</v>
      </c>
      <c r="C4581" s="20">
        <v>29285.863635787398</v>
      </c>
      <c r="D4581" s="20">
        <v>29285.863635787398</v>
      </c>
      <c r="E4581" s="17">
        <v>30706.594687832909</v>
      </c>
    </row>
    <row r="4582" spans="2:5" x14ac:dyDescent="0.25">
      <c r="B4582" s="15">
        <v>4579</v>
      </c>
      <c r="C4582" s="20">
        <v>38100.231112024834</v>
      </c>
      <c r="D4582" s="20">
        <v>38100.231112024834</v>
      </c>
      <c r="E4582" s="17">
        <v>33041.098233585799</v>
      </c>
    </row>
    <row r="4583" spans="2:5" x14ac:dyDescent="0.25">
      <c r="B4583" s="15">
        <v>4580</v>
      </c>
      <c r="C4583" s="20">
        <v>37537.123299764782</v>
      </c>
      <c r="D4583" s="20">
        <v>37537.123299764782</v>
      </c>
      <c r="E4583" s="17">
        <v>32152.171770327644</v>
      </c>
    </row>
    <row r="4584" spans="2:5" x14ac:dyDescent="0.25">
      <c r="B4584" s="15">
        <v>4581</v>
      </c>
      <c r="C4584" s="20">
        <v>27963.891261077511</v>
      </c>
      <c r="D4584" s="20">
        <v>27963.891261077511</v>
      </c>
      <c r="E4584" s="17">
        <v>23538.291262441635</v>
      </c>
    </row>
    <row r="4585" spans="2:5" x14ac:dyDescent="0.25">
      <c r="B4585" s="15">
        <v>4582</v>
      </c>
      <c r="C4585" s="20">
        <v>31284.328266994697</v>
      </c>
      <c r="D4585" s="20">
        <v>31284.328266994697</v>
      </c>
      <c r="E4585" s="17">
        <v>23868.18061053993</v>
      </c>
    </row>
    <row r="4586" spans="2:5" x14ac:dyDescent="0.25">
      <c r="B4586" s="15">
        <v>4583</v>
      </c>
      <c r="C4586" s="20">
        <v>37755.480448325339</v>
      </c>
      <c r="D4586" s="20">
        <v>37755.480448325339</v>
      </c>
      <c r="E4586" s="17">
        <v>37413.343509280901</v>
      </c>
    </row>
    <row r="4587" spans="2:5" x14ac:dyDescent="0.25">
      <c r="B4587" s="15">
        <v>4584</v>
      </c>
      <c r="C4587" s="20">
        <v>24423.462293963541</v>
      </c>
      <c r="D4587" s="20">
        <v>24423.462293963541</v>
      </c>
      <c r="E4587" s="17">
        <v>35001.81420608097</v>
      </c>
    </row>
    <row r="4588" spans="2:5" x14ac:dyDescent="0.25">
      <c r="B4588" s="15">
        <v>4585</v>
      </c>
      <c r="C4588" s="20">
        <v>30363.987815529101</v>
      </c>
      <c r="D4588" s="20">
        <v>30363.987815529101</v>
      </c>
      <c r="E4588" s="17">
        <v>38097.740494271806</v>
      </c>
    </row>
    <row r="4589" spans="2:5" x14ac:dyDescent="0.25">
      <c r="B4589" s="15">
        <v>4586</v>
      </c>
      <c r="C4589" s="20">
        <v>32767.622001046246</v>
      </c>
      <c r="D4589" s="20">
        <v>32767.622001046246</v>
      </c>
      <c r="E4589" s="17">
        <v>124377.7942966065</v>
      </c>
    </row>
    <row r="4590" spans="2:5" x14ac:dyDescent="0.25">
      <c r="B4590" s="15">
        <v>4587</v>
      </c>
      <c r="C4590" s="20">
        <v>38918.517815982035</v>
      </c>
      <c r="D4590" s="20">
        <v>38918.517815982035</v>
      </c>
      <c r="E4590" s="17">
        <v>22394.562586842949</v>
      </c>
    </row>
    <row r="4591" spans="2:5" x14ac:dyDescent="0.25">
      <c r="B4591" s="15">
        <v>4588</v>
      </c>
      <c r="C4591" s="20">
        <v>22275.040045946287</v>
      </c>
      <c r="D4591" s="20">
        <v>22275.040045946287</v>
      </c>
      <c r="E4591" s="17">
        <v>92290.064957319366</v>
      </c>
    </row>
    <row r="4592" spans="2:5" x14ac:dyDescent="0.25">
      <c r="B4592" s="15">
        <v>4589</v>
      </c>
      <c r="C4592" s="20">
        <v>29606.135913935945</v>
      </c>
      <c r="D4592" s="20">
        <v>29606.135913935945</v>
      </c>
      <c r="E4592" s="17">
        <v>41092.001640122973</v>
      </c>
    </row>
    <row r="4593" spans="2:5" x14ac:dyDescent="0.25">
      <c r="B4593" s="15">
        <v>4590</v>
      </c>
      <c r="C4593" s="20">
        <v>42459.262087349984</v>
      </c>
      <c r="D4593" s="20">
        <v>42459.262087349984</v>
      </c>
      <c r="E4593" s="17">
        <v>37751.000373539537</v>
      </c>
    </row>
    <row r="4594" spans="2:5" x14ac:dyDescent="0.25">
      <c r="B4594" s="15">
        <v>4591</v>
      </c>
      <c r="C4594" s="20">
        <v>55423.729252467332</v>
      </c>
      <c r="D4594" s="20">
        <v>55423.729252467332</v>
      </c>
      <c r="E4594" s="17">
        <v>37044.83243694104</v>
      </c>
    </row>
    <row r="4595" spans="2:5" x14ac:dyDescent="0.25">
      <c r="B4595" s="15">
        <v>4592</v>
      </c>
      <c r="C4595" s="20">
        <v>21165.139752322531</v>
      </c>
      <c r="D4595" s="20">
        <v>21165.139752322531</v>
      </c>
      <c r="E4595" s="17">
        <v>29213.522311475059</v>
      </c>
    </row>
    <row r="4596" spans="2:5" x14ac:dyDescent="0.25">
      <c r="B4596" s="15">
        <v>4593</v>
      </c>
      <c r="C4596" s="20">
        <v>16333.647511372501</v>
      </c>
      <c r="D4596" s="20">
        <v>16333.647511372501</v>
      </c>
      <c r="E4596" s="17">
        <v>45051.766312274216</v>
      </c>
    </row>
    <row r="4597" spans="2:5" x14ac:dyDescent="0.25">
      <c r="B4597" s="15">
        <v>4594</v>
      </c>
      <c r="C4597" s="20">
        <v>52194.360106088869</v>
      </c>
      <c r="D4597" s="20">
        <v>52194.360106088869</v>
      </c>
      <c r="E4597" s="17">
        <v>17741.824538437617</v>
      </c>
    </row>
    <row r="4598" spans="2:5" x14ac:dyDescent="0.25">
      <c r="B4598" s="15">
        <v>4595</v>
      </c>
      <c r="C4598" s="20">
        <v>24393.084420080373</v>
      </c>
      <c r="D4598" s="20">
        <v>24393.084420080373</v>
      </c>
      <c r="E4598" s="17">
        <v>71627.499702786838</v>
      </c>
    </row>
    <row r="4599" spans="2:5" x14ac:dyDescent="0.25">
      <c r="B4599" s="15">
        <v>4596</v>
      </c>
      <c r="C4599" s="20">
        <v>25493.530948279666</v>
      </c>
      <c r="D4599" s="20">
        <v>25493.530948279666</v>
      </c>
      <c r="E4599" s="17">
        <v>25257.374357338387</v>
      </c>
    </row>
    <row r="4600" spans="2:5" x14ac:dyDescent="0.25">
      <c r="B4600" s="15">
        <v>4597</v>
      </c>
      <c r="C4600" s="20">
        <v>31621.039078961763</v>
      </c>
      <c r="D4600" s="20">
        <v>31621.039078961763</v>
      </c>
      <c r="E4600" s="17">
        <v>19148.010008800989</v>
      </c>
    </row>
    <row r="4601" spans="2:5" x14ac:dyDescent="0.25">
      <c r="B4601" s="15">
        <v>4598</v>
      </c>
      <c r="C4601" s="20">
        <v>40451.651598794662</v>
      </c>
      <c r="D4601" s="20">
        <v>40451.651598794662</v>
      </c>
      <c r="E4601" s="17">
        <v>52327.284493318723</v>
      </c>
    </row>
    <row r="4602" spans="2:5" x14ac:dyDescent="0.25">
      <c r="B4602" s="15">
        <v>4599</v>
      </c>
      <c r="C4602" s="20">
        <v>31771.971858178222</v>
      </c>
      <c r="D4602" s="20">
        <v>31771.971858178222</v>
      </c>
      <c r="E4602" s="17">
        <v>25153.013083258094</v>
      </c>
    </row>
    <row r="4603" spans="2:5" x14ac:dyDescent="0.25">
      <c r="B4603" s="15">
        <v>4600</v>
      </c>
      <c r="C4603" s="20">
        <v>50626.448107757824</v>
      </c>
      <c r="D4603" s="20">
        <v>50626.448107757824</v>
      </c>
      <c r="E4603" s="17">
        <v>48537.903654108944</v>
      </c>
    </row>
    <row r="4604" spans="2:5" x14ac:dyDescent="0.25">
      <c r="B4604" s="15">
        <v>4601</v>
      </c>
      <c r="C4604" s="20">
        <v>36166.580357278115</v>
      </c>
      <c r="D4604" s="20">
        <v>36166.580357278115</v>
      </c>
      <c r="E4604" s="17">
        <v>44323.584612654828</v>
      </c>
    </row>
    <row r="4605" spans="2:5" x14ac:dyDescent="0.25">
      <c r="B4605" s="15">
        <v>4602</v>
      </c>
      <c r="C4605" s="20">
        <v>29130.231750535164</v>
      </c>
      <c r="D4605" s="20">
        <v>29130.231750535164</v>
      </c>
      <c r="E4605" s="17">
        <v>15050.701688750709</v>
      </c>
    </row>
    <row r="4606" spans="2:5" x14ac:dyDescent="0.25">
      <c r="B4606" s="15">
        <v>4603</v>
      </c>
      <c r="C4606" s="20">
        <v>33717.264429531446</v>
      </c>
      <c r="D4606" s="20">
        <v>33717.264429531446</v>
      </c>
      <c r="E4606" s="17">
        <v>48475.880969585465</v>
      </c>
    </row>
    <row r="4607" spans="2:5" x14ac:dyDescent="0.25">
      <c r="B4607" s="15">
        <v>4604</v>
      </c>
      <c r="C4607" s="20">
        <v>37729.36135364807</v>
      </c>
      <c r="D4607" s="20">
        <v>37729.36135364807</v>
      </c>
      <c r="E4607" s="17">
        <v>38791.830781093289</v>
      </c>
    </row>
    <row r="4608" spans="2:5" x14ac:dyDescent="0.25">
      <c r="B4608" s="15">
        <v>4605</v>
      </c>
      <c r="C4608" s="20">
        <v>32686.847532566695</v>
      </c>
      <c r="D4608" s="20">
        <v>32686.847532566695</v>
      </c>
      <c r="E4608" s="17">
        <v>65461.312587199522</v>
      </c>
    </row>
    <row r="4609" spans="2:5" x14ac:dyDescent="0.25">
      <c r="B4609" s="15">
        <v>4606</v>
      </c>
      <c r="C4609" s="20">
        <v>42642.086341883863</v>
      </c>
      <c r="D4609" s="20">
        <v>42642.086341883863</v>
      </c>
      <c r="E4609" s="17">
        <v>47422.380875805546</v>
      </c>
    </row>
    <row r="4610" spans="2:5" x14ac:dyDescent="0.25">
      <c r="B4610" s="15">
        <v>4607</v>
      </c>
      <c r="C4610" s="20">
        <v>17367.980337037327</v>
      </c>
      <c r="D4610" s="20">
        <v>17367.980337037327</v>
      </c>
      <c r="E4610" s="17">
        <v>39601.141360872112</v>
      </c>
    </row>
    <row r="4611" spans="2:5" x14ac:dyDescent="0.25">
      <c r="B4611" s="15">
        <v>4608</v>
      </c>
      <c r="C4611" s="20">
        <v>54769.63360115957</v>
      </c>
      <c r="D4611" s="20">
        <v>54769.63360115957</v>
      </c>
      <c r="E4611" s="17">
        <v>34960.59643128387</v>
      </c>
    </row>
    <row r="4612" spans="2:5" x14ac:dyDescent="0.25">
      <c r="B4612" s="15">
        <v>4609</v>
      </c>
      <c r="C4612" s="20">
        <v>21337.254438351985</v>
      </c>
      <c r="D4612" s="20">
        <v>21337.254438351985</v>
      </c>
      <c r="E4612" s="17">
        <v>17104.734833894217</v>
      </c>
    </row>
    <row r="4613" spans="2:5" x14ac:dyDescent="0.25">
      <c r="B4613" s="15">
        <v>4610</v>
      </c>
      <c r="C4613" s="20">
        <v>45023.916453614627</v>
      </c>
      <c r="D4613" s="20">
        <v>45023.916453614627</v>
      </c>
      <c r="E4613" s="17">
        <v>12138.698094246705</v>
      </c>
    </row>
    <row r="4614" spans="2:5" x14ac:dyDescent="0.25">
      <c r="B4614" s="15">
        <v>4611</v>
      </c>
      <c r="C4614" s="20">
        <v>21825.545347448591</v>
      </c>
      <c r="D4614" s="20">
        <v>21825.545347448591</v>
      </c>
      <c r="E4614" s="17">
        <v>34077.879031392506</v>
      </c>
    </row>
    <row r="4615" spans="2:5" x14ac:dyDescent="0.25">
      <c r="B4615" s="15">
        <v>4612</v>
      </c>
      <c r="C4615" s="20">
        <v>25940.124856054885</v>
      </c>
      <c r="D4615" s="20">
        <v>25940.124856054885</v>
      </c>
      <c r="E4615" s="17">
        <v>43804.080655244004</v>
      </c>
    </row>
    <row r="4616" spans="2:5" x14ac:dyDescent="0.25">
      <c r="B4616" s="15">
        <v>4613</v>
      </c>
      <c r="C4616" s="20">
        <v>32045.126930934028</v>
      </c>
      <c r="D4616" s="20">
        <v>32045.126930934028</v>
      </c>
      <c r="E4616" s="17">
        <v>79998.28150531312</v>
      </c>
    </row>
    <row r="4617" spans="2:5" x14ac:dyDescent="0.25">
      <c r="B4617" s="15">
        <v>4614</v>
      </c>
      <c r="C4617" s="20">
        <v>21759.728686913786</v>
      </c>
      <c r="D4617" s="20">
        <v>21759.728686913786</v>
      </c>
      <c r="E4617" s="17">
        <v>75724.238310555462</v>
      </c>
    </row>
    <row r="4618" spans="2:5" x14ac:dyDescent="0.25">
      <c r="B4618" s="15">
        <v>4615</v>
      </c>
      <c r="C4618" s="20">
        <v>25243.314805000377</v>
      </c>
      <c r="D4618" s="20">
        <v>25243.314805000377</v>
      </c>
      <c r="E4618" s="17">
        <v>51209.515607569476</v>
      </c>
    </row>
    <row r="4619" spans="2:5" x14ac:dyDescent="0.25">
      <c r="B4619" s="15">
        <v>4616</v>
      </c>
      <c r="C4619" s="20">
        <v>32336.426852237124</v>
      </c>
      <c r="D4619" s="20">
        <v>32336.426852237124</v>
      </c>
      <c r="E4619" s="17">
        <v>25307.525504505964</v>
      </c>
    </row>
    <row r="4620" spans="2:5" x14ac:dyDescent="0.25">
      <c r="B4620" s="15">
        <v>4617</v>
      </c>
      <c r="C4620" s="20">
        <v>23762.558169576172</v>
      </c>
      <c r="D4620" s="20">
        <v>23762.558169576172</v>
      </c>
      <c r="E4620" s="17">
        <v>33634.979209027908</v>
      </c>
    </row>
    <row r="4621" spans="2:5" x14ac:dyDescent="0.25">
      <c r="B4621" s="15">
        <v>4618</v>
      </c>
      <c r="C4621" s="20">
        <v>48137.262097265739</v>
      </c>
      <c r="D4621" s="20">
        <v>48137.262097265739</v>
      </c>
      <c r="E4621" s="17">
        <v>34054.465045898643</v>
      </c>
    </row>
    <row r="4622" spans="2:5" x14ac:dyDescent="0.25">
      <c r="B4622" s="15">
        <v>4619</v>
      </c>
      <c r="C4622" s="20">
        <v>29091.669576561595</v>
      </c>
      <c r="D4622" s="20">
        <v>29091.669576561595</v>
      </c>
      <c r="E4622" s="17">
        <v>39763.301481883995</v>
      </c>
    </row>
    <row r="4623" spans="2:5" x14ac:dyDescent="0.25">
      <c r="B4623" s="15">
        <v>4620</v>
      </c>
      <c r="C4623" s="20">
        <v>36360.265981716162</v>
      </c>
      <c r="D4623" s="20">
        <v>36360.265981716162</v>
      </c>
      <c r="E4623" s="17">
        <v>38739.189326329448</v>
      </c>
    </row>
    <row r="4624" spans="2:5" x14ac:dyDescent="0.25">
      <c r="B4624" s="15">
        <v>4621</v>
      </c>
      <c r="C4624" s="20">
        <v>41222.178203874748</v>
      </c>
      <c r="D4624" s="20">
        <v>41222.178203874748</v>
      </c>
      <c r="E4624" s="17">
        <v>37076.74027250467</v>
      </c>
    </row>
    <row r="4625" spans="2:5" x14ac:dyDescent="0.25">
      <c r="B4625" s="15">
        <v>4622</v>
      </c>
      <c r="C4625" s="20">
        <v>36795.175101320332</v>
      </c>
      <c r="D4625" s="20">
        <v>36795.175101320332</v>
      </c>
      <c r="E4625" s="17">
        <v>37470.90837221549</v>
      </c>
    </row>
    <row r="4626" spans="2:5" x14ac:dyDescent="0.25">
      <c r="B4626" s="15">
        <v>4623</v>
      </c>
      <c r="C4626" s="20">
        <v>42506.609189770003</v>
      </c>
      <c r="D4626" s="20">
        <v>42506.609189770003</v>
      </c>
      <c r="E4626" s="17">
        <v>39602.738522050779</v>
      </c>
    </row>
    <row r="4627" spans="2:5" x14ac:dyDescent="0.25">
      <c r="B4627" s="15">
        <v>4624</v>
      </c>
      <c r="C4627" s="20">
        <v>47184.110247430639</v>
      </c>
      <c r="D4627" s="20">
        <v>47184.110247430639</v>
      </c>
      <c r="E4627" s="17">
        <v>92011.044915660648</v>
      </c>
    </row>
    <row r="4628" spans="2:5" x14ac:dyDescent="0.25">
      <c r="B4628" s="15">
        <v>4625</v>
      </c>
      <c r="C4628" s="20">
        <v>23658.458585112097</v>
      </c>
      <c r="D4628" s="20">
        <v>23658.458585112097</v>
      </c>
      <c r="E4628" s="17">
        <v>20252.058344841986</v>
      </c>
    </row>
    <row r="4629" spans="2:5" x14ac:dyDescent="0.25">
      <c r="B4629" s="15">
        <v>4626</v>
      </c>
      <c r="C4629" s="20">
        <v>54519.862863729133</v>
      </c>
      <c r="D4629" s="20">
        <v>54519.862863729133</v>
      </c>
      <c r="E4629" s="17">
        <v>33477.482221696235</v>
      </c>
    </row>
    <row r="4630" spans="2:5" x14ac:dyDescent="0.25">
      <c r="B4630" s="15">
        <v>4627</v>
      </c>
      <c r="C4630" s="20">
        <v>47607.822264460898</v>
      </c>
      <c r="D4630" s="20">
        <v>47607.822264460898</v>
      </c>
      <c r="E4630" s="17">
        <v>84441.719217773541</v>
      </c>
    </row>
    <row r="4631" spans="2:5" x14ac:dyDescent="0.25">
      <c r="B4631" s="15">
        <v>4628</v>
      </c>
      <c r="C4631" s="20">
        <v>40823.052610644765</v>
      </c>
      <c r="D4631" s="20">
        <v>40823.052610644765</v>
      </c>
      <c r="E4631" s="17">
        <v>34643.700937452886</v>
      </c>
    </row>
    <row r="4632" spans="2:5" x14ac:dyDescent="0.25">
      <c r="B4632" s="15">
        <v>4629</v>
      </c>
      <c r="C4632" s="20">
        <v>34917.04873516885</v>
      </c>
      <c r="D4632" s="20">
        <v>34917.04873516885</v>
      </c>
      <c r="E4632" s="17">
        <v>70956.667998239704</v>
      </c>
    </row>
    <row r="4633" spans="2:5" x14ac:dyDescent="0.25">
      <c r="B4633" s="15">
        <v>4630</v>
      </c>
      <c r="C4633" s="20">
        <v>19341.253116059954</v>
      </c>
      <c r="D4633" s="20">
        <v>19341.253116059954</v>
      </c>
      <c r="E4633" s="17">
        <v>39957.36314252684</v>
      </c>
    </row>
    <row r="4634" spans="2:5" x14ac:dyDescent="0.25">
      <c r="B4634" s="15">
        <v>4631</v>
      </c>
      <c r="C4634" s="20">
        <v>41199.518882329394</v>
      </c>
      <c r="D4634" s="20">
        <v>41199.518882329394</v>
      </c>
      <c r="E4634" s="17">
        <v>24179.765229732759</v>
      </c>
    </row>
    <row r="4635" spans="2:5" x14ac:dyDescent="0.25">
      <c r="B4635" s="15">
        <v>4632</v>
      </c>
      <c r="C4635" s="20">
        <v>34252.594365621066</v>
      </c>
      <c r="D4635" s="20">
        <v>34252.594365621066</v>
      </c>
      <c r="E4635" s="17">
        <v>45988.047155328182</v>
      </c>
    </row>
    <row r="4636" spans="2:5" x14ac:dyDescent="0.25">
      <c r="B4636" s="15">
        <v>4633</v>
      </c>
      <c r="C4636" s="20">
        <v>34530.134968939979</v>
      </c>
      <c r="D4636" s="20">
        <v>34530.134968939979</v>
      </c>
      <c r="E4636" s="17">
        <v>37993.148383779189</v>
      </c>
    </row>
    <row r="4637" spans="2:5" x14ac:dyDescent="0.25">
      <c r="B4637" s="15">
        <v>4634</v>
      </c>
      <c r="C4637" s="20">
        <v>33321.149230028866</v>
      </c>
      <c r="D4637" s="20">
        <v>33321.149230028866</v>
      </c>
      <c r="E4637" s="17">
        <v>33651.720579659828</v>
      </c>
    </row>
    <row r="4638" spans="2:5" x14ac:dyDescent="0.25">
      <c r="B4638" s="15">
        <v>4635</v>
      </c>
      <c r="C4638" s="20">
        <v>19752.002316874463</v>
      </c>
      <c r="D4638" s="20">
        <v>19752.002316874463</v>
      </c>
      <c r="E4638" s="17">
        <v>30056.487616491322</v>
      </c>
    </row>
    <row r="4639" spans="2:5" x14ac:dyDescent="0.25">
      <c r="B4639" s="15">
        <v>4636</v>
      </c>
      <c r="C4639" s="20">
        <v>61079.577991308695</v>
      </c>
      <c r="D4639" s="20">
        <v>61079.577991308695</v>
      </c>
      <c r="E4639" s="17">
        <v>32669.846969556645</v>
      </c>
    </row>
    <row r="4640" spans="2:5" x14ac:dyDescent="0.25">
      <c r="B4640" s="15">
        <v>4637</v>
      </c>
      <c r="C4640" s="20">
        <v>20338.397782587606</v>
      </c>
      <c r="D4640" s="20">
        <v>20338.397782587606</v>
      </c>
      <c r="E4640" s="17">
        <v>58034.350680390584</v>
      </c>
    </row>
    <row r="4641" spans="2:5" x14ac:dyDescent="0.25">
      <c r="B4641" s="15">
        <v>4638</v>
      </c>
      <c r="C4641" s="20">
        <v>66830.979587128924</v>
      </c>
      <c r="D4641" s="20">
        <v>66830.979587128924</v>
      </c>
      <c r="E4641" s="17">
        <v>81096.981415280243</v>
      </c>
    </row>
    <row r="4642" spans="2:5" x14ac:dyDescent="0.25">
      <c r="B4642" s="15">
        <v>4639</v>
      </c>
      <c r="C4642" s="20">
        <v>16585.070319291794</v>
      </c>
      <c r="D4642" s="20">
        <v>16585.070319291794</v>
      </c>
      <c r="E4642" s="17">
        <v>37005.354525282979</v>
      </c>
    </row>
    <row r="4643" spans="2:5" x14ac:dyDescent="0.25">
      <c r="B4643" s="15">
        <v>4640</v>
      </c>
      <c r="C4643" s="20">
        <v>22658.555226241046</v>
      </c>
      <c r="D4643" s="20">
        <v>22658.555226241046</v>
      </c>
      <c r="E4643" s="17">
        <v>22831.358045691748</v>
      </c>
    </row>
    <row r="4644" spans="2:5" x14ac:dyDescent="0.25">
      <c r="B4644" s="15">
        <v>4641</v>
      </c>
      <c r="C4644" s="20">
        <v>32480.524595931151</v>
      </c>
      <c r="D4644" s="20">
        <v>32480.524595931151</v>
      </c>
      <c r="E4644" s="17">
        <v>72753.916433467195</v>
      </c>
    </row>
    <row r="4645" spans="2:5" x14ac:dyDescent="0.25">
      <c r="B4645" s="15">
        <v>4642</v>
      </c>
      <c r="C4645" s="20">
        <v>24566.231915654007</v>
      </c>
      <c r="D4645" s="20">
        <v>24566.231915654007</v>
      </c>
      <c r="E4645" s="17">
        <v>39728.660330789069</v>
      </c>
    </row>
    <row r="4646" spans="2:5" x14ac:dyDescent="0.25">
      <c r="B4646" s="15">
        <v>4643</v>
      </c>
      <c r="C4646" s="20">
        <v>21963.957862885949</v>
      </c>
      <c r="D4646" s="20">
        <v>21963.957862885949</v>
      </c>
      <c r="E4646" s="17">
        <v>48754.931153129444</v>
      </c>
    </row>
    <row r="4647" spans="2:5" x14ac:dyDescent="0.25">
      <c r="B4647" s="15">
        <v>4644</v>
      </c>
      <c r="C4647" s="20">
        <v>27322.269008864616</v>
      </c>
      <c r="D4647" s="20">
        <v>27322.269008864616</v>
      </c>
      <c r="E4647" s="17">
        <v>39958.529889540674</v>
      </c>
    </row>
    <row r="4648" spans="2:5" x14ac:dyDescent="0.25">
      <c r="B4648" s="15">
        <v>4645</v>
      </c>
      <c r="C4648" s="20">
        <v>26871.53725327236</v>
      </c>
      <c r="D4648" s="20">
        <v>26871.53725327236</v>
      </c>
      <c r="E4648" s="17">
        <v>28542.332462606111</v>
      </c>
    </row>
    <row r="4649" spans="2:5" x14ac:dyDescent="0.25">
      <c r="B4649" s="15">
        <v>4646</v>
      </c>
      <c r="C4649" s="20">
        <v>32424.60186699672</v>
      </c>
      <c r="D4649" s="20">
        <v>32424.60186699672</v>
      </c>
      <c r="E4649" s="17">
        <v>45829.92080373138</v>
      </c>
    </row>
    <row r="4650" spans="2:5" x14ac:dyDescent="0.25">
      <c r="B4650" s="15">
        <v>4647</v>
      </c>
      <c r="C4650" s="20">
        <v>49514.473249565192</v>
      </c>
      <c r="D4650" s="20">
        <v>49514.473249565192</v>
      </c>
      <c r="E4650" s="17">
        <v>44649.308863278682</v>
      </c>
    </row>
    <row r="4651" spans="2:5" x14ac:dyDescent="0.25">
      <c r="B4651" s="15">
        <v>4648</v>
      </c>
      <c r="C4651" s="20">
        <v>64946.620123039305</v>
      </c>
      <c r="D4651" s="20">
        <v>64946.620123039305</v>
      </c>
      <c r="E4651" s="17">
        <v>32590.388238737552</v>
      </c>
    </row>
    <row r="4652" spans="2:5" x14ac:dyDescent="0.25">
      <c r="B4652" s="15">
        <v>4649</v>
      </c>
      <c r="C4652" s="20">
        <v>35246.899027530504</v>
      </c>
      <c r="D4652" s="20">
        <v>35246.899027530504</v>
      </c>
      <c r="E4652" s="17">
        <v>38944.234258699733</v>
      </c>
    </row>
    <row r="4653" spans="2:5" x14ac:dyDescent="0.25">
      <c r="B4653" s="15">
        <v>4650</v>
      </c>
      <c r="C4653" s="20">
        <v>28116.238906819988</v>
      </c>
      <c r="D4653" s="20">
        <v>28116.238906819988</v>
      </c>
      <c r="E4653" s="17">
        <v>27696.637174251216</v>
      </c>
    </row>
    <row r="4654" spans="2:5" x14ac:dyDescent="0.25">
      <c r="B4654" s="15">
        <v>4651</v>
      </c>
      <c r="C4654" s="20">
        <v>44501.168173891318</v>
      </c>
      <c r="D4654" s="20">
        <v>44501.168173891318</v>
      </c>
      <c r="E4654" s="17">
        <v>30961.716235391825</v>
      </c>
    </row>
    <row r="4655" spans="2:5" x14ac:dyDescent="0.25">
      <c r="B4655" s="15">
        <v>4652</v>
      </c>
      <c r="C4655" s="20">
        <v>21860.3358902113</v>
      </c>
      <c r="D4655" s="20">
        <v>21860.3358902113</v>
      </c>
      <c r="E4655" s="17">
        <v>30981.101689819283</v>
      </c>
    </row>
    <row r="4656" spans="2:5" x14ac:dyDescent="0.25">
      <c r="B4656" s="15">
        <v>4653</v>
      </c>
      <c r="C4656" s="20">
        <v>30605.389457713678</v>
      </c>
      <c r="D4656" s="20">
        <v>30605.389457713678</v>
      </c>
      <c r="E4656" s="17">
        <v>33353.171735173048</v>
      </c>
    </row>
    <row r="4657" spans="2:5" x14ac:dyDescent="0.25">
      <c r="B4657" s="15">
        <v>4654</v>
      </c>
      <c r="C4657" s="20">
        <v>48277.868891541417</v>
      </c>
      <c r="D4657" s="20">
        <v>48277.868891541417</v>
      </c>
      <c r="E4657" s="17">
        <v>49331.345232161104</v>
      </c>
    </row>
    <row r="4658" spans="2:5" x14ac:dyDescent="0.25">
      <c r="B4658" s="15">
        <v>4655</v>
      </c>
      <c r="C4658" s="20">
        <v>20108.851922833499</v>
      </c>
      <c r="D4658" s="20">
        <v>20108.851922833499</v>
      </c>
      <c r="E4658" s="17">
        <v>28596.53628074313</v>
      </c>
    </row>
    <row r="4659" spans="2:5" x14ac:dyDescent="0.25">
      <c r="B4659" s="15">
        <v>4656</v>
      </c>
      <c r="C4659" s="20">
        <v>30055.726091405664</v>
      </c>
      <c r="D4659" s="20">
        <v>30055.726091405664</v>
      </c>
      <c r="E4659" s="17">
        <v>32013.402243463472</v>
      </c>
    </row>
    <row r="4660" spans="2:5" x14ac:dyDescent="0.25">
      <c r="B4660" s="15">
        <v>4657</v>
      </c>
      <c r="C4660" s="20">
        <v>20180.531376908144</v>
      </c>
      <c r="D4660" s="20">
        <v>20180.531376908144</v>
      </c>
      <c r="E4660" s="17">
        <v>43295.640820786131</v>
      </c>
    </row>
    <row r="4661" spans="2:5" x14ac:dyDescent="0.25">
      <c r="B4661" s="15">
        <v>4658</v>
      </c>
      <c r="C4661" s="20">
        <v>17857.236594238424</v>
      </c>
      <c r="D4661" s="20">
        <v>17857.236594238424</v>
      </c>
      <c r="E4661" s="17">
        <v>40138.76182997338</v>
      </c>
    </row>
    <row r="4662" spans="2:5" x14ac:dyDescent="0.25">
      <c r="B4662" s="15">
        <v>4659</v>
      </c>
      <c r="C4662" s="20">
        <v>23568.591942933275</v>
      </c>
      <c r="D4662" s="20">
        <v>23568.591942933275</v>
      </c>
      <c r="E4662" s="17">
        <v>41676.85796119953</v>
      </c>
    </row>
    <row r="4663" spans="2:5" x14ac:dyDescent="0.25">
      <c r="B4663" s="15">
        <v>4660</v>
      </c>
      <c r="C4663" s="20">
        <v>38100.946779842008</v>
      </c>
      <c r="D4663" s="20">
        <v>38100.946779842008</v>
      </c>
      <c r="E4663" s="17">
        <v>24862.453229747975</v>
      </c>
    </row>
    <row r="4664" spans="2:5" x14ac:dyDescent="0.25">
      <c r="B4664" s="15">
        <v>4661</v>
      </c>
      <c r="C4664" s="20">
        <v>43793.628198312945</v>
      </c>
      <c r="D4664" s="20">
        <v>43793.628198312945</v>
      </c>
      <c r="E4664" s="17">
        <v>40301.158877011025</v>
      </c>
    </row>
    <row r="4665" spans="2:5" x14ac:dyDescent="0.25">
      <c r="B4665" s="15">
        <v>4662</v>
      </c>
      <c r="C4665" s="20">
        <v>30772.090050371567</v>
      </c>
      <c r="D4665" s="20">
        <v>30772.090050371567</v>
      </c>
      <c r="E4665" s="17">
        <v>41590.729063749735</v>
      </c>
    </row>
    <row r="4666" spans="2:5" x14ac:dyDescent="0.25">
      <c r="B4666" s="15">
        <v>4663</v>
      </c>
      <c r="C4666" s="20">
        <v>35044.283522071193</v>
      </c>
      <c r="D4666" s="20">
        <v>35044.283522071193</v>
      </c>
      <c r="E4666" s="17">
        <v>38802.487899271633</v>
      </c>
    </row>
    <row r="4667" spans="2:5" x14ac:dyDescent="0.25">
      <c r="B4667" s="15">
        <v>4664</v>
      </c>
      <c r="C4667" s="20">
        <v>30183.306205430348</v>
      </c>
      <c r="D4667" s="20">
        <v>30183.306205430348</v>
      </c>
      <c r="E4667" s="17">
        <v>33033.134268444242</v>
      </c>
    </row>
    <row r="4668" spans="2:5" x14ac:dyDescent="0.25">
      <c r="B4668" s="15">
        <v>4665</v>
      </c>
      <c r="C4668" s="20">
        <v>45838.371987521445</v>
      </c>
      <c r="D4668" s="20">
        <v>45838.371987521445</v>
      </c>
      <c r="E4668" s="17">
        <v>40591.577465851035</v>
      </c>
    </row>
    <row r="4669" spans="2:5" x14ac:dyDescent="0.25">
      <c r="B4669" s="15">
        <v>4666</v>
      </c>
      <c r="C4669" s="20">
        <v>33720.523379358987</v>
      </c>
      <c r="D4669" s="20">
        <v>33720.523379358987</v>
      </c>
      <c r="E4669" s="17">
        <v>35007.187388570652</v>
      </c>
    </row>
    <row r="4670" spans="2:5" x14ac:dyDescent="0.25">
      <c r="B4670" s="15">
        <v>4667</v>
      </c>
      <c r="C4670" s="20">
        <v>29737.923467287066</v>
      </c>
      <c r="D4670" s="20">
        <v>29737.923467287066</v>
      </c>
      <c r="E4670" s="17">
        <v>37958.275990684815</v>
      </c>
    </row>
    <row r="4671" spans="2:5" x14ac:dyDescent="0.25">
      <c r="B4671" s="15">
        <v>4668</v>
      </c>
      <c r="C4671" s="20">
        <v>44298.124377229593</v>
      </c>
      <c r="D4671" s="20">
        <v>44298.124377229593</v>
      </c>
      <c r="E4671" s="17">
        <v>38983.932151347479</v>
      </c>
    </row>
    <row r="4672" spans="2:5" x14ac:dyDescent="0.25">
      <c r="B4672" s="15">
        <v>4669</v>
      </c>
      <c r="C4672" s="20">
        <v>45426.921511125627</v>
      </c>
      <c r="D4672" s="20">
        <v>45426.921511125627</v>
      </c>
      <c r="E4672" s="17">
        <v>55446.745229075532</v>
      </c>
    </row>
    <row r="4673" spans="2:5" x14ac:dyDescent="0.25">
      <c r="B4673" s="15">
        <v>4670</v>
      </c>
      <c r="C4673" s="20">
        <v>27262.316193825041</v>
      </c>
      <c r="D4673" s="20">
        <v>27262.316193825041</v>
      </c>
      <c r="E4673" s="17">
        <v>38999.441826249596</v>
      </c>
    </row>
    <row r="4674" spans="2:5" x14ac:dyDescent="0.25">
      <c r="B4674" s="15">
        <v>4671</v>
      </c>
      <c r="C4674" s="20">
        <v>29418.282592567128</v>
      </c>
      <c r="D4674" s="20">
        <v>29418.282592567128</v>
      </c>
      <c r="E4674" s="17">
        <v>30494.434479975054</v>
      </c>
    </row>
    <row r="4675" spans="2:5" x14ac:dyDescent="0.25">
      <c r="B4675" s="15">
        <v>4672</v>
      </c>
      <c r="C4675" s="20">
        <v>16986.955064362341</v>
      </c>
      <c r="D4675" s="20">
        <v>16986.955064362341</v>
      </c>
      <c r="E4675" s="17">
        <v>28411.454234045268</v>
      </c>
    </row>
    <row r="4676" spans="2:5" x14ac:dyDescent="0.25">
      <c r="B4676" s="15">
        <v>4673</v>
      </c>
      <c r="C4676" s="20">
        <v>44070.024076603506</v>
      </c>
      <c r="D4676" s="20">
        <v>44070.024076603506</v>
      </c>
      <c r="E4676" s="17">
        <v>35187.590620528361</v>
      </c>
    </row>
    <row r="4677" spans="2:5" x14ac:dyDescent="0.25">
      <c r="B4677" s="15">
        <v>4674</v>
      </c>
      <c r="C4677" s="20">
        <v>18566.266507067656</v>
      </c>
      <c r="D4677" s="20">
        <v>18566.266507067656</v>
      </c>
      <c r="E4677" s="17">
        <v>76769.72524789568</v>
      </c>
    </row>
    <row r="4678" spans="2:5" x14ac:dyDescent="0.25">
      <c r="B4678" s="15">
        <v>4675</v>
      </c>
      <c r="C4678" s="20">
        <v>43109.120689588264</v>
      </c>
      <c r="D4678" s="20">
        <v>43109.120689588264</v>
      </c>
      <c r="E4678" s="17">
        <v>42393.286399644916</v>
      </c>
    </row>
    <row r="4679" spans="2:5" x14ac:dyDescent="0.25">
      <c r="B4679" s="15">
        <v>4676</v>
      </c>
      <c r="C4679" s="20">
        <v>47102.444494118899</v>
      </c>
      <c r="D4679" s="20">
        <v>47102.444494118899</v>
      </c>
      <c r="E4679" s="17">
        <v>40200.68401340799</v>
      </c>
    </row>
    <row r="4680" spans="2:5" x14ac:dyDescent="0.25">
      <c r="B4680" s="15">
        <v>4677</v>
      </c>
      <c r="C4680" s="20">
        <v>30144.06218954008</v>
      </c>
      <c r="D4680" s="20">
        <v>30144.06218954008</v>
      </c>
      <c r="E4680" s="17">
        <v>46636.552222177197</v>
      </c>
    </row>
    <row r="4681" spans="2:5" x14ac:dyDescent="0.25">
      <c r="B4681" s="15">
        <v>4678</v>
      </c>
      <c r="C4681" s="20">
        <v>38002.422030127753</v>
      </c>
      <c r="D4681" s="20">
        <v>38002.422030127753</v>
      </c>
      <c r="E4681" s="17">
        <v>49905.113788903225</v>
      </c>
    </row>
    <row r="4682" spans="2:5" x14ac:dyDescent="0.25">
      <c r="B4682" s="15">
        <v>4679</v>
      </c>
      <c r="C4682" s="20">
        <v>26991.740543524465</v>
      </c>
      <c r="D4682" s="20">
        <v>26991.740543524465</v>
      </c>
      <c r="E4682" s="17">
        <v>65472.776303921884</v>
      </c>
    </row>
    <row r="4683" spans="2:5" x14ac:dyDescent="0.25">
      <c r="B4683" s="15">
        <v>4680</v>
      </c>
      <c r="C4683" s="20">
        <v>44125.713911675295</v>
      </c>
      <c r="D4683" s="20">
        <v>44125.713911675295</v>
      </c>
      <c r="E4683" s="17">
        <v>52523.082849136517</v>
      </c>
    </row>
    <row r="4684" spans="2:5" x14ac:dyDescent="0.25">
      <c r="B4684" s="15">
        <v>4681</v>
      </c>
      <c r="C4684" s="20">
        <v>44944.122039606518</v>
      </c>
      <c r="D4684" s="20">
        <v>44944.122039606518</v>
      </c>
      <c r="E4684" s="17">
        <v>34885.444176590987</v>
      </c>
    </row>
    <row r="4685" spans="2:5" x14ac:dyDescent="0.25">
      <c r="B4685" s="15">
        <v>4682</v>
      </c>
      <c r="C4685" s="20">
        <v>21296.495497400734</v>
      </c>
      <c r="D4685" s="20">
        <v>21296.495497400734</v>
      </c>
      <c r="E4685" s="17">
        <v>50952.231420231103</v>
      </c>
    </row>
    <row r="4686" spans="2:5" x14ac:dyDescent="0.25">
      <c r="B4686" s="15">
        <v>4683</v>
      </c>
      <c r="C4686" s="20">
        <v>23048.707243538418</v>
      </c>
      <c r="D4686" s="20">
        <v>23048.707243538418</v>
      </c>
      <c r="E4686" s="17">
        <v>64116.904493946335</v>
      </c>
    </row>
    <row r="4687" spans="2:5" x14ac:dyDescent="0.25">
      <c r="B4687" s="15">
        <v>4684</v>
      </c>
      <c r="C4687" s="20">
        <v>39129.135917841792</v>
      </c>
      <c r="D4687" s="20">
        <v>39129.135917841792</v>
      </c>
      <c r="E4687" s="17">
        <v>62512.456237341707</v>
      </c>
    </row>
    <row r="4688" spans="2:5" x14ac:dyDescent="0.25">
      <c r="B4688" s="15">
        <v>4685</v>
      </c>
      <c r="C4688" s="20">
        <v>35274.775769485146</v>
      </c>
      <c r="D4688" s="20">
        <v>35274.775769485146</v>
      </c>
      <c r="E4688" s="17">
        <v>38644.802280628697</v>
      </c>
    </row>
    <row r="4689" spans="2:5" x14ac:dyDescent="0.25">
      <c r="B4689" s="15">
        <v>4686</v>
      </c>
      <c r="C4689" s="20">
        <v>28548.545224768484</v>
      </c>
      <c r="D4689" s="20">
        <v>28548.545224768484</v>
      </c>
      <c r="E4689" s="17">
        <v>37721.412163356006</v>
      </c>
    </row>
    <row r="4690" spans="2:5" x14ac:dyDescent="0.25">
      <c r="B4690" s="15">
        <v>4687</v>
      </c>
      <c r="C4690" s="20">
        <v>38654.967648917824</v>
      </c>
      <c r="D4690" s="20">
        <v>38654.967648917824</v>
      </c>
      <c r="E4690" s="17">
        <v>79255.137860621326</v>
      </c>
    </row>
    <row r="4691" spans="2:5" x14ac:dyDescent="0.25">
      <c r="B4691" s="15">
        <v>4688</v>
      </c>
      <c r="C4691" s="20">
        <v>41772.113352145156</v>
      </c>
      <c r="D4691" s="20">
        <v>41772.113352145156</v>
      </c>
      <c r="E4691" s="17">
        <v>53062.742464360061</v>
      </c>
    </row>
    <row r="4692" spans="2:5" x14ac:dyDescent="0.25">
      <c r="B4692" s="15">
        <v>4689</v>
      </c>
      <c r="C4692" s="20">
        <v>37225.418054755595</v>
      </c>
      <c r="D4692" s="20">
        <v>37225.418054755595</v>
      </c>
      <c r="E4692" s="17">
        <v>70310.46794991105</v>
      </c>
    </row>
    <row r="4693" spans="2:5" x14ac:dyDescent="0.25">
      <c r="B4693" s="15">
        <v>4690</v>
      </c>
      <c r="C4693" s="20">
        <v>45668.590024732563</v>
      </c>
      <c r="D4693" s="20">
        <v>45668.590024732563</v>
      </c>
      <c r="E4693" s="17">
        <v>39749.497281873228</v>
      </c>
    </row>
    <row r="4694" spans="2:5" x14ac:dyDescent="0.25">
      <c r="B4694" s="15">
        <v>4691</v>
      </c>
      <c r="C4694" s="20">
        <v>32928.349057473664</v>
      </c>
      <c r="D4694" s="20">
        <v>32928.349057473664</v>
      </c>
      <c r="E4694" s="17">
        <v>30835.774830001788</v>
      </c>
    </row>
    <row r="4695" spans="2:5" x14ac:dyDescent="0.25">
      <c r="B4695" s="15">
        <v>4692</v>
      </c>
      <c r="C4695" s="20">
        <v>31657.412795431777</v>
      </c>
      <c r="D4695" s="20">
        <v>31657.412795431777</v>
      </c>
      <c r="E4695" s="17">
        <v>27667.436230698211</v>
      </c>
    </row>
    <row r="4696" spans="2:5" x14ac:dyDescent="0.25">
      <c r="B4696" s="15">
        <v>4693</v>
      </c>
      <c r="C4696" s="20">
        <v>22553.905529917189</v>
      </c>
      <c r="D4696" s="20">
        <v>22553.905529917189</v>
      </c>
      <c r="E4696" s="17">
        <v>34460.457165048283</v>
      </c>
    </row>
    <row r="4697" spans="2:5" x14ac:dyDescent="0.25">
      <c r="B4697" s="15">
        <v>4694</v>
      </c>
      <c r="C4697" s="20">
        <v>47598.934800547657</v>
      </c>
      <c r="D4697" s="20">
        <v>47598.934800547657</v>
      </c>
      <c r="E4697" s="17">
        <v>8400.1171327959837</v>
      </c>
    </row>
    <row r="4698" spans="2:5" x14ac:dyDescent="0.25">
      <c r="B4698" s="15">
        <v>4695</v>
      </c>
      <c r="C4698" s="20">
        <v>30299.276657161612</v>
      </c>
      <c r="D4698" s="20">
        <v>30299.276657161612</v>
      </c>
      <c r="E4698" s="17">
        <v>32174.494936210416</v>
      </c>
    </row>
    <row r="4699" spans="2:5" x14ac:dyDescent="0.25">
      <c r="B4699" s="15">
        <v>4696</v>
      </c>
      <c r="C4699" s="20">
        <v>42881.58722682816</v>
      </c>
      <c r="D4699" s="20">
        <v>42881.58722682816</v>
      </c>
      <c r="E4699" s="17">
        <v>67222.660847679697</v>
      </c>
    </row>
    <row r="4700" spans="2:5" x14ac:dyDescent="0.25">
      <c r="B4700" s="15">
        <v>4697</v>
      </c>
      <c r="C4700" s="20">
        <v>33312.377158107083</v>
      </c>
      <c r="D4700" s="20">
        <v>33312.377158107083</v>
      </c>
      <c r="E4700" s="17">
        <v>31020.47124249232</v>
      </c>
    </row>
    <row r="4701" spans="2:5" x14ac:dyDescent="0.25">
      <c r="B4701" s="15">
        <v>4698</v>
      </c>
      <c r="C4701" s="20">
        <v>42234.521105940716</v>
      </c>
      <c r="D4701" s="20">
        <v>42234.521105940716</v>
      </c>
      <c r="E4701" s="17">
        <v>45496.243522782155</v>
      </c>
    </row>
    <row r="4702" spans="2:5" x14ac:dyDescent="0.25">
      <c r="B4702" s="15">
        <v>4699</v>
      </c>
      <c r="C4702" s="20">
        <v>27963.598635686514</v>
      </c>
      <c r="D4702" s="20">
        <v>27963.598635686514</v>
      </c>
      <c r="E4702" s="17">
        <v>34316.566554382684</v>
      </c>
    </row>
    <row r="4703" spans="2:5" x14ac:dyDescent="0.25">
      <c r="B4703" s="15">
        <v>4700</v>
      </c>
      <c r="C4703" s="20">
        <v>21425.345236875506</v>
      </c>
      <c r="D4703" s="20">
        <v>21425.345236875506</v>
      </c>
      <c r="E4703" s="17">
        <v>25057.699685181331</v>
      </c>
    </row>
    <row r="4704" spans="2:5" x14ac:dyDescent="0.25">
      <c r="B4704" s="15">
        <v>4701</v>
      </c>
      <c r="C4704" s="20">
        <v>22452.727857603204</v>
      </c>
      <c r="D4704" s="20">
        <v>22452.727857603204</v>
      </c>
      <c r="E4704" s="17">
        <v>42087.378516545905</v>
      </c>
    </row>
    <row r="4705" spans="2:5" x14ac:dyDescent="0.25">
      <c r="B4705" s="15">
        <v>4702</v>
      </c>
      <c r="C4705" s="20">
        <v>18976.5319023831</v>
      </c>
      <c r="D4705" s="20">
        <v>18976.5319023831</v>
      </c>
      <c r="E4705" s="17">
        <v>63128.975880681246</v>
      </c>
    </row>
    <row r="4706" spans="2:5" x14ac:dyDescent="0.25">
      <c r="B4706" s="15">
        <v>4703</v>
      </c>
      <c r="C4706" s="20">
        <v>49019.207676817015</v>
      </c>
      <c r="D4706" s="20">
        <v>49019.207676817015</v>
      </c>
      <c r="E4706" s="17">
        <v>53109.441196657637</v>
      </c>
    </row>
    <row r="4707" spans="2:5" x14ac:dyDescent="0.25">
      <c r="B4707" s="15">
        <v>4704</v>
      </c>
      <c r="C4707" s="20">
        <v>23679.855902790147</v>
      </c>
      <c r="D4707" s="20">
        <v>23679.855902790147</v>
      </c>
      <c r="E4707" s="17">
        <v>30983.138944587728</v>
      </c>
    </row>
    <row r="4708" spans="2:5" x14ac:dyDescent="0.25">
      <c r="B4708" s="15">
        <v>4705</v>
      </c>
      <c r="C4708" s="20">
        <v>28918.971686431534</v>
      </c>
      <c r="D4708" s="20">
        <v>28918.971686431534</v>
      </c>
      <c r="E4708" s="17">
        <v>15664.673853760039</v>
      </c>
    </row>
    <row r="4709" spans="2:5" x14ac:dyDescent="0.25">
      <c r="B4709" s="15">
        <v>4706</v>
      </c>
      <c r="C4709" s="20">
        <v>27110.210636717122</v>
      </c>
      <c r="D4709" s="20">
        <v>27110.210636717122</v>
      </c>
      <c r="E4709" s="17">
        <v>54055.842850080378</v>
      </c>
    </row>
    <row r="4710" spans="2:5" x14ac:dyDescent="0.25">
      <c r="B4710" s="15">
        <v>4707</v>
      </c>
      <c r="C4710" s="20">
        <v>26713.218338753803</v>
      </c>
      <c r="D4710" s="20">
        <v>26713.218338753803</v>
      </c>
      <c r="E4710" s="17">
        <v>40493.852953125068</v>
      </c>
    </row>
    <row r="4711" spans="2:5" x14ac:dyDescent="0.25">
      <c r="B4711" s="15">
        <v>4708</v>
      </c>
      <c r="C4711" s="20">
        <v>24634.263668391315</v>
      </c>
      <c r="D4711" s="20">
        <v>24634.263668391315</v>
      </c>
      <c r="E4711" s="17">
        <v>109090.76970743088</v>
      </c>
    </row>
    <row r="4712" spans="2:5" x14ac:dyDescent="0.25">
      <c r="B4712" s="15">
        <v>4709</v>
      </c>
      <c r="C4712" s="20">
        <v>25485.967624296358</v>
      </c>
      <c r="D4712" s="20">
        <v>25485.967624296358</v>
      </c>
      <c r="E4712" s="17">
        <v>9317.7223691257095</v>
      </c>
    </row>
    <row r="4713" spans="2:5" x14ac:dyDescent="0.25">
      <c r="B4713" s="15">
        <v>4710</v>
      </c>
      <c r="C4713" s="20">
        <v>27381.22392011746</v>
      </c>
      <c r="D4713" s="20">
        <v>27381.22392011746</v>
      </c>
      <c r="E4713" s="17">
        <v>30781.131994505613</v>
      </c>
    </row>
    <row r="4714" spans="2:5" x14ac:dyDescent="0.25">
      <c r="B4714" s="15">
        <v>4711</v>
      </c>
      <c r="C4714" s="20">
        <v>34114.29830039903</v>
      </c>
      <c r="D4714" s="20">
        <v>34114.29830039903</v>
      </c>
      <c r="E4714" s="17">
        <v>34516.306700206573</v>
      </c>
    </row>
    <row r="4715" spans="2:5" x14ac:dyDescent="0.25">
      <c r="B4715" s="15">
        <v>4712</v>
      </c>
      <c r="C4715" s="20">
        <v>70132.666069761151</v>
      </c>
      <c r="D4715" s="20">
        <v>70132.666069761151</v>
      </c>
      <c r="E4715" s="17">
        <v>57417.870217180556</v>
      </c>
    </row>
    <row r="4716" spans="2:5" x14ac:dyDescent="0.25">
      <c r="B4716" s="15">
        <v>4713</v>
      </c>
      <c r="C4716" s="20">
        <v>55305.816499006345</v>
      </c>
      <c r="D4716" s="20">
        <v>55305.816499006345</v>
      </c>
      <c r="E4716" s="17">
        <v>37200.641872001659</v>
      </c>
    </row>
    <row r="4717" spans="2:5" x14ac:dyDescent="0.25">
      <c r="B4717" s="15">
        <v>4714</v>
      </c>
      <c r="C4717" s="20">
        <v>17343.736606494876</v>
      </c>
      <c r="D4717" s="20">
        <v>17343.736606494876</v>
      </c>
      <c r="E4717" s="17">
        <v>34587.325974893633</v>
      </c>
    </row>
    <row r="4718" spans="2:5" x14ac:dyDescent="0.25">
      <c r="B4718" s="15">
        <v>4715</v>
      </c>
      <c r="C4718" s="20">
        <v>25597.99275155049</v>
      </c>
      <c r="D4718" s="20">
        <v>25597.99275155049</v>
      </c>
      <c r="E4718" s="17">
        <v>44754.016473014293</v>
      </c>
    </row>
    <row r="4719" spans="2:5" x14ac:dyDescent="0.25">
      <c r="B4719" s="15">
        <v>4716</v>
      </c>
      <c r="C4719" s="20">
        <v>27354.386927370033</v>
      </c>
      <c r="D4719" s="20">
        <v>27354.386927370033</v>
      </c>
      <c r="E4719" s="17">
        <v>17565.533516937234</v>
      </c>
    </row>
    <row r="4720" spans="2:5" x14ac:dyDescent="0.25">
      <c r="B4720" s="15">
        <v>4717</v>
      </c>
      <c r="C4720" s="20">
        <v>67265.757188164804</v>
      </c>
      <c r="D4720" s="20">
        <v>67265.757188164804</v>
      </c>
      <c r="E4720" s="17">
        <v>65543.932153982387</v>
      </c>
    </row>
    <row r="4721" spans="2:5" x14ac:dyDescent="0.25">
      <c r="B4721" s="15">
        <v>4718</v>
      </c>
      <c r="C4721" s="20">
        <v>42271.244612718969</v>
      </c>
      <c r="D4721" s="20">
        <v>42271.244612718969</v>
      </c>
      <c r="E4721" s="17">
        <v>36272.73464893116</v>
      </c>
    </row>
    <row r="4722" spans="2:5" x14ac:dyDescent="0.25">
      <c r="B4722" s="15">
        <v>4719</v>
      </c>
      <c r="C4722" s="20">
        <v>25925.928138008825</v>
      </c>
      <c r="D4722" s="20">
        <v>25925.928138008825</v>
      </c>
      <c r="E4722" s="17">
        <v>35156.301758470741</v>
      </c>
    </row>
    <row r="4723" spans="2:5" x14ac:dyDescent="0.25">
      <c r="B4723" s="15">
        <v>4720</v>
      </c>
      <c r="C4723" s="20">
        <v>50187.425687187089</v>
      </c>
      <c r="D4723" s="20">
        <v>50187.425687187089</v>
      </c>
      <c r="E4723" s="17">
        <v>36879.32805351173</v>
      </c>
    </row>
    <row r="4724" spans="2:5" x14ac:dyDescent="0.25">
      <c r="B4724" s="15">
        <v>4721</v>
      </c>
      <c r="C4724" s="20">
        <v>27523.906594786346</v>
      </c>
      <c r="D4724" s="20">
        <v>27523.906594786346</v>
      </c>
      <c r="E4724" s="17">
        <v>36013.901626720195</v>
      </c>
    </row>
    <row r="4725" spans="2:5" x14ac:dyDescent="0.25">
      <c r="B4725" s="15">
        <v>4722</v>
      </c>
      <c r="C4725" s="20">
        <v>28970.283676991872</v>
      </c>
      <c r="D4725" s="20">
        <v>28970.283676991872</v>
      </c>
      <c r="E4725" s="17">
        <v>26889.823791904502</v>
      </c>
    </row>
    <row r="4726" spans="2:5" x14ac:dyDescent="0.25">
      <c r="B4726" s="15">
        <v>4723</v>
      </c>
      <c r="C4726" s="20">
        <v>22551.61712622095</v>
      </c>
      <c r="D4726" s="20">
        <v>22551.61712622095</v>
      </c>
      <c r="E4726" s="17">
        <v>41121.370230056877</v>
      </c>
    </row>
    <row r="4727" spans="2:5" x14ac:dyDescent="0.25">
      <c r="B4727" s="15">
        <v>4724</v>
      </c>
      <c r="C4727" s="20">
        <v>27541.432335109206</v>
      </c>
      <c r="D4727" s="20">
        <v>27541.432335109206</v>
      </c>
      <c r="E4727" s="17">
        <v>14956.793765682138</v>
      </c>
    </row>
    <row r="4728" spans="2:5" x14ac:dyDescent="0.25">
      <c r="B4728" s="15">
        <v>4725</v>
      </c>
      <c r="C4728" s="20">
        <v>35887.479110975983</v>
      </c>
      <c r="D4728" s="20">
        <v>35887.479110975983</v>
      </c>
      <c r="E4728" s="17">
        <v>52755.722721904029</v>
      </c>
    </row>
    <row r="4729" spans="2:5" x14ac:dyDescent="0.25">
      <c r="B4729" s="15">
        <v>4726</v>
      </c>
      <c r="C4729" s="20">
        <v>29704.285053632386</v>
      </c>
      <c r="D4729" s="20">
        <v>29704.285053632386</v>
      </c>
      <c r="E4729" s="17">
        <v>41526.828665851404</v>
      </c>
    </row>
    <row r="4730" spans="2:5" x14ac:dyDescent="0.25">
      <c r="B4730" s="15">
        <v>4727</v>
      </c>
      <c r="C4730" s="20">
        <v>28620.3392733363</v>
      </c>
      <c r="D4730" s="20">
        <v>28620.3392733363</v>
      </c>
      <c r="E4730" s="17">
        <v>45155.047616097341</v>
      </c>
    </row>
    <row r="4731" spans="2:5" x14ac:dyDescent="0.25">
      <c r="B4731" s="15">
        <v>4728</v>
      </c>
      <c r="C4731" s="20">
        <v>22845.288965793796</v>
      </c>
      <c r="D4731" s="20">
        <v>22845.288965793796</v>
      </c>
      <c r="E4731" s="17">
        <v>47566.216834640603</v>
      </c>
    </row>
    <row r="4732" spans="2:5" x14ac:dyDescent="0.25">
      <c r="B4732" s="15">
        <v>4729</v>
      </c>
      <c r="C4732" s="20">
        <v>24857.475814852831</v>
      </c>
      <c r="D4732" s="20">
        <v>24857.475814852831</v>
      </c>
      <c r="E4732" s="17">
        <v>76970.336050150072</v>
      </c>
    </row>
    <row r="4733" spans="2:5" x14ac:dyDescent="0.25">
      <c r="B4733" s="15">
        <v>4730</v>
      </c>
      <c r="C4733" s="20">
        <v>38186.353803518927</v>
      </c>
      <c r="D4733" s="20">
        <v>38186.353803518927</v>
      </c>
      <c r="E4733" s="17">
        <v>34496.080761113466</v>
      </c>
    </row>
    <row r="4734" spans="2:5" x14ac:dyDescent="0.25">
      <c r="B4734" s="15">
        <v>4731</v>
      </c>
      <c r="C4734" s="20">
        <v>22239.138266094251</v>
      </c>
      <c r="D4734" s="20">
        <v>22239.138266094251</v>
      </c>
      <c r="E4734" s="17">
        <v>120775.21956230527</v>
      </c>
    </row>
    <row r="4735" spans="2:5" x14ac:dyDescent="0.25">
      <c r="B4735" s="15">
        <v>4732</v>
      </c>
      <c r="C4735" s="20">
        <v>38803.486564817795</v>
      </c>
      <c r="D4735" s="20">
        <v>38803.486564817795</v>
      </c>
      <c r="E4735" s="17">
        <v>31111.680876320883</v>
      </c>
    </row>
    <row r="4736" spans="2:5" x14ac:dyDescent="0.25">
      <c r="B4736" s="15">
        <v>4733</v>
      </c>
      <c r="C4736" s="20">
        <v>44550.941486954682</v>
      </c>
      <c r="D4736" s="20">
        <v>44550.941486954682</v>
      </c>
      <c r="E4736" s="17">
        <v>20413.406667240663</v>
      </c>
    </row>
    <row r="4737" spans="2:5" x14ac:dyDescent="0.25">
      <c r="B4737" s="15">
        <v>4734</v>
      </c>
      <c r="C4737" s="20">
        <v>48244.28478408794</v>
      </c>
      <c r="D4737" s="20">
        <v>48244.28478408794</v>
      </c>
      <c r="E4737" s="17">
        <v>40566.792081418287</v>
      </c>
    </row>
    <row r="4738" spans="2:5" x14ac:dyDescent="0.25">
      <c r="B4738" s="15">
        <v>4735</v>
      </c>
      <c r="C4738" s="20">
        <v>42278.027817792572</v>
      </c>
      <c r="D4738" s="20">
        <v>42278.027817792572</v>
      </c>
      <c r="E4738" s="17">
        <v>17902.852561639233</v>
      </c>
    </row>
    <row r="4739" spans="2:5" x14ac:dyDescent="0.25">
      <c r="B4739" s="15">
        <v>4736</v>
      </c>
      <c r="C4739" s="20">
        <v>51401.955999671496</v>
      </c>
      <c r="D4739" s="20">
        <v>51401.955999671496</v>
      </c>
      <c r="E4739" s="17">
        <v>56878.805777492686</v>
      </c>
    </row>
    <row r="4740" spans="2:5" x14ac:dyDescent="0.25">
      <c r="B4740" s="15">
        <v>4737</v>
      </c>
      <c r="C4740" s="20">
        <v>40655.852283461456</v>
      </c>
      <c r="D4740" s="20">
        <v>40655.852283461456</v>
      </c>
      <c r="E4740" s="17">
        <v>38312.882222459899</v>
      </c>
    </row>
    <row r="4741" spans="2:5" x14ac:dyDescent="0.25">
      <c r="B4741" s="15">
        <v>4738</v>
      </c>
      <c r="C4741" s="20">
        <v>24469.705490695254</v>
      </c>
      <c r="D4741" s="20">
        <v>24469.705490695254</v>
      </c>
      <c r="E4741" s="17">
        <v>62553.284232548802</v>
      </c>
    </row>
    <row r="4742" spans="2:5" x14ac:dyDescent="0.25">
      <c r="B4742" s="15">
        <v>4739</v>
      </c>
      <c r="C4742" s="20">
        <v>59111.625438497766</v>
      </c>
      <c r="D4742" s="20">
        <v>59111.625438497766</v>
      </c>
      <c r="E4742" s="17">
        <v>28117.846177858271</v>
      </c>
    </row>
    <row r="4743" spans="2:5" x14ac:dyDescent="0.25">
      <c r="B4743" s="15">
        <v>4740</v>
      </c>
      <c r="C4743" s="20">
        <v>28438.773571269936</v>
      </c>
      <c r="D4743" s="20">
        <v>28438.773571269936</v>
      </c>
      <c r="E4743" s="17">
        <v>113454.26785495074</v>
      </c>
    </row>
    <row r="4744" spans="2:5" x14ac:dyDescent="0.25">
      <c r="B4744" s="15">
        <v>4741</v>
      </c>
      <c r="C4744" s="20">
        <v>26616.834790189998</v>
      </c>
      <c r="D4744" s="20">
        <v>26616.834790189998</v>
      </c>
      <c r="E4744" s="17">
        <v>22315.420304946216</v>
      </c>
    </row>
    <row r="4745" spans="2:5" x14ac:dyDescent="0.25">
      <c r="B4745" s="15">
        <v>4742</v>
      </c>
      <c r="C4745" s="20">
        <v>26473.385288115409</v>
      </c>
      <c r="D4745" s="20">
        <v>26473.385288115409</v>
      </c>
      <c r="E4745" s="17">
        <v>53179.756153447852</v>
      </c>
    </row>
    <row r="4746" spans="2:5" x14ac:dyDescent="0.25">
      <c r="B4746" s="15">
        <v>4743</v>
      </c>
      <c r="C4746" s="20">
        <v>22533.735106446067</v>
      </c>
      <c r="D4746" s="20">
        <v>22533.735106446067</v>
      </c>
      <c r="E4746" s="17">
        <v>33207.918741205918</v>
      </c>
    </row>
    <row r="4747" spans="2:5" x14ac:dyDescent="0.25">
      <c r="B4747" s="15">
        <v>4744</v>
      </c>
      <c r="C4747" s="20">
        <v>47881.782025960805</v>
      </c>
      <c r="D4747" s="20">
        <v>47881.782025960805</v>
      </c>
      <c r="E4747" s="17">
        <v>37823.130469882606</v>
      </c>
    </row>
    <row r="4748" spans="2:5" x14ac:dyDescent="0.25">
      <c r="B4748" s="15">
        <v>4745</v>
      </c>
      <c r="C4748" s="20">
        <v>39568.706946393984</v>
      </c>
      <c r="D4748" s="20">
        <v>39568.706946393984</v>
      </c>
      <c r="E4748" s="17">
        <v>23696.357196253564</v>
      </c>
    </row>
    <row r="4749" spans="2:5" x14ac:dyDescent="0.25">
      <c r="B4749" s="15">
        <v>4746</v>
      </c>
      <c r="C4749" s="20">
        <v>57048.767196173467</v>
      </c>
      <c r="D4749" s="20">
        <v>57048.767196173467</v>
      </c>
      <c r="E4749" s="17">
        <v>9112.5792847727898</v>
      </c>
    </row>
    <row r="4750" spans="2:5" x14ac:dyDescent="0.25">
      <c r="B4750" s="15">
        <v>4747</v>
      </c>
      <c r="C4750" s="20">
        <v>25824.475728324542</v>
      </c>
      <c r="D4750" s="20">
        <v>25824.475728324542</v>
      </c>
      <c r="E4750" s="17">
        <v>26940.42493658785</v>
      </c>
    </row>
    <row r="4751" spans="2:5" x14ac:dyDescent="0.25">
      <c r="B4751" s="15">
        <v>4748</v>
      </c>
      <c r="C4751" s="20">
        <v>29402.837327043449</v>
      </c>
      <c r="D4751" s="20">
        <v>29402.837327043449</v>
      </c>
      <c r="E4751" s="17">
        <v>40355.437182266382</v>
      </c>
    </row>
    <row r="4752" spans="2:5" x14ac:dyDescent="0.25">
      <c r="B4752" s="15">
        <v>4749</v>
      </c>
      <c r="C4752" s="20">
        <v>23552.808463725076</v>
      </c>
      <c r="D4752" s="20">
        <v>23552.808463725076</v>
      </c>
      <c r="E4752" s="17">
        <v>46938.429414449456</v>
      </c>
    </row>
    <row r="4753" spans="2:5" x14ac:dyDescent="0.25">
      <c r="B4753" s="15">
        <v>4750</v>
      </c>
      <c r="C4753" s="20">
        <v>34466.528656127397</v>
      </c>
      <c r="D4753" s="20">
        <v>34466.528656127397</v>
      </c>
      <c r="E4753" s="17">
        <v>34424.670566223554</v>
      </c>
    </row>
    <row r="4754" spans="2:5" x14ac:dyDescent="0.25">
      <c r="B4754" s="15">
        <v>4751</v>
      </c>
      <c r="C4754" s="20">
        <v>24278.535820545632</v>
      </c>
      <c r="D4754" s="20">
        <v>24278.535820545632</v>
      </c>
      <c r="E4754" s="17">
        <v>53815.728008671846</v>
      </c>
    </row>
    <row r="4755" spans="2:5" x14ac:dyDescent="0.25">
      <c r="B4755" s="15">
        <v>4752</v>
      </c>
      <c r="C4755" s="20">
        <v>39156.804788231515</v>
      </c>
      <c r="D4755" s="20">
        <v>39156.804788231515</v>
      </c>
      <c r="E4755" s="17">
        <v>42615.822673551316</v>
      </c>
    </row>
    <row r="4756" spans="2:5" x14ac:dyDescent="0.25">
      <c r="B4756" s="15">
        <v>4753</v>
      </c>
      <c r="C4756" s="20">
        <v>29718.553314789391</v>
      </c>
      <c r="D4756" s="20">
        <v>29718.553314789391</v>
      </c>
      <c r="E4756" s="17">
        <v>36501.75197800609</v>
      </c>
    </row>
    <row r="4757" spans="2:5" x14ac:dyDescent="0.25">
      <c r="B4757" s="15">
        <v>4754</v>
      </c>
      <c r="C4757" s="20">
        <v>22598.492374654637</v>
      </c>
      <c r="D4757" s="20">
        <v>22598.492374654637</v>
      </c>
      <c r="E4757" s="17">
        <v>42875.107275175593</v>
      </c>
    </row>
    <row r="4758" spans="2:5" x14ac:dyDescent="0.25">
      <c r="B4758" s="15">
        <v>4755</v>
      </c>
      <c r="C4758" s="20">
        <v>27014.681231616814</v>
      </c>
      <c r="D4758" s="20">
        <v>27014.681231616814</v>
      </c>
      <c r="E4758" s="17">
        <v>10887.666968239811</v>
      </c>
    </row>
    <row r="4759" spans="2:5" x14ac:dyDescent="0.25">
      <c r="B4759" s="15">
        <v>4756</v>
      </c>
      <c r="C4759" s="20">
        <v>38648.469384057484</v>
      </c>
      <c r="D4759" s="20">
        <v>38648.469384057484</v>
      </c>
      <c r="E4759" s="17">
        <v>45036.10702532436</v>
      </c>
    </row>
    <row r="4760" spans="2:5" x14ac:dyDescent="0.25">
      <c r="B4760" s="15">
        <v>4757</v>
      </c>
      <c r="C4760" s="20">
        <v>19907.012997431204</v>
      </c>
      <c r="D4760" s="20">
        <v>19907.012997431204</v>
      </c>
      <c r="E4760" s="17">
        <v>17636.9822462677</v>
      </c>
    </row>
    <row r="4761" spans="2:5" x14ac:dyDescent="0.25">
      <c r="B4761" s="15">
        <v>4758</v>
      </c>
      <c r="C4761" s="20">
        <v>19444.106405288549</v>
      </c>
      <c r="D4761" s="20">
        <v>19444.106405288549</v>
      </c>
      <c r="E4761" s="17">
        <v>14983.947301202945</v>
      </c>
    </row>
    <row r="4762" spans="2:5" x14ac:dyDescent="0.25">
      <c r="B4762" s="15">
        <v>4759</v>
      </c>
      <c r="C4762" s="20">
        <v>27798.583310378141</v>
      </c>
      <c r="D4762" s="20">
        <v>27798.583310378141</v>
      </c>
      <c r="E4762" s="17">
        <v>41519.07703834225</v>
      </c>
    </row>
    <row r="4763" spans="2:5" x14ac:dyDescent="0.25">
      <c r="B4763" s="15">
        <v>4760</v>
      </c>
      <c r="C4763" s="20">
        <v>29535.321036411078</v>
      </c>
      <c r="D4763" s="20">
        <v>29535.321036411078</v>
      </c>
      <c r="E4763" s="17">
        <v>29719.147069620369</v>
      </c>
    </row>
    <row r="4764" spans="2:5" x14ac:dyDescent="0.25">
      <c r="B4764" s="15">
        <v>4761</v>
      </c>
      <c r="C4764" s="20">
        <v>34271.793537351587</v>
      </c>
      <c r="D4764" s="20">
        <v>34271.793537351587</v>
      </c>
      <c r="E4764" s="17">
        <v>22053.722137198354</v>
      </c>
    </row>
    <row r="4765" spans="2:5" x14ac:dyDescent="0.25">
      <c r="B4765" s="15">
        <v>4762</v>
      </c>
      <c r="C4765" s="20">
        <v>44914.516181925341</v>
      </c>
      <c r="D4765" s="20">
        <v>44914.516181925341</v>
      </c>
      <c r="E4765" s="17">
        <v>59560.539639824747</v>
      </c>
    </row>
    <row r="4766" spans="2:5" x14ac:dyDescent="0.25">
      <c r="B4766" s="15">
        <v>4763</v>
      </c>
      <c r="C4766" s="20">
        <v>32778.55146510026</v>
      </c>
      <c r="D4766" s="20">
        <v>32778.55146510026</v>
      </c>
      <c r="E4766" s="17">
        <v>4406.9018094923667</v>
      </c>
    </row>
    <row r="4767" spans="2:5" x14ac:dyDescent="0.25">
      <c r="B4767" s="15">
        <v>4764</v>
      </c>
      <c r="C4767" s="20">
        <v>24206.831970317711</v>
      </c>
      <c r="D4767" s="20">
        <v>24206.831970317711</v>
      </c>
      <c r="E4767" s="17">
        <v>39149.419832072745</v>
      </c>
    </row>
    <row r="4768" spans="2:5" x14ac:dyDescent="0.25">
      <c r="B4768" s="15">
        <v>4765</v>
      </c>
      <c r="C4768" s="20">
        <v>33382.385126076631</v>
      </c>
      <c r="D4768" s="20">
        <v>33382.385126076631</v>
      </c>
      <c r="E4768" s="17">
        <v>70005.700907985258</v>
      </c>
    </row>
    <row r="4769" spans="2:5" x14ac:dyDescent="0.25">
      <c r="B4769" s="15">
        <v>4766</v>
      </c>
      <c r="C4769" s="20">
        <v>70092.679767349022</v>
      </c>
      <c r="D4769" s="20">
        <v>70092.679767349022</v>
      </c>
      <c r="E4769" s="17">
        <v>15963.389324238869</v>
      </c>
    </row>
    <row r="4770" spans="2:5" x14ac:dyDescent="0.25">
      <c r="B4770" s="15">
        <v>4767</v>
      </c>
      <c r="C4770" s="20">
        <v>28480.622580644133</v>
      </c>
      <c r="D4770" s="20">
        <v>28480.622580644133</v>
      </c>
      <c r="E4770" s="17">
        <v>77613.434019362001</v>
      </c>
    </row>
    <row r="4771" spans="2:5" x14ac:dyDescent="0.25">
      <c r="B4771" s="15">
        <v>4768</v>
      </c>
      <c r="C4771" s="20">
        <v>34315.280636056712</v>
      </c>
      <c r="D4771" s="20">
        <v>34315.280636056712</v>
      </c>
      <c r="E4771" s="17">
        <v>63290.78654584688</v>
      </c>
    </row>
    <row r="4772" spans="2:5" x14ac:dyDescent="0.25">
      <c r="B4772" s="15">
        <v>4769</v>
      </c>
      <c r="C4772" s="20">
        <v>35428.162041864423</v>
      </c>
      <c r="D4772" s="20">
        <v>35428.162041864423</v>
      </c>
      <c r="E4772" s="17">
        <v>50328.118123265172</v>
      </c>
    </row>
    <row r="4773" spans="2:5" x14ac:dyDescent="0.25">
      <c r="B4773" s="15">
        <v>4770</v>
      </c>
      <c r="C4773" s="20">
        <v>21225.416876491756</v>
      </c>
      <c r="D4773" s="20">
        <v>21225.416876491756</v>
      </c>
      <c r="E4773" s="17">
        <v>29362.57468288481</v>
      </c>
    </row>
    <row r="4774" spans="2:5" x14ac:dyDescent="0.25">
      <c r="B4774" s="15">
        <v>4771</v>
      </c>
      <c r="C4774" s="20">
        <v>43503.313193169735</v>
      </c>
      <c r="D4774" s="20">
        <v>43503.313193169735</v>
      </c>
      <c r="E4774" s="17">
        <v>34470.241092494092</v>
      </c>
    </row>
    <row r="4775" spans="2:5" x14ac:dyDescent="0.25">
      <c r="B4775" s="15">
        <v>4772</v>
      </c>
      <c r="C4775" s="20">
        <v>29379.23759016133</v>
      </c>
      <c r="D4775" s="20">
        <v>29379.23759016133</v>
      </c>
      <c r="E4775" s="17">
        <v>80449.710593841533</v>
      </c>
    </row>
    <row r="4776" spans="2:5" x14ac:dyDescent="0.25">
      <c r="B4776" s="15">
        <v>4773</v>
      </c>
      <c r="C4776" s="20">
        <v>37892.000850082513</v>
      </c>
      <c r="D4776" s="20">
        <v>37892.000850082513</v>
      </c>
      <c r="E4776" s="17">
        <v>17828.380975726079</v>
      </c>
    </row>
    <row r="4777" spans="2:5" x14ac:dyDescent="0.25">
      <c r="B4777" s="15">
        <v>4774</v>
      </c>
      <c r="C4777" s="20">
        <v>36068.788531027021</v>
      </c>
      <c r="D4777" s="20">
        <v>36068.788531027021</v>
      </c>
      <c r="E4777" s="17">
        <v>37164.380228111928</v>
      </c>
    </row>
    <row r="4778" spans="2:5" x14ac:dyDescent="0.25">
      <c r="B4778" s="15">
        <v>4775</v>
      </c>
      <c r="C4778" s="20">
        <v>43328.684026881259</v>
      </c>
      <c r="D4778" s="20">
        <v>43328.684026881259</v>
      </c>
      <c r="E4778" s="17">
        <v>61404.550987470509</v>
      </c>
    </row>
    <row r="4779" spans="2:5" x14ac:dyDescent="0.25">
      <c r="B4779" s="15">
        <v>4776</v>
      </c>
      <c r="C4779" s="20">
        <v>21036.188855490371</v>
      </c>
      <c r="D4779" s="20">
        <v>21036.188855490371</v>
      </c>
      <c r="E4779" s="17">
        <v>42498.618086408118</v>
      </c>
    </row>
    <row r="4780" spans="2:5" x14ac:dyDescent="0.25">
      <c r="B4780" s="15">
        <v>4777</v>
      </c>
      <c r="C4780" s="20">
        <v>41451.396930115683</v>
      </c>
      <c r="D4780" s="20">
        <v>41451.396930115683</v>
      </c>
      <c r="E4780" s="17">
        <v>40849.808885114471</v>
      </c>
    </row>
    <row r="4781" spans="2:5" x14ac:dyDescent="0.25">
      <c r="B4781" s="15">
        <v>4778</v>
      </c>
      <c r="C4781" s="20">
        <v>38701.630126615542</v>
      </c>
      <c r="D4781" s="20">
        <v>38701.630126615542</v>
      </c>
      <c r="E4781" s="17">
        <v>42425.291964940487</v>
      </c>
    </row>
    <row r="4782" spans="2:5" x14ac:dyDescent="0.25">
      <c r="B4782" s="15">
        <v>4779</v>
      </c>
      <c r="C4782" s="20">
        <v>47939.454747633674</v>
      </c>
      <c r="D4782" s="20">
        <v>47939.454747633674</v>
      </c>
      <c r="E4782" s="17">
        <v>67699.538802899726</v>
      </c>
    </row>
    <row r="4783" spans="2:5" x14ac:dyDescent="0.25">
      <c r="B4783" s="15">
        <v>4780</v>
      </c>
      <c r="C4783" s="20">
        <v>22295.266665984596</v>
      </c>
      <c r="D4783" s="20">
        <v>22295.266665984596</v>
      </c>
      <c r="E4783" s="17">
        <v>26588.927192083411</v>
      </c>
    </row>
    <row r="4784" spans="2:5" x14ac:dyDescent="0.25">
      <c r="B4784" s="15">
        <v>4781</v>
      </c>
      <c r="C4784" s="20">
        <v>49293.970653559089</v>
      </c>
      <c r="D4784" s="20">
        <v>49293.970653559089</v>
      </c>
      <c r="E4784" s="17">
        <v>31562.682505930417</v>
      </c>
    </row>
    <row r="4785" spans="2:5" x14ac:dyDescent="0.25">
      <c r="B4785" s="15">
        <v>4782</v>
      </c>
      <c r="C4785" s="20">
        <v>17596.687665309018</v>
      </c>
      <c r="D4785" s="20">
        <v>17596.687665309018</v>
      </c>
      <c r="E4785" s="17">
        <v>73818.992913145164</v>
      </c>
    </row>
    <row r="4786" spans="2:5" x14ac:dyDescent="0.25">
      <c r="B4786" s="15">
        <v>4783</v>
      </c>
      <c r="C4786" s="20">
        <v>39697.699858324297</v>
      </c>
      <c r="D4786" s="20">
        <v>39697.699858324297</v>
      </c>
      <c r="E4786" s="17">
        <v>47376.264596680739</v>
      </c>
    </row>
    <row r="4787" spans="2:5" x14ac:dyDescent="0.25">
      <c r="B4787" s="15">
        <v>4784</v>
      </c>
      <c r="C4787" s="20">
        <v>48655.373760024435</v>
      </c>
      <c r="D4787" s="20">
        <v>48655.373760024435</v>
      </c>
      <c r="E4787" s="17">
        <v>27559.46423220868</v>
      </c>
    </row>
    <row r="4788" spans="2:5" x14ac:dyDescent="0.25">
      <c r="B4788" s="15">
        <v>4785</v>
      </c>
      <c r="C4788" s="20">
        <v>43208.872483036568</v>
      </c>
      <c r="D4788" s="20">
        <v>43208.872483036568</v>
      </c>
      <c r="E4788" s="17">
        <v>14405.942115162716</v>
      </c>
    </row>
    <row r="4789" spans="2:5" x14ac:dyDescent="0.25">
      <c r="B4789" s="15">
        <v>4786</v>
      </c>
      <c r="C4789" s="20">
        <v>27215.065310213147</v>
      </c>
      <c r="D4789" s="20">
        <v>27215.065310213147</v>
      </c>
      <c r="E4789" s="17">
        <v>79391.937635826427</v>
      </c>
    </row>
    <row r="4790" spans="2:5" x14ac:dyDescent="0.25">
      <c r="B4790" s="15">
        <v>4787</v>
      </c>
      <c r="C4790" s="20">
        <v>26233.714461029882</v>
      </c>
      <c r="D4790" s="20">
        <v>26233.714461029882</v>
      </c>
      <c r="E4790" s="17">
        <v>38420.207395846497</v>
      </c>
    </row>
    <row r="4791" spans="2:5" x14ac:dyDescent="0.25">
      <c r="B4791" s="15">
        <v>4788</v>
      </c>
      <c r="C4791" s="20">
        <v>34263.887709753209</v>
      </c>
      <c r="D4791" s="20">
        <v>34263.887709753209</v>
      </c>
      <c r="E4791" s="17">
        <v>28187.009099139479</v>
      </c>
    </row>
    <row r="4792" spans="2:5" x14ac:dyDescent="0.25">
      <c r="B4792" s="15">
        <v>4789</v>
      </c>
      <c r="C4792" s="20">
        <v>26711.784919529211</v>
      </c>
      <c r="D4792" s="20">
        <v>26711.784919529211</v>
      </c>
      <c r="E4792" s="17">
        <v>46742.309908827177</v>
      </c>
    </row>
    <row r="4793" spans="2:5" x14ac:dyDescent="0.25">
      <c r="B4793" s="15">
        <v>4790</v>
      </c>
      <c r="C4793" s="20">
        <v>34100.059293452468</v>
      </c>
      <c r="D4793" s="20">
        <v>34100.059293452468</v>
      </c>
      <c r="E4793" s="17">
        <v>61432.108688066408</v>
      </c>
    </row>
    <row r="4794" spans="2:5" x14ac:dyDescent="0.25">
      <c r="B4794" s="15">
        <v>4791</v>
      </c>
      <c r="C4794" s="20">
        <v>70374.779536287286</v>
      </c>
      <c r="D4794" s="20">
        <v>70374.779536287286</v>
      </c>
      <c r="E4794" s="17">
        <v>38973.595179937627</v>
      </c>
    </row>
    <row r="4795" spans="2:5" x14ac:dyDescent="0.25">
      <c r="B4795" s="15">
        <v>4792</v>
      </c>
      <c r="C4795" s="20">
        <v>31613.155036588567</v>
      </c>
      <c r="D4795" s="20">
        <v>31613.155036588567</v>
      </c>
      <c r="E4795" s="17">
        <v>56009.545062715995</v>
      </c>
    </row>
    <row r="4796" spans="2:5" x14ac:dyDescent="0.25">
      <c r="B4796" s="15">
        <v>4793</v>
      </c>
      <c r="C4796" s="20">
        <v>21699.697413318547</v>
      </c>
      <c r="D4796" s="20">
        <v>21699.697413318547</v>
      </c>
      <c r="E4796" s="17">
        <v>38467.769838535445</v>
      </c>
    </row>
    <row r="4797" spans="2:5" x14ac:dyDescent="0.25">
      <c r="B4797" s="15">
        <v>4794</v>
      </c>
      <c r="C4797" s="20">
        <v>39318.692324935975</v>
      </c>
      <c r="D4797" s="20">
        <v>39318.692324935975</v>
      </c>
      <c r="E4797" s="17">
        <v>37101.151169003148</v>
      </c>
    </row>
    <row r="4798" spans="2:5" x14ac:dyDescent="0.25">
      <c r="B4798" s="15">
        <v>4795</v>
      </c>
      <c r="C4798" s="20">
        <v>27633.524193844158</v>
      </c>
      <c r="D4798" s="20">
        <v>27633.524193844158</v>
      </c>
      <c r="E4798" s="17">
        <v>43709.459394877078</v>
      </c>
    </row>
    <row r="4799" spans="2:5" x14ac:dyDescent="0.25">
      <c r="B4799" s="15">
        <v>4796</v>
      </c>
      <c r="C4799" s="20">
        <v>29251.142248128388</v>
      </c>
      <c r="D4799" s="20">
        <v>29251.142248128388</v>
      </c>
      <c r="E4799" s="17">
        <v>39741.976367435396</v>
      </c>
    </row>
    <row r="4800" spans="2:5" x14ac:dyDescent="0.25">
      <c r="B4800" s="15">
        <v>4797</v>
      </c>
      <c r="C4800" s="20">
        <v>51758.670602568811</v>
      </c>
      <c r="D4800" s="20">
        <v>51758.670602568811</v>
      </c>
      <c r="E4800" s="17">
        <v>27541.516036184828</v>
      </c>
    </row>
    <row r="4801" spans="2:5" x14ac:dyDescent="0.25">
      <c r="B4801" s="15">
        <v>4798</v>
      </c>
      <c r="C4801" s="20">
        <v>37047.315022433373</v>
      </c>
      <c r="D4801" s="20">
        <v>37047.315022433373</v>
      </c>
      <c r="E4801" s="17">
        <v>43005.057215372435</v>
      </c>
    </row>
    <row r="4802" spans="2:5" x14ac:dyDescent="0.25">
      <c r="B4802" s="15">
        <v>4799</v>
      </c>
      <c r="C4802" s="20">
        <v>28037.620495861262</v>
      </c>
      <c r="D4802" s="20">
        <v>28037.620495861262</v>
      </c>
      <c r="E4802" s="17">
        <v>49393.508501411292</v>
      </c>
    </row>
    <row r="4803" spans="2:5" x14ac:dyDescent="0.25">
      <c r="B4803" s="15">
        <v>4800</v>
      </c>
      <c r="C4803" s="20">
        <v>27680.855384168739</v>
      </c>
      <c r="D4803" s="20">
        <v>27680.855384168739</v>
      </c>
      <c r="E4803" s="17">
        <v>38038.37565941608</v>
      </c>
    </row>
    <row r="4804" spans="2:5" x14ac:dyDescent="0.25">
      <c r="B4804" s="15">
        <v>4801</v>
      </c>
      <c r="C4804" s="20">
        <v>19979.205011400645</v>
      </c>
      <c r="D4804" s="20">
        <v>19979.205011400645</v>
      </c>
      <c r="E4804" s="17">
        <v>38848.683864539933</v>
      </c>
    </row>
    <row r="4805" spans="2:5" x14ac:dyDescent="0.25">
      <c r="B4805" s="15">
        <v>4802</v>
      </c>
      <c r="C4805" s="20">
        <v>27519.246474009044</v>
      </c>
      <c r="D4805" s="20">
        <v>27519.246474009044</v>
      </c>
      <c r="E4805" s="17">
        <v>39464.784646411637</v>
      </c>
    </row>
    <row r="4806" spans="2:5" x14ac:dyDescent="0.25">
      <c r="B4806" s="15">
        <v>4803</v>
      </c>
      <c r="C4806" s="20">
        <v>43505.908871013678</v>
      </c>
      <c r="D4806" s="20">
        <v>43505.908871013678</v>
      </c>
      <c r="E4806" s="17">
        <v>31360.048291476607</v>
      </c>
    </row>
    <row r="4807" spans="2:5" x14ac:dyDescent="0.25">
      <c r="B4807" s="15">
        <v>4804</v>
      </c>
      <c r="C4807" s="20">
        <v>38754.778354789334</v>
      </c>
      <c r="D4807" s="20">
        <v>38754.778354789334</v>
      </c>
      <c r="E4807" s="17">
        <v>34941.714274472361</v>
      </c>
    </row>
    <row r="4808" spans="2:5" x14ac:dyDescent="0.25">
      <c r="B4808" s="15">
        <v>4805</v>
      </c>
      <c r="C4808" s="20">
        <v>42963.274402089628</v>
      </c>
      <c r="D4808" s="20">
        <v>42963.274402089628</v>
      </c>
      <c r="E4808" s="17">
        <v>44118.566680636242</v>
      </c>
    </row>
    <row r="4809" spans="2:5" x14ac:dyDescent="0.25">
      <c r="B4809" s="15">
        <v>4806</v>
      </c>
      <c r="C4809" s="20">
        <v>30555.049817083454</v>
      </c>
      <c r="D4809" s="20">
        <v>30555.049817083454</v>
      </c>
      <c r="E4809" s="17">
        <v>24801.308061240186</v>
      </c>
    </row>
    <row r="4810" spans="2:5" x14ac:dyDescent="0.25">
      <c r="B4810" s="15">
        <v>4807</v>
      </c>
      <c r="C4810" s="20">
        <v>33982.562633516376</v>
      </c>
      <c r="D4810" s="20">
        <v>33982.562633516376</v>
      </c>
      <c r="E4810" s="17">
        <v>22361.637956832605</v>
      </c>
    </row>
    <row r="4811" spans="2:5" x14ac:dyDescent="0.25">
      <c r="B4811" s="15">
        <v>4808</v>
      </c>
      <c r="C4811" s="20">
        <v>26774.809156118234</v>
      </c>
      <c r="D4811" s="20">
        <v>26774.809156118234</v>
      </c>
      <c r="E4811" s="17">
        <v>44506.667606487536</v>
      </c>
    </row>
    <row r="4812" spans="2:5" x14ac:dyDescent="0.25">
      <c r="B4812" s="15">
        <v>4809</v>
      </c>
      <c r="C4812" s="20">
        <v>26246.540710833593</v>
      </c>
      <c r="D4812" s="20">
        <v>26246.540710833593</v>
      </c>
      <c r="E4812" s="17">
        <v>10810.386860039771</v>
      </c>
    </row>
    <row r="4813" spans="2:5" x14ac:dyDescent="0.25">
      <c r="B4813" s="15">
        <v>4810</v>
      </c>
      <c r="C4813" s="20">
        <v>31190.357201977688</v>
      </c>
      <c r="D4813" s="20">
        <v>31190.357201977688</v>
      </c>
      <c r="E4813" s="17">
        <v>46037.762824287383</v>
      </c>
    </row>
    <row r="4814" spans="2:5" x14ac:dyDescent="0.25">
      <c r="B4814" s="15">
        <v>4811</v>
      </c>
      <c r="C4814" s="20">
        <v>27283.218842168375</v>
      </c>
      <c r="D4814" s="20">
        <v>27283.218842168375</v>
      </c>
      <c r="E4814" s="17">
        <v>36229.355672359692</v>
      </c>
    </row>
    <row r="4815" spans="2:5" x14ac:dyDescent="0.25">
      <c r="B4815" s="15">
        <v>4812</v>
      </c>
      <c r="C4815" s="20">
        <v>21678.654700559477</v>
      </c>
      <c r="D4815" s="20">
        <v>21678.654700559477</v>
      </c>
      <c r="E4815" s="17">
        <v>30279.327516038411</v>
      </c>
    </row>
    <row r="4816" spans="2:5" x14ac:dyDescent="0.25">
      <c r="B4816" s="15">
        <v>4813</v>
      </c>
      <c r="C4816" s="20">
        <v>32229.253668554531</v>
      </c>
      <c r="D4816" s="20">
        <v>32229.253668554531</v>
      </c>
      <c r="E4816" s="17">
        <v>29783.855869176397</v>
      </c>
    </row>
    <row r="4817" spans="2:5" x14ac:dyDescent="0.25">
      <c r="B4817" s="15">
        <v>4814</v>
      </c>
      <c r="C4817" s="20">
        <v>30448.098909615121</v>
      </c>
      <c r="D4817" s="20">
        <v>30448.098909615121</v>
      </c>
      <c r="E4817" s="17">
        <v>54039.725484653245</v>
      </c>
    </row>
    <row r="4818" spans="2:5" x14ac:dyDescent="0.25">
      <c r="B4818" s="15">
        <v>4815</v>
      </c>
      <c r="C4818" s="20">
        <v>22926.139949373901</v>
      </c>
      <c r="D4818" s="20">
        <v>22926.139949373901</v>
      </c>
      <c r="E4818" s="17">
        <v>27696.92398118434</v>
      </c>
    </row>
    <row r="4819" spans="2:5" x14ac:dyDescent="0.25">
      <c r="B4819" s="15">
        <v>4816</v>
      </c>
      <c r="C4819" s="20">
        <v>32661.739438811746</v>
      </c>
      <c r="D4819" s="20">
        <v>32661.739438811746</v>
      </c>
      <c r="E4819" s="17">
        <v>51596.326724319799</v>
      </c>
    </row>
    <row r="4820" spans="2:5" x14ac:dyDescent="0.25">
      <c r="B4820" s="15">
        <v>4817</v>
      </c>
      <c r="C4820" s="20">
        <v>30434.398948369682</v>
      </c>
      <c r="D4820" s="20">
        <v>30434.398948369682</v>
      </c>
      <c r="E4820" s="17">
        <v>30873.029045600648</v>
      </c>
    </row>
    <row r="4821" spans="2:5" x14ac:dyDescent="0.25">
      <c r="B4821" s="15">
        <v>4818</v>
      </c>
      <c r="C4821" s="20">
        <v>35304.365101567535</v>
      </c>
      <c r="D4821" s="20">
        <v>35304.365101567535</v>
      </c>
      <c r="E4821" s="17">
        <v>38939.430870283191</v>
      </c>
    </row>
    <row r="4822" spans="2:5" x14ac:dyDescent="0.25">
      <c r="B4822" s="15">
        <v>4819</v>
      </c>
      <c r="C4822" s="20">
        <v>34996.138077236399</v>
      </c>
      <c r="D4822" s="20">
        <v>34996.138077236399</v>
      </c>
      <c r="E4822" s="17">
        <v>46238.92670766206</v>
      </c>
    </row>
    <row r="4823" spans="2:5" x14ac:dyDescent="0.25">
      <c r="B4823" s="15">
        <v>4820</v>
      </c>
      <c r="C4823" s="20">
        <v>48563.764021553288</v>
      </c>
      <c r="D4823" s="20">
        <v>48563.764021553288</v>
      </c>
      <c r="E4823" s="17">
        <v>54340.047072042427</v>
      </c>
    </row>
    <row r="4824" spans="2:5" x14ac:dyDescent="0.25">
      <c r="B4824" s="15">
        <v>4821</v>
      </c>
      <c r="C4824" s="20">
        <v>30918.121346498967</v>
      </c>
      <c r="D4824" s="20">
        <v>30918.121346498967</v>
      </c>
      <c r="E4824" s="17">
        <v>34521.519253287232</v>
      </c>
    </row>
    <row r="4825" spans="2:5" x14ac:dyDescent="0.25">
      <c r="B4825" s="15">
        <v>4822</v>
      </c>
      <c r="C4825" s="20">
        <v>26532.310789646326</v>
      </c>
      <c r="D4825" s="20">
        <v>26532.310789646326</v>
      </c>
      <c r="E4825" s="17">
        <v>14630.971036493216</v>
      </c>
    </row>
    <row r="4826" spans="2:5" x14ac:dyDescent="0.25">
      <c r="B4826" s="15">
        <v>4823</v>
      </c>
      <c r="C4826" s="20">
        <v>42309.888554329496</v>
      </c>
      <c r="D4826" s="20">
        <v>42309.888554329496</v>
      </c>
      <c r="E4826" s="17">
        <v>59003.937701394381</v>
      </c>
    </row>
    <row r="4827" spans="2:5" x14ac:dyDescent="0.25">
      <c r="B4827" s="15">
        <v>4824</v>
      </c>
      <c r="C4827" s="20">
        <v>22482.312191551569</v>
      </c>
      <c r="D4827" s="20">
        <v>22482.312191551569</v>
      </c>
      <c r="E4827" s="17">
        <v>34347.522420610767</v>
      </c>
    </row>
    <row r="4828" spans="2:5" x14ac:dyDescent="0.25">
      <c r="B4828" s="15">
        <v>4825</v>
      </c>
      <c r="C4828" s="20">
        <v>34565.859868676227</v>
      </c>
      <c r="D4828" s="20">
        <v>34565.859868676227</v>
      </c>
      <c r="E4828" s="17">
        <v>27038.934300104516</v>
      </c>
    </row>
    <row r="4829" spans="2:5" x14ac:dyDescent="0.25">
      <c r="B4829" s="15">
        <v>4826</v>
      </c>
      <c r="C4829" s="20">
        <v>39270.690217273033</v>
      </c>
      <c r="D4829" s="20">
        <v>39270.690217273033</v>
      </c>
      <c r="E4829" s="17">
        <v>14195.875245683423</v>
      </c>
    </row>
    <row r="4830" spans="2:5" x14ac:dyDescent="0.25">
      <c r="B4830" s="15">
        <v>4827</v>
      </c>
      <c r="C4830" s="20">
        <v>24936.705893816914</v>
      </c>
      <c r="D4830" s="20">
        <v>24936.705893816914</v>
      </c>
      <c r="E4830" s="17">
        <v>27066.809527411082</v>
      </c>
    </row>
    <row r="4831" spans="2:5" x14ac:dyDescent="0.25">
      <c r="B4831" s="15">
        <v>4828</v>
      </c>
      <c r="C4831" s="20">
        <v>34695.032157002919</v>
      </c>
      <c r="D4831" s="20">
        <v>34695.032157002919</v>
      </c>
      <c r="E4831" s="17">
        <v>47453.896250412305</v>
      </c>
    </row>
    <row r="4832" spans="2:5" x14ac:dyDescent="0.25">
      <c r="B4832" s="15">
        <v>4829</v>
      </c>
      <c r="C4832" s="20">
        <v>52626.640403715624</v>
      </c>
      <c r="D4832" s="20">
        <v>52626.640403715624</v>
      </c>
      <c r="E4832" s="17">
        <v>25913.134022483726</v>
      </c>
    </row>
    <row r="4833" spans="2:5" x14ac:dyDescent="0.25">
      <c r="B4833" s="15">
        <v>4830</v>
      </c>
      <c r="C4833" s="20">
        <v>36941.274844337677</v>
      </c>
      <c r="D4833" s="20">
        <v>36941.274844337677</v>
      </c>
      <c r="E4833" s="17">
        <v>40517.073194448836</v>
      </c>
    </row>
    <row r="4834" spans="2:5" x14ac:dyDescent="0.25">
      <c r="B4834" s="15">
        <v>4831</v>
      </c>
      <c r="C4834" s="20">
        <v>35740.017555268874</v>
      </c>
      <c r="D4834" s="20">
        <v>35740.017555268874</v>
      </c>
      <c r="E4834" s="17">
        <v>70170.653404711731</v>
      </c>
    </row>
    <row r="4835" spans="2:5" x14ac:dyDescent="0.25">
      <c r="B4835" s="15">
        <v>4832</v>
      </c>
      <c r="C4835" s="20">
        <v>43423.668879688172</v>
      </c>
      <c r="D4835" s="20">
        <v>43423.668879688172</v>
      </c>
      <c r="E4835" s="17">
        <v>25746.72891998741</v>
      </c>
    </row>
    <row r="4836" spans="2:5" x14ac:dyDescent="0.25">
      <c r="B4836" s="15">
        <v>4833</v>
      </c>
      <c r="C4836" s="20">
        <v>62814.620381959678</v>
      </c>
      <c r="D4836" s="20">
        <v>62814.620381959678</v>
      </c>
      <c r="E4836" s="17">
        <v>23449.487694423238</v>
      </c>
    </row>
    <row r="4837" spans="2:5" x14ac:dyDescent="0.25">
      <c r="B4837" s="15">
        <v>4834</v>
      </c>
      <c r="C4837" s="20">
        <v>35980.881517149232</v>
      </c>
      <c r="D4837" s="20">
        <v>35980.881517149232</v>
      </c>
      <c r="E4837" s="17">
        <v>34591.531436429053</v>
      </c>
    </row>
    <row r="4838" spans="2:5" x14ac:dyDescent="0.25">
      <c r="B4838" s="15">
        <v>4835</v>
      </c>
      <c r="C4838" s="20">
        <v>47530.495379090375</v>
      </c>
      <c r="D4838" s="20">
        <v>47530.495379090375</v>
      </c>
      <c r="E4838" s="17">
        <v>137082.01087128589</v>
      </c>
    </row>
    <row r="4839" spans="2:5" x14ac:dyDescent="0.25">
      <c r="B4839" s="15">
        <v>4836</v>
      </c>
      <c r="C4839" s="20">
        <v>30047.865458105854</v>
      </c>
      <c r="D4839" s="20">
        <v>30047.865458105854</v>
      </c>
      <c r="E4839" s="17">
        <v>29596.539056708636</v>
      </c>
    </row>
    <row r="4840" spans="2:5" x14ac:dyDescent="0.25">
      <c r="B4840" s="15">
        <v>4837</v>
      </c>
      <c r="C4840" s="20">
        <v>53681.512539360592</v>
      </c>
      <c r="D4840" s="20">
        <v>53681.512539360592</v>
      </c>
      <c r="E4840" s="17">
        <v>43384.91293366324</v>
      </c>
    </row>
    <row r="4841" spans="2:5" x14ac:dyDescent="0.25">
      <c r="B4841" s="15">
        <v>4838</v>
      </c>
      <c r="C4841" s="20">
        <v>43132.336071118414</v>
      </c>
      <c r="D4841" s="20">
        <v>43132.336071118414</v>
      </c>
      <c r="E4841" s="17">
        <v>61702.426905832217</v>
      </c>
    </row>
    <row r="4842" spans="2:5" x14ac:dyDescent="0.25">
      <c r="B4842" s="15">
        <v>4839</v>
      </c>
      <c r="C4842" s="20">
        <v>69325.917765042439</v>
      </c>
      <c r="D4842" s="20">
        <v>69325.917765042439</v>
      </c>
      <c r="E4842" s="17">
        <v>74794.884714336717</v>
      </c>
    </row>
    <row r="4843" spans="2:5" x14ac:dyDescent="0.25">
      <c r="B4843" s="15">
        <v>4840</v>
      </c>
      <c r="C4843" s="20">
        <v>30129.419368300791</v>
      </c>
      <c r="D4843" s="20">
        <v>30129.419368300791</v>
      </c>
      <c r="E4843" s="17">
        <v>41808.079061484532</v>
      </c>
    </row>
    <row r="4844" spans="2:5" x14ac:dyDescent="0.25">
      <c r="B4844" s="15">
        <v>4841</v>
      </c>
      <c r="C4844" s="20">
        <v>45350.553966529922</v>
      </c>
      <c r="D4844" s="20">
        <v>45350.553966529922</v>
      </c>
      <c r="E4844" s="17">
        <v>37946.343710374043</v>
      </c>
    </row>
    <row r="4845" spans="2:5" x14ac:dyDescent="0.25">
      <c r="B4845" s="15">
        <v>4842</v>
      </c>
      <c r="C4845" s="20">
        <v>37059.397748098716</v>
      </c>
      <c r="D4845" s="20">
        <v>37059.397748098716</v>
      </c>
      <c r="E4845" s="17">
        <v>33718.470033832906</v>
      </c>
    </row>
    <row r="4846" spans="2:5" x14ac:dyDescent="0.25">
      <c r="B4846" s="15">
        <v>4843</v>
      </c>
      <c r="C4846" s="20">
        <v>25313.386540294268</v>
      </c>
      <c r="D4846" s="20">
        <v>25313.386540294268</v>
      </c>
      <c r="E4846" s="17">
        <v>32352.596077438262</v>
      </c>
    </row>
    <row r="4847" spans="2:5" x14ac:dyDescent="0.25">
      <c r="B4847" s="15">
        <v>4844</v>
      </c>
      <c r="C4847" s="20">
        <v>26245.3436039728</v>
      </c>
      <c r="D4847" s="20">
        <v>26245.3436039728</v>
      </c>
      <c r="E4847" s="17">
        <v>19423.378713210917</v>
      </c>
    </row>
    <row r="4848" spans="2:5" x14ac:dyDescent="0.25">
      <c r="B4848" s="15">
        <v>4845</v>
      </c>
      <c r="C4848" s="20">
        <v>14701.965961528</v>
      </c>
      <c r="D4848" s="20">
        <v>14701.965961528</v>
      </c>
      <c r="E4848" s="17">
        <v>21320.014704988611</v>
      </c>
    </row>
    <row r="4849" spans="2:5" x14ac:dyDescent="0.25">
      <c r="B4849" s="15">
        <v>4846</v>
      </c>
      <c r="C4849" s="20">
        <v>37182.752367353045</v>
      </c>
      <c r="D4849" s="20">
        <v>37182.752367353045</v>
      </c>
      <c r="E4849" s="17">
        <v>32704.61984137437</v>
      </c>
    </row>
    <row r="4850" spans="2:5" x14ac:dyDescent="0.25">
      <c r="B4850" s="15">
        <v>4847</v>
      </c>
      <c r="C4850" s="20">
        <v>51629.476920442939</v>
      </c>
      <c r="D4850" s="20">
        <v>51629.476920442939</v>
      </c>
      <c r="E4850" s="17">
        <v>81189.536913275486</v>
      </c>
    </row>
    <row r="4851" spans="2:5" x14ac:dyDescent="0.25">
      <c r="B4851" s="15">
        <v>4848</v>
      </c>
      <c r="C4851" s="20">
        <v>23608.011759425077</v>
      </c>
      <c r="D4851" s="20">
        <v>23608.011759425077</v>
      </c>
      <c r="E4851" s="17">
        <v>16958.05983244508</v>
      </c>
    </row>
    <row r="4852" spans="2:5" x14ac:dyDescent="0.25">
      <c r="B4852" s="15">
        <v>4849</v>
      </c>
      <c r="C4852" s="20">
        <v>20545.028191838333</v>
      </c>
      <c r="D4852" s="20">
        <v>20545.028191838333</v>
      </c>
      <c r="E4852" s="17">
        <v>20566.960459504506</v>
      </c>
    </row>
    <row r="4853" spans="2:5" x14ac:dyDescent="0.25">
      <c r="B4853" s="15">
        <v>4850</v>
      </c>
      <c r="C4853" s="20">
        <v>22833.881443690025</v>
      </c>
      <c r="D4853" s="20">
        <v>22833.881443690025</v>
      </c>
      <c r="E4853" s="17">
        <v>43464.873365730302</v>
      </c>
    </row>
    <row r="4854" spans="2:5" x14ac:dyDescent="0.25">
      <c r="B4854" s="15">
        <v>4851</v>
      </c>
      <c r="C4854" s="20">
        <v>37293.10963526494</v>
      </c>
      <c r="D4854" s="20">
        <v>37293.10963526494</v>
      </c>
      <c r="E4854" s="17">
        <v>40146.996222036265</v>
      </c>
    </row>
    <row r="4855" spans="2:5" x14ac:dyDescent="0.25">
      <c r="B4855" s="15">
        <v>4852</v>
      </c>
      <c r="C4855" s="20">
        <v>45361.763718532951</v>
      </c>
      <c r="D4855" s="20">
        <v>45361.763718532951</v>
      </c>
      <c r="E4855" s="17">
        <v>18012.027421465002</v>
      </c>
    </row>
    <row r="4856" spans="2:5" x14ac:dyDescent="0.25">
      <c r="B4856" s="15">
        <v>4853</v>
      </c>
      <c r="C4856" s="20">
        <v>13098.746095329436</v>
      </c>
      <c r="D4856" s="20">
        <v>13098.746095329436</v>
      </c>
      <c r="E4856" s="17">
        <v>26664.228701437372</v>
      </c>
    </row>
    <row r="4857" spans="2:5" x14ac:dyDescent="0.25">
      <c r="B4857" s="15">
        <v>4854</v>
      </c>
      <c r="C4857" s="20">
        <v>35403.604359068959</v>
      </c>
      <c r="D4857" s="20">
        <v>35403.604359068959</v>
      </c>
      <c r="E4857" s="17">
        <v>26512.183044309524</v>
      </c>
    </row>
    <row r="4858" spans="2:5" x14ac:dyDescent="0.25">
      <c r="B4858" s="15">
        <v>4855</v>
      </c>
      <c r="C4858" s="20">
        <v>27067.305653432555</v>
      </c>
      <c r="D4858" s="20">
        <v>27067.305653432555</v>
      </c>
      <c r="E4858" s="17">
        <v>38696.773975838179</v>
      </c>
    </row>
    <row r="4859" spans="2:5" x14ac:dyDescent="0.25">
      <c r="B4859" s="15">
        <v>4856</v>
      </c>
      <c r="C4859" s="20">
        <v>34885.818392342539</v>
      </c>
      <c r="D4859" s="20">
        <v>34885.818392342539</v>
      </c>
      <c r="E4859" s="17">
        <v>42728.456306425542</v>
      </c>
    </row>
    <row r="4860" spans="2:5" x14ac:dyDescent="0.25">
      <c r="B4860" s="15">
        <v>4857</v>
      </c>
      <c r="C4860" s="20">
        <v>52341.841636577257</v>
      </c>
      <c r="D4860" s="20">
        <v>52341.841636577257</v>
      </c>
      <c r="E4860" s="17">
        <v>64045.099638854896</v>
      </c>
    </row>
    <row r="4861" spans="2:5" x14ac:dyDescent="0.25">
      <c r="B4861" s="15">
        <v>4858</v>
      </c>
      <c r="C4861" s="20">
        <v>20104.783475440538</v>
      </c>
      <c r="D4861" s="20">
        <v>20104.783475440538</v>
      </c>
      <c r="E4861" s="17">
        <v>31283.551501221227</v>
      </c>
    </row>
    <row r="4862" spans="2:5" x14ac:dyDescent="0.25">
      <c r="B4862" s="15">
        <v>4859</v>
      </c>
      <c r="C4862" s="20">
        <v>21358.333771222344</v>
      </c>
      <c r="D4862" s="20">
        <v>21358.333771222344</v>
      </c>
      <c r="E4862" s="17">
        <v>44328.10159591429</v>
      </c>
    </row>
    <row r="4863" spans="2:5" x14ac:dyDescent="0.25">
      <c r="B4863" s="15">
        <v>4860</v>
      </c>
      <c r="C4863" s="20">
        <v>34472.148796664638</v>
      </c>
      <c r="D4863" s="20">
        <v>34472.148796664638</v>
      </c>
      <c r="E4863" s="17">
        <v>37543.380842279876</v>
      </c>
    </row>
    <row r="4864" spans="2:5" x14ac:dyDescent="0.25">
      <c r="B4864" s="15">
        <v>4861</v>
      </c>
      <c r="C4864" s="20">
        <v>32575.7023899339</v>
      </c>
      <c r="D4864" s="20">
        <v>32575.7023899339</v>
      </c>
      <c r="E4864" s="17">
        <v>84767.324919597464</v>
      </c>
    </row>
    <row r="4865" spans="2:5" x14ac:dyDescent="0.25">
      <c r="B4865" s="15">
        <v>4862</v>
      </c>
      <c r="C4865" s="20">
        <v>29236.220027603256</v>
      </c>
      <c r="D4865" s="20">
        <v>29236.220027603256</v>
      </c>
      <c r="E4865" s="17">
        <v>39488.500498245325</v>
      </c>
    </row>
    <row r="4866" spans="2:5" x14ac:dyDescent="0.25">
      <c r="B4866" s="15">
        <v>4863</v>
      </c>
      <c r="C4866" s="20">
        <v>43708.100509094445</v>
      </c>
      <c r="D4866" s="20">
        <v>43708.100509094445</v>
      </c>
      <c r="E4866" s="17">
        <v>46185.098058848249</v>
      </c>
    </row>
    <row r="4867" spans="2:5" x14ac:dyDescent="0.25">
      <c r="B4867" s="15">
        <v>4864</v>
      </c>
      <c r="C4867" s="20">
        <v>31689.50800608526</v>
      </c>
      <c r="D4867" s="20">
        <v>31689.50800608526</v>
      </c>
      <c r="E4867" s="17">
        <v>27615.89413417918</v>
      </c>
    </row>
    <row r="4868" spans="2:5" x14ac:dyDescent="0.25">
      <c r="B4868" s="15">
        <v>4865</v>
      </c>
      <c r="C4868" s="20">
        <v>39292.5018370174</v>
      </c>
      <c r="D4868" s="20">
        <v>39292.5018370174</v>
      </c>
      <c r="E4868" s="17">
        <v>39497.117631981899</v>
      </c>
    </row>
    <row r="4869" spans="2:5" x14ac:dyDescent="0.25">
      <c r="B4869" s="15">
        <v>4866</v>
      </c>
      <c r="C4869" s="20">
        <v>22857.457334599974</v>
      </c>
      <c r="D4869" s="20">
        <v>22857.457334599974</v>
      </c>
      <c r="E4869" s="17">
        <v>24631.035736158035</v>
      </c>
    </row>
    <row r="4870" spans="2:5" x14ac:dyDescent="0.25">
      <c r="B4870" s="15">
        <v>4867</v>
      </c>
      <c r="C4870" s="20">
        <v>36684.893107853488</v>
      </c>
      <c r="D4870" s="20">
        <v>36684.893107853488</v>
      </c>
      <c r="E4870" s="17">
        <v>37032.540440226927</v>
      </c>
    </row>
    <row r="4871" spans="2:5" x14ac:dyDescent="0.25">
      <c r="B4871" s="15">
        <v>4868</v>
      </c>
      <c r="C4871" s="20">
        <v>29471.613378468246</v>
      </c>
      <c r="D4871" s="20">
        <v>29471.613378468246</v>
      </c>
      <c r="E4871" s="17">
        <v>12237.83088414365</v>
      </c>
    </row>
    <row r="4872" spans="2:5" x14ac:dyDescent="0.25">
      <c r="B4872" s="15">
        <v>4869</v>
      </c>
      <c r="C4872" s="20">
        <v>25785.538259542329</v>
      </c>
      <c r="D4872" s="20">
        <v>25785.538259542329</v>
      </c>
      <c r="E4872" s="17">
        <v>41253.303207482873</v>
      </c>
    </row>
    <row r="4873" spans="2:5" x14ac:dyDescent="0.25">
      <c r="B4873" s="15">
        <v>4870</v>
      </c>
      <c r="C4873" s="20">
        <v>30439.913278917527</v>
      </c>
      <c r="D4873" s="20">
        <v>30439.913278917527</v>
      </c>
      <c r="E4873" s="17">
        <v>23328.44129875729</v>
      </c>
    </row>
    <row r="4874" spans="2:5" x14ac:dyDescent="0.25">
      <c r="B4874" s="15">
        <v>4871</v>
      </c>
      <c r="C4874" s="20">
        <v>70162.425056991444</v>
      </c>
      <c r="D4874" s="20">
        <v>70162.425056991444</v>
      </c>
      <c r="E4874" s="17">
        <v>64557.480034813285</v>
      </c>
    </row>
    <row r="4875" spans="2:5" x14ac:dyDescent="0.25">
      <c r="B4875" s="15">
        <v>4872</v>
      </c>
      <c r="C4875" s="20">
        <v>29820.156437010817</v>
      </c>
      <c r="D4875" s="20">
        <v>29820.156437010817</v>
      </c>
      <c r="E4875" s="17">
        <v>29376.699952896444</v>
      </c>
    </row>
    <row r="4876" spans="2:5" x14ac:dyDescent="0.25">
      <c r="B4876" s="15">
        <v>4873</v>
      </c>
      <c r="C4876" s="20">
        <v>42857.885884350835</v>
      </c>
      <c r="D4876" s="20">
        <v>42857.885884350835</v>
      </c>
      <c r="E4876" s="17">
        <v>41092.390894018252</v>
      </c>
    </row>
    <row r="4877" spans="2:5" x14ac:dyDescent="0.25">
      <c r="B4877" s="15">
        <v>4874</v>
      </c>
      <c r="C4877" s="20">
        <v>44637.799647299151</v>
      </c>
      <c r="D4877" s="20">
        <v>44637.799647299151</v>
      </c>
      <c r="E4877" s="17">
        <v>63442.227593184347</v>
      </c>
    </row>
    <row r="4878" spans="2:5" x14ac:dyDescent="0.25">
      <c r="B4878" s="15">
        <v>4875</v>
      </c>
      <c r="C4878" s="20">
        <v>29204.197099590696</v>
      </c>
      <c r="D4878" s="20">
        <v>29204.197099590696</v>
      </c>
      <c r="E4878" s="17">
        <v>37958.628906730286</v>
      </c>
    </row>
    <row r="4879" spans="2:5" x14ac:dyDescent="0.25">
      <c r="B4879" s="15">
        <v>4876</v>
      </c>
      <c r="C4879" s="20">
        <v>36681.91470324219</v>
      </c>
      <c r="D4879" s="20">
        <v>36681.91470324219</v>
      </c>
      <c r="E4879" s="17">
        <v>69397.728605731085</v>
      </c>
    </row>
    <row r="4880" spans="2:5" x14ac:dyDescent="0.25">
      <c r="B4880" s="15">
        <v>4877</v>
      </c>
      <c r="C4880" s="20">
        <v>38277.740806452704</v>
      </c>
      <c r="D4880" s="20">
        <v>38277.740806452704</v>
      </c>
      <c r="E4880" s="17">
        <v>31585.646519418679</v>
      </c>
    </row>
    <row r="4881" spans="2:5" x14ac:dyDescent="0.25">
      <c r="B4881" s="15">
        <v>4878</v>
      </c>
      <c r="C4881" s="20">
        <v>40429.256053276069</v>
      </c>
      <c r="D4881" s="20">
        <v>40429.256053276069</v>
      </c>
      <c r="E4881" s="17">
        <v>41987.973813738565</v>
      </c>
    </row>
    <row r="4882" spans="2:5" x14ac:dyDescent="0.25">
      <c r="B4882" s="15">
        <v>4879</v>
      </c>
      <c r="C4882" s="20">
        <v>49074.413507736448</v>
      </c>
      <c r="D4882" s="20">
        <v>49074.413507736448</v>
      </c>
      <c r="E4882" s="17">
        <v>31762.978118261766</v>
      </c>
    </row>
    <row r="4883" spans="2:5" x14ac:dyDescent="0.25">
      <c r="B4883" s="15">
        <v>4880</v>
      </c>
      <c r="C4883" s="20">
        <v>42422.185042427634</v>
      </c>
      <c r="D4883" s="20">
        <v>42422.185042427634</v>
      </c>
      <c r="E4883" s="17">
        <v>47102.082719686347</v>
      </c>
    </row>
    <row r="4884" spans="2:5" x14ac:dyDescent="0.25">
      <c r="B4884" s="15">
        <v>4881</v>
      </c>
      <c r="C4884" s="20">
        <v>36101.143943623916</v>
      </c>
      <c r="D4884" s="20">
        <v>36101.143943623916</v>
      </c>
      <c r="E4884" s="17">
        <v>46122.265462403222</v>
      </c>
    </row>
    <row r="4885" spans="2:5" x14ac:dyDescent="0.25">
      <c r="B4885" s="15">
        <v>4882</v>
      </c>
      <c r="C4885" s="20">
        <v>31473.403958211504</v>
      </c>
      <c r="D4885" s="20">
        <v>31473.403958211504</v>
      </c>
      <c r="E4885" s="17">
        <v>13952.653456439273</v>
      </c>
    </row>
    <row r="4886" spans="2:5" x14ac:dyDescent="0.25">
      <c r="B4886" s="15">
        <v>4883</v>
      </c>
      <c r="C4886" s="20">
        <v>36155.573261784681</v>
      </c>
      <c r="D4886" s="20">
        <v>36155.573261784681</v>
      </c>
      <c r="E4886" s="17">
        <v>49197.574943426378</v>
      </c>
    </row>
    <row r="4887" spans="2:5" x14ac:dyDescent="0.25">
      <c r="B4887" s="15">
        <v>4884</v>
      </c>
      <c r="C4887" s="20">
        <v>45243.454469257966</v>
      </c>
      <c r="D4887" s="20">
        <v>45243.454469257966</v>
      </c>
      <c r="E4887" s="17">
        <v>50077.8826469735</v>
      </c>
    </row>
    <row r="4888" spans="2:5" x14ac:dyDescent="0.25">
      <c r="B4888" s="15">
        <v>4885</v>
      </c>
      <c r="C4888" s="20">
        <v>26678.510105013975</v>
      </c>
      <c r="D4888" s="20">
        <v>26678.510105013975</v>
      </c>
      <c r="E4888" s="17">
        <v>37106.721619903881</v>
      </c>
    </row>
    <row r="4889" spans="2:5" x14ac:dyDescent="0.25">
      <c r="B4889" s="15">
        <v>4886</v>
      </c>
      <c r="C4889" s="20">
        <v>31217.213687380357</v>
      </c>
      <c r="D4889" s="20">
        <v>31217.213687380357</v>
      </c>
      <c r="E4889" s="17">
        <v>148514.30845525162</v>
      </c>
    </row>
    <row r="4890" spans="2:5" x14ac:dyDescent="0.25">
      <c r="B4890" s="15">
        <v>4887</v>
      </c>
      <c r="C4890" s="20">
        <v>28141.812809046693</v>
      </c>
      <c r="D4890" s="20">
        <v>28141.812809046693</v>
      </c>
      <c r="E4890" s="17">
        <v>24350.811053177429</v>
      </c>
    </row>
    <row r="4891" spans="2:5" x14ac:dyDescent="0.25">
      <c r="B4891" s="15">
        <v>4888</v>
      </c>
      <c r="C4891" s="20">
        <v>43947.107586970604</v>
      </c>
      <c r="D4891" s="20">
        <v>43947.107586970604</v>
      </c>
      <c r="E4891" s="17">
        <v>44921.403930436463</v>
      </c>
    </row>
    <row r="4892" spans="2:5" x14ac:dyDescent="0.25">
      <c r="B4892" s="15">
        <v>4889</v>
      </c>
      <c r="C4892" s="20">
        <v>55019.656067265365</v>
      </c>
      <c r="D4892" s="20">
        <v>55019.656067265365</v>
      </c>
      <c r="E4892" s="17">
        <v>40326.744109138112</v>
      </c>
    </row>
    <row r="4893" spans="2:5" x14ac:dyDescent="0.25">
      <c r="B4893" s="15">
        <v>4890</v>
      </c>
      <c r="C4893" s="20">
        <v>26767.387347768792</v>
      </c>
      <c r="D4893" s="20">
        <v>26767.387347768792</v>
      </c>
      <c r="E4893" s="17">
        <v>25157.778770716486</v>
      </c>
    </row>
    <row r="4894" spans="2:5" x14ac:dyDescent="0.25">
      <c r="B4894" s="15">
        <v>4891</v>
      </c>
      <c r="C4894" s="20">
        <v>57460.276604360733</v>
      </c>
      <c r="D4894" s="20">
        <v>57460.276604360733</v>
      </c>
      <c r="E4894" s="17">
        <v>63756.004710287954</v>
      </c>
    </row>
    <row r="4895" spans="2:5" x14ac:dyDescent="0.25">
      <c r="B4895" s="15">
        <v>4892</v>
      </c>
      <c r="C4895" s="20">
        <v>39863.438113066644</v>
      </c>
      <c r="D4895" s="20">
        <v>39863.438113066644</v>
      </c>
      <c r="E4895" s="17">
        <v>43652.74123859941</v>
      </c>
    </row>
    <row r="4896" spans="2:5" x14ac:dyDescent="0.25">
      <c r="B4896" s="15">
        <v>4893</v>
      </c>
      <c r="C4896" s="20">
        <v>35350.412490874027</v>
      </c>
      <c r="D4896" s="20">
        <v>35350.412490874027</v>
      </c>
      <c r="E4896" s="17">
        <v>29292.865923634505</v>
      </c>
    </row>
    <row r="4897" spans="2:5" x14ac:dyDescent="0.25">
      <c r="B4897" s="15">
        <v>4894</v>
      </c>
      <c r="C4897" s="20">
        <v>56032.376571668006</v>
      </c>
      <c r="D4897" s="20">
        <v>56032.376571668006</v>
      </c>
      <c r="E4897" s="17">
        <v>50331.905457339832</v>
      </c>
    </row>
    <row r="4898" spans="2:5" x14ac:dyDescent="0.25">
      <c r="B4898" s="15">
        <v>4895</v>
      </c>
      <c r="C4898" s="20">
        <v>40672.678082549413</v>
      </c>
      <c r="D4898" s="20">
        <v>40672.678082549413</v>
      </c>
      <c r="E4898" s="17">
        <v>31973.98412942349</v>
      </c>
    </row>
    <row r="4899" spans="2:5" x14ac:dyDescent="0.25">
      <c r="B4899" s="15">
        <v>4896</v>
      </c>
      <c r="C4899" s="20">
        <v>49836.711425274108</v>
      </c>
      <c r="D4899" s="20">
        <v>49836.711425274108</v>
      </c>
      <c r="E4899" s="17">
        <v>43275.110890546253</v>
      </c>
    </row>
    <row r="4900" spans="2:5" x14ac:dyDescent="0.25">
      <c r="B4900" s="15">
        <v>4897</v>
      </c>
      <c r="C4900" s="20">
        <v>35742.324541803639</v>
      </c>
      <c r="D4900" s="20">
        <v>35742.324541803639</v>
      </c>
      <c r="E4900" s="17">
        <v>41405.847627045237</v>
      </c>
    </row>
    <row r="4901" spans="2:5" x14ac:dyDescent="0.25">
      <c r="B4901" s="15">
        <v>4898</v>
      </c>
      <c r="C4901" s="20">
        <v>32292.901575617681</v>
      </c>
      <c r="D4901" s="20">
        <v>32292.901575617681</v>
      </c>
      <c r="E4901" s="17">
        <v>33295.943144108824</v>
      </c>
    </row>
    <row r="4902" spans="2:5" x14ac:dyDescent="0.25">
      <c r="B4902" s="15">
        <v>4899</v>
      </c>
      <c r="C4902" s="20">
        <v>28849.759307740864</v>
      </c>
      <c r="D4902" s="20">
        <v>28849.759307740864</v>
      </c>
      <c r="E4902" s="17">
        <v>38546.150305193114</v>
      </c>
    </row>
    <row r="4903" spans="2:5" x14ac:dyDescent="0.25">
      <c r="B4903" s="15">
        <v>4900</v>
      </c>
      <c r="C4903" s="20">
        <v>21616.666526834091</v>
      </c>
      <c r="D4903" s="20">
        <v>21616.666526834091</v>
      </c>
      <c r="E4903" s="17">
        <v>35340.771432526708</v>
      </c>
    </row>
    <row r="4904" spans="2:5" x14ac:dyDescent="0.25">
      <c r="B4904" s="15">
        <v>4901</v>
      </c>
      <c r="C4904" s="20">
        <v>37279.14110614291</v>
      </c>
      <c r="D4904" s="20">
        <v>37279.14110614291</v>
      </c>
      <c r="E4904" s="17">
        <v>29342.304108697077</v>
      </c>
    </row>
    <row r="4905" spans="2:5" x14ac:dyDescent="0.25">
      <c r="B4905" s="15">
        <v>4902</v>
      </c>
      <c r="C4905" s="20">
        <v>27361.981056769077</v>
      </c>
      <c r="D4905" s="20">
        <v>27361.981056769077</v>
      </c>
      <c r="E4905" s="17">
        <v>44873.676446115533</v>
      </c>
    </row>
    <row r="4906" spans="2:5" x14ac:dyDescent="0.25">
      <c r="B4906" s="15">
        <v>4903</v>
      </c>
      <c r="C4906" s="20">
        <v>22006.484031668588</v>
      </c>
      <c r="D4906" s="20">
        <v>22006.484031668588</v>
      </c>
      <c r="E4906" s="17">
        <v>36482.028410121988</v>
      </c>
    </row>
    <row r="4907" spans="2:5" x14ac:dyDescent="0.25">
      <c r="B4907" s="15">
        <v>4904</v>
      </c>
      <c r="C4907" s="20">
        <v>32799.659641912192</v>
      </c>
      <c r="D4907" s="20">
        <v>32799.659641912192</v>
      </c>
      <c r="E4907" s="17">
        <v>35879.741049784636</v>
      </c>
    </row>
    <row r="4908" spans="2:5" x14ac:dyDescent="0.25">
      <c r="B4908" s="15">
        <v>4905</v>
      </c>
      <c r="C4908" s="20">
        <v>41356.115296166536</v>
      </c>
      <c r="D4908" s="20">
        <v>41356.115296166536</v>
      </c>
      <c r="E4908" s="17">
        <v>27252.97701710189</v>
      </c>
    </row>
    <row r="4909" spans="2:5" x14ac:dyDescent="0.25">
      <c r="B4909" s="15">
        <v>4906</v>
      </c>
      <c r="C4909" s="20">
        <v>34453.397774238125</v>
      </c>
      <c r="D4909" s="20">
        <v>34453.397774238125</v>
      </c>
      <c r="E4909" s="17">
        <v>45640.947055798388</v>
      </c>
    </row>
    <row r="4910" spans="2:5" x14ac:dyDescent="0.25">
      <c r="B4910" s="15">
        <v>4907</v>
      </c>
      <c r="C4910" s="20">
        <v>33277.614532300264</v>
      </c>
      <c r="D4910" s="20">
        <v>33277.614532300264</v>
      </c>
      <c r="E4910" s="17">
        <v>33780.11793502971</v>
      </c>
    </row>
    <row r="4911" spans="2:5" x14ac:dyDescent="0.25">
      <c r="B4911" s="15">
        <v>4908</v>
      </c>
      <c r="C4911" s="20">
        <v>34004.615342304234</v>
      </c>
      <c r="D4911" s="20">
        <v>34004.615342304234</v>
      </c>
      <c r="E4911" s="17">
        <v>44267.141389403885</v>
      </c>
    </row>
    <row r="4912" spans="2:5" x14ac:dyDescent="0.25">
      <c r="B4912" s="15">
        <v>4909</v>
      </c>
      <c r="C4912" s="20">
        <v>20853.008647252525</v>
      </c>
      <c r="D4912" s="20">
        <v>20853.008647252525</v>
      </c>
      <c r="E4912" s="17">
        <v>49089.713654313513</v>
      </c>
    </row>
    <row r="4913" spans="2:5" x14ac:dyDescent="0.25">
      <c r="B4913" s="15">
        <v>4910</v>
      </c>
      <c r="C4913" s="20">
        <v>43580.313932467841</v>
      </c>
      <c r="D4913" s="20">
        <v>43580.313932467841</v>
      </c>
      <c r="E4913" s="17">
        <v>31080.770168335475</v>
      </c>
    </row>
    <row r="4914" spans="2:5" x14ac:dyDescent="0.25">
      <c r="B4914" s="15">
        <v>4911</v>
      </c>
      <c r="C4914" s="20">
        <v>21781.761715296037</v>
      </c>
      <c r="D4914" s="20">
        <v>21781.761715296037</v>
      </c>
      <c r="E4914" s="17">
        <v>40767.804892056898</v>
      </c>
    </row>
    <row r="4915" spans="2:5" x14ac:dyDescent="0.25">
      <c r="B4915" s="15">
        <v>4912</v>
      </c>
      <c r="C4915" s="20">
        <v>37352.464283340822</v>
      </c>
      <c r="D4915" s="20">
        <v>37352.464283340822</v>
      </c>
      <c r="E4915" s="17">
        <v>40631.269799736452</v>
      </c>
    </row>
    <row r="4916" spans="2:5" x14ac:dyDescent="0.25">
      <c r="B4916" s="15">
        <v>4913</v>
      </c>
      <c r="C4916" s="20">
        <v>47827.294201550794</v>
      </c>
      <c r="D4916" s="20">
        <v>47827.294201550794</v>
      </c>
      <c r="E4916" s="17">
        <v>27245.489093896187</v>
      </c>
    </row>
    <row r="4917" spans="2:5" x14ac:dyDescent="0.25">
      <c r="B4917" s="15">
        <v>4914</v>
      </c>
      <c r="C4917" s="20">
        <v>37774.273452525682</v>
      </c>
      <c r="D4917" s="20">
        <v>37774.273452525682</v>
      </c>
      <c r="E4917" s="17">
        <v>30302.829680646388</v>
      </c>
    </row>
    <row r="4918" spans="2:5" x14ac:dyDescent="0.25">
      <c r="B4918" s="15">
        <v>4915</v>
      </c>
      <c r="C4918" s="20">
        <v>34563.114641241533</v>
      </c>
      <c r="D4918" s="20">
        <v>34563.114641241533</v>
      </c>
      <c r="E4918" s="17">
        <v>15198.884533705703</v>
      </c>
    </row>
    <row r="4919" spans="2:5" x14ac:dyDescent="0.25">
      <c r="B4919" s="15">
        <v>4916</v>
      </c>
      <c r="C4919" s="20">
        <v>23403.120942023019</v>
      </c>
      <c r="D4919" s="20">
        <v>23403.120942023019</v>
      </c>
      <c r="E4919" s="17">
        <v>39796.446915742723</v>
      </c>
    </row>
    <row r="4920" spans="2:5" x14ac:dyDescent="0.25">
      <c r="B4920" s="15">
        <v>4917</v>
      </c>
      <c r="C4920" s="20">
        <v>34329.364804156081</v>
      </c>
      <c r="D4920" s="20">
        <v>34329.364804156081</v>
      </c>
      <c r="E4920" s="17">
        <v>47343.871242250621</v>
      </c>
    </row>
    <row r="4921" spans="2:5" x14ac:dyDescent="0.25">
      <c r="B4921" s="15">
        <v>4918</v>
      </c>
      <c r="C4921" s="20">
        <v>33881.158344739466</v>
      </c>
      <c r="D4921" s="20">
        <v>33881.158344739466</v>
      </c>
      <c r="E4921" s="17">
        <v>37183.494380813609</v>
      </c>
    </row>
    <row r="4922" spans="2:5" x14ac:dyDescent="0.25">
      <c r="B4922" s="15">
        <v>4919</v>
      </c>
      <c r="C4922" s="20">
        <v>46552.869798682579</v>
      </c>
      <c r="D4922" s="20">
        <v>46552.869798682579</v>
      </c>
      <c r="E4922" s="17">
        <v>33504.459352882404</v>
      </c>
    </row>
    <row r="4923" spans="2:5" x14ac:dyDescent="0.25">
      <c r="B4923" s="15">
        <v>4920</v>
      </c>
      <c r="C4923" s="20">
        <v>33990.526112910746</v>
      </c>
      <c r="D4923" s="20">
        <v>33990.526112910746</v>
      </c>
      <c r="E4923" s="17">
        <v>32111.165999450463</v>
      </c>
    </row>
    <row r="4924" spans="2:5" x14ac:dyDescent="0.25">
      <c r="B4924" s="15">
        <v>4921</v>
      </c>
      <c r="C4924" s="20">
        <v>43424.093160923941</v>
      </c>
      <c r="D4924" s="20">
        <v>43424.093160923941</v>
      </c>
      <c r="E4924" s="17">
        <v>49114.718669074638</v>
      </c>
    </row>
    <row r="4925" spans="2:5" x14ac:dyDescent="0.25">
      <c r="B4925" s="15">
        <v>4922</v>
      </c>
      <c r="C4925" s="20">
        <v>24953.033690150081</v>
      </c>
      <c r="D4925" s="20">
        <v>24953.033690150081</v>
      </c>
      <c r="E4925" s="17">
        <v>32220.73120101824</v>
      </c>
    </row>
    <row r="4926" spans="2:5" x14ac:dyDescent="0.25">
      <c r="B4926" s="15">
        <v>4923</v>
      </c>
      <c r="C4926" s="20">
        <v>19061.194093840881</v>
      </c>
      <c r="D4926" s="20">
        <v>19061.194093840881</v>
      </c>
      <c r="E4926" s="17">
        <v>23328.13848737258</v>
      </c>
    </row>
    <row r="4927" spans="2:5" x14ac:dyDescent="0.25">
      <c r="B4927" s="15">
        <v>4924</v>
      </c>
      <c r="C4927" s="20">
        <v>18598.301136727809</v>
      </c>
      <c r="D4927" s="20">
        <v>18598.301136727809</v>
      </c>
      <c r="E4927" s="17">
        <v>48952.382577127813</v>
      </c>
    </row>
    <row r="4928" spans="2:5" x14ac:dyDescent="0.25">
      <c r="B4928" s="15">
        <v>4925</v>
      </c>
      <c r="C4928" s="20">
        <v>32717.778198475055</v>
      </c>
      <c r="D4928" s="20">
        <v>32717.778198475055</v>
      </c>
      <c r="E4928" s="17">
        <v>54726.670668365688</v>
      </c>
    </row>
    <row r="4929" spans="2:5" x14ac:dyDescent="0.25">
      <c r="B4929" s="15">
        <v>4926</v>
      </c>
      <c r="C4929" s="20">
        <v>24102.170541183903</v>
      </c>
      <c r="D4929" s="20">
        <v>24102.170541183903</v>
      </c>
      <c r="E4929" s="17">
        <v>52003.275534618668</v>
      </c>
    </row>
    <row r="4930" spans="2:5" x14ac:dyDescent="0.25">
      <c r="B4930" s="15">
        <v>4927</v>
      </c>
      <c r="C4930" s="20">
        <v>36014.830072980374</v>
      </c>
      <c r="D4930" s="20">
        <v>36014.830072980374</v>
      </c>
      <c r="E4930" s="17">
        <v>40600.996204334129</v>
      </c>
    </row>
    <row r="4931" spans="2:5" x14ac:dyDescent="0.25">
      <c r="B4931" s="15">
        <v>4928</v>
      </c>
      <c r="C4931" s="20">
        <v>27580.776389518334</v>
      </c>
      <c r="D4931" s="20">
        <v>27580.776389518334</v>
      </c>
      <c r="E4931" s="17">
        <v>17220.217158532596</v>
      </c>
    </row>
    <row r="4932" spans="2:5" x14ac:dyDescent="0.25">
      <c r="B4932" s="15">
        <v>4929</v>
      </c>
      <c r="C4932" s="20">
        <v>45455.163187379876</v>
      </c>
      <c r="D4932" s="20">
        <v>45455.163187379876</v>
      </c>
      <c r="E4932" s="17">
        <v>45424.305518401248</v>
      </c>
    </row>
    <row r="4933" spans="2:5" x14ac:dyDescent="0.25">
      <c r="B4933" s="15">
        <v>4930</v>
      </c>
      <c r="C4933" s="20">
        <v>28021.102304966149</v>
      </c>
      <c r="D4933" s="20">
        <v>28021.102304966149</v>
      </c>
      <c r="E4933" s="17">
        <v>43717.034322621897</v>
      </c>
    </row>
    <row r="4934" spans="2:5" x14ac:dyDescent="0.25">
      <c r="B4934" s="15">
        <v>4931</v>
      </c>
      <c r="C4934" s="20">
        <v>34277.704017248849</v>
      </c>
      <c r="D4934" s="20">
        <v>34277.704017248849</v>
      </c>
      <c r="E4934" s="17">
        <v>38124.749030735416</v>
      </c>
    </row>
    <row r="4935" spans="2:5" x14ac:dyDescent="0.25">
      <c r="B4935" s="15">
        <v>4932</v>
      </c>
      <c r="C4935" s="20">
        <v>25903.917768261872</v>
      </c>
      <c r="D4935" s="20">
        <v>25903.917768261872</v>
      </c>
      <c r="E4935" s="17">
        <v>46374.448314332672</v>
      </c>
    </row>
    <row r="4936" spans="2:5" x14ac:dyDescent="0.25">
      <c r="B4936" s="15">
        <v>4933</v>
      </c>
      <c r="C4936" s="20">
        <v>22269.898399187907</v>
      </c>
      <c r="D4936" s="20">
        <v>22269.898399187907</v>
      </c>
      <c r="E4936" s="17">
        <v>74741.487130619425</v>
      </c>
    </row>
    <row r="4937" spans="2:5" x14ac:dyDescent="0.25">
      <c r="B4937" s="15">
        <v>4934</v>
      </c>
      <c r="C4937" s="20">
        <v>41757.106115808485</v>
      </c>
      <c r="D4937" s="20">
        <v>41757.106115808485</v>
      </c>
      <c r="E4937" s="17">
        <v>45069.165036621736</v>
      </c>
    </row>
    <row r="4938" spans="2:5" x14ac:dyDescent="0.25">
      <c r="B4938" s="15">
        <v>4935</v>
      </c>
      <c r="C4938" s="20">
        <v>43950.730413516045</v>
      </c>
      <c r="D4938" s="20">
        <v>43950.730413516045</v>
      </c>
      <c r="E4938" s="17">
        <v>29750.383564862863</v>
      </c>
    </row>
    <row r="4939" spans="2:5" x14ac:dyDescent="0.25">
      <c r="B4939" s="15">
        <v>4936</v>
      </c>
      <c r="C4939" s="20">
        <v>54165.129184908619</v>
      </c>
      <c r="D4939" s="20">
        <v>54165.129184908619</v>
      </c>
      <c r="E4939" s="17">
        <v>33493.93552534379</v>
      </c>
    </row>
    <row r="4940" spans="2:5" x14ac:dyDescent="0.25">
      <c r="B4940" s="15">
        <v>4937</v>
      </c>
      <c r="C4940" s="20">
        <v>23157.293947711358</v>
      </c>
      <c r="D4940" s="20">
        <v>23157.293947711358</v>
      </c>
      <c r="E4940" s="17">
        <v>25752.980458215028</v>
      </c>
    </row>
    <row r="4941" spans="2:5" x14ac:dyDescent="0.25">
      <c r="B4941" s="15">
        <v>4938</v>
      </c>
      <c r="C4941" s="20">
        <v>28209.668007663578</v>
      </c>
      <c r="D4941" s="20">
        <v>28209.668007663578</v>
      </c>
      <c r="E4941" s="17">
        <v>22182.900438624827</v>
      </c>
    </row>
    <row r="4942" spans="2:5" x14ac:dyDescent="0.25">
      <c r="B4942" s="15">
        <v>4939</v>
      </c>
      <c r="C4942" s="20">
        <v>25182.718310716638</v>
      </c>
      <c r="D4942" s="20">
        <v>25182.718310716638</v>
      </c>
      <c r="E4942" s="17">
        <v>7242.0953510207455</v>
      </c>
    </row>
    <row r="4943" spans="2:5" x14ac:dyDescent="0.25">
      <c r="B4943" s="15">
        <v>4940</v>
      </c>
      <c r="C4943" s="20">
        <v>20726.760197522992</v>
      </c>
      <c r="D4943" s="20">
        <v>20726.760197522992</v>
      </c>
      <c r="E4943" s="17">
        <v>38968.811587477772</v>
      </c>
    </row>
    <row r="4944" spans="2:5" x14ac:dyDescent="0.25">
      <c r="B4944" s="15">
        <v>4941</v>
      </c>
      <c r="C4944" s="20">
        <v>20821.766317537073</v>
      </c>
      <c r="D4944" s="20">
        <v>20821.766317537073</v>
      </c>
      <c r="E4944" s="17">
        <v>41817.80258538355</v>
      </c>
    </row>
    <row r="4945" spans="2:5" x14ac:dyDescent="0.25">
      <c r="B4945" s="15">
        <v>4942</v>
      </c>
      <c r="C4945" s="20">
        <v>38420.099150919086</v>
      </c>
      <c r="D4945" s="20">
        <v>38420.099150919086</v>
      </c>
      <c r="E4945" s="17">
        <v>30107.289749194188</v>
      </c>
    </row>
    <row r="4946" spans="2:5" x14ac:dyDescent="0.25">
      <c r="B4946" s="15">
        <v>4943</v>
      </c>
      <c r="C4946" s="20">
        <v>31964.531672736011</v>
      </c>
      <c r="D4946" s="20">
        <v>31964.531672736011</v>
      </c>
      <c r="E4946" s="17">
        <v>34180.645459659318</v>
      </c>
    </row>
    <row r="4947" spans="2:5" x14ac:dyDescent="0.25">
      <c r="B4947" s="15">
        <v>4944</v>
      </c>
      <c r="C4947" s="20">
        <v>33718.055960826685</v>
      </c>
      <c r="D4947" s="20">
        <v>33718.055960826685</v>
      </c>
      <c r="E4947" s="17">
        <v>29579.205418346675</v>
      </c>
    </row>
    <row r="4948" spans="2:5" x14ac:dyDescent="0.25">
      <c r="B4948" s="15">
        <v>4945</v>
      </c>
      <c r="C4948" s="20">
        <v>41264.236537091994</v>
      </c>
      <c r="D4948" s="20">
        <v>41264.236537091994</v>
      </c>
      <c r="E4948" s="17">
        <v>23504.69939878524</v>
      </c>
    </row>
    <row r="4949" spans="2:5" x14ac:dyDescent="0.25">
      <c r="B4949" s="15">
        <v>4946</v>
      </c>
      <c r="C4949" s="20">
        <v>27541.521946049899</v>
      </c>
      <c r="D4949" s="20">
        <v>27541.521946049899</v>
      </c>
      <c r="E4949" s="17">
        <v>25729.765436905145</v>
      </c>
    </row>
    <row r="4950" spans="2:5" x14ac:dyDescent="0.25">
      <c r="B4950" s="15">
        <v>4947</v>
      </c>
      <c r="C4950" s="20">
        <v>30106.948469016796</v>
      </c>
      <c r="D4950" s="20">
        <v>30106.948469016796</v>
      </c>
      <c r="E4950" s="17">
        <v>38920.712191222658</v>
      </c>
    </row>
    <row r="4951" spans="2:5" x14ac:dyDescent="0.25">
      <c r="B4951" s="15">
        <v>4948</v>
      </c>
      <c r="C4951" s="20">
        <v>47410.192162656291</v>
      </c>
      <c r="D4951" s="20">
        <v>47410.192162656291</v>
      </c>
      <c r="E4951" s="17">
        <v>59315.999969543074</v>
      </c>
    </row>
    <row r="4952" spans="2:5" x14ac:dyDescent="0.25">
      <c r="B4952" s="15">
        <v>4949</v>
      </c>
      <c r="C4952" s="20">
        <v>23344.283264813941</v>
      </c>
      <c r="D4952" s="20">
        <v>23344.283264813941</v>
      </c>
      <c r="E4952" s="17">
        <v>30994.948020821757</v>
      </c>
    </row>
    <row r="4953" spans="2:5" x14ac:dyDescent="0.25">
      <c r="B4953" s="15">
        <v>4950</v>
      </c>
      <c r="C4953" s="20">
        <v>41659.652019800371</v>
      </c>
      <c r="D4953" s="20">
        <v>41659.652019800371</v>
      </c>
      <c r="E4953" s="17">
        <v>30653.901119548711</v>
      </c>
    </row>
    <row r="4954" spans="2:5" x14ac:dyDescent="0.25">
      <c r="B4954" s="15">
        <v>4951</v>
      </c>
      <c r="C4954" s="20">
        <v>23211.281320010141</v>
      </c>
      <c r="D4954" s="20">
        <v>23211.281320010141</v>
      </c>
      <c r="E4954" s="17">
        <v>18426.183093394473</v>
      </c>
    </row>
    <row r="4955" spans="2:5" x14ac:dyDescent="0.25">
      <c r="B4955" s="15">
        <v>4952</v>
      </c>
      <c r="C4955" s="20">
        <v>18444.768634054664</v>
      </c>
      <c r="D4955" s="20">
        <v>18444.768634054664</v>
      </c>
      <c r="E4955" s="17">
        <v>28268.270600105712</v>
      </c>
    </row>
    <row r="4956" spans="2:5" x14ac:dyDescent="0.25">
      <c r="B4956" s="15">
        <v>4953</v>
      </c>
      <c r="C4956" s="20">
        <v>28747.565953312365</v>
      </c>
      <c r="D4956" s="20">
        <v>28747.565953312365</v>
      </c>
      <c r="E4956" s="17">
        <v>31873.797175810549</v>
      </c>
    </row>
    <row r="4957" spans="2:5" x14ac:dyDescent="0.25">
      <c r="B4957" s="15">
        <v>4954</v>
      </c>
      <c r="C4957" s="20">
        <v>24079.330134549153</v>
      </c>
      <c r="D4957" s="20">
        <v>24079.330134549153</v>
      </c>
      <c r="E4957" s="17">
        <v>34098.886420064911</v>
      </c>
    </row>
    <row r="4958" spans="2:5" x14ac:dyDescent="0.25">
      <c r="B4958" s="15">
        <v>4955</v>
      </c>
      <c r="C4958" s="20">
        <v>34669.936845997741</v>
      </c>
      <c r="D4958" s="20">
        <v>34669.936845997741</v>
      </c>
      <c r="E4958" s="17">
        <v>28419.256553999585</v>
      </c>
    </row>
    <row r="4959" spans="2:5" x14ac:dyDescent="0.25">
      <c r="B4959" s="15">
        <v>4956</v>
      </c>
      <c r="C4959" s="20">
        <v>26623.908752440289</v>
      </c>
      <c r="D4959" s="20">
        <v>26623.908752440289</v>
      </c>
      <c r="E4959" s="17">
        <v>54157.620719980863</v>
      </c>
    </row>
    <row r="4960" spans="2:5" x14ac:dyDescent="0.25">
      <c r="B4960" s="15">
        <v>4957</v>
      </c>
      <c r="C4960" s="20">
        <v>54330.335290534451</v>
      </c>
      <c r="D4960" s="20">
        <v>54330.335290534451</v>
      </c>
      <c r="E4960" s="17">
        <v>57111.217797256693</v>
      </c>
    </row>
    <row r="4961" spans="2:5" x14ac:dyDescent="0.25">
      <c r="B4961" s="15">
        <v>4958</v>
      </c>
      <c r="C4961" s="20">
        <v>30731.641876982445</v>
      </c>
      <c r="D4961" s="20">
        <v>30731.641876982445</v>
      </c>
      <c r="E4961" s="17">
        <v>42154.429644217795</v>
      </c>
    </row>
    <row r="4962" spans="2:5" x14ac:dyDescent="0.25">
      <c r="B4962" s="15">
        <v>4959</v>
      </c>
      <c r="C4962" s="20">
        <v>33003.711943344955</v>
      </c>
      <c r="D4962" s="20">
        <v>33003.711943344955</v>
      </c>
      <c r="E4962" s="17">
        <v>41049.97922761552</v>
      </c>
    </row>
    <row r="4963" spans="2:5" x14ac:dyDescent="0.25">
      <c r="B4963" s="15">
        <v>4960</v>
      </c>
      <c r="C4963" s="20">
        <v>30577.43282657977</v>
      </c>
      <c r="D4963" s="20">
        <v>30577.43282657977</v>
      </c>
      <c r="E4963" s="17">
        <v>48198.836524903258</v>
      </c>
    </row>
    <row r="4964" spans="2:5" x14ac:dyDescent="0.25">
      <c r="B4964" s="15">
        <v>4961</v>
      </c>
      <c r="C4964" s="20">
        <v>72464.999539849232</v>
      </c>
      <c r="D4964" s="20">
        <v>72464.999539849232</v>
      </c>
      <c r="E4964" s="17">
        <v>20065.37624746748</v>
      </c>
    </row>
    <row r="4965" spans="2:5" x14ac:dyDescent="0.25">
      <c r="B4965" s="15">
        <v>4962</v>
      </c>
      <c r="C4965" s="20">
        <v>34640.848151071805</v>
      </c>
      <c r="D4965" s="20">
        <v>34640.848151071805</v>
      </c>
      <c r="E4965" s="17">
        <v>45217.108506102239</v>
      </c>
    </row>
    <row r="4966" spans="2:5" x14ac:dyDescent="0.25">
      <c r="B4966" s="15">
        <v>4963</v>
      </c>
      <c r="C4966" s="20">
        <v>16667.961042474668</v>
      </c>
      <c r="D4966" s="20">
        <v>16667.961042474668</v>
      </c>
      <c r="E4966" s="17">
        <v>65654.473925960876</v>
      </c>
    </row>
    <row r="4967" spans="2:5" x14ac:dyDescent="0.25">
      <c r="B4967" s="15">
        <v>4964</v>
      </c>
      <c r="C4967" s="20">
        <v>35304.695326268244</v>
      </c>
      <c r="D4967" s="20">
        <v>35304.695326268244</v>
      </c>
      <c r="E4967" s="17">
        <v>24933.736241781859</v>
      </c>
    </row>
    <row r="4968" spans="2:5" x14ac:dyDescent="0.25">
      <c r="B4968" s="15">
        <v>4965</v>
      </c>
      <c r="C4968" s="20">
        <v>21916.965341759853</v>
      </c>
      <c r="D4968" s="20">
        <v>21916.965341759853</v>
      </c>
      <c r="E4968" s="17">
        <v>41050.43570312341</v>
      </c>
    </row>
    <row r="4969" spans="2:5" x14ac:dyDescent="0.25">
      <c r="B4969" s="15">
        <v>4966</v>
      </c>
      <c r="C4969" s="20">
        <v>49699.074418921817</v>
      </c>
      <c r="D4969" s="20">
        <v>49699.074418921817</v>
      </c>
      <c r="E4969" s="17">
        <v>32893.575217685</v>
      </c>
    </row>
    <row r="4970" spans="2:5" x14ac:dyDescent="0.25">
      <c r="B4970" s="15">
        <v>4967</v>
      </c>
      <c r="C4970" s="20">
        <v>39288.08933956689</v>
      </c>
      <c r="D4970" s="20">
        <v>39288.08933956689</v>
      </c>
      <c r="E4970" s="17">
        <v>36083.877176070891</v>
      </c>
    </row>
    <row r="4971" spans="2:5" x14ac:dyDescent="0.25">
      <c r="B4971" s="15">
        <v>4968</v>
      </c>
      <c r="C4971" s="20">
        <v>22824.596905100898</v>
      </c>
      <c r="D4971" s="20">
        <v>22824.596905100898</v>
      </c>
      <c r="E4971" s="17">
        <v>26272.023978382604</v>
      </c>
    </row>
    <row r="4972" spans="2:5" x14ac:dyDescent="0.25">
      <c r="B4972" s="15">
        <v>4969</v>
      </c>
      <c r="C4972" s="20">
        <v>37041.444704810325</v>
      </c>
      <c r="D4972" s="20">
        <v>37041.444704810325</v>
      </c>
      <c r="E4972" s="17">
        <v>43567.422335707699</v>
      </c>
    </row>
    <row r="4973" spans="2:5" x14ac:dyDescent="0.25">
      <c r="B4973" s="15">
        <v>4970</v>
      </c>
      <c r="C4973" s="20">
        <v>29900.454118304751</v>
      </c>
      <c r="D4973" s="20">
        <v>29900.454118304751</v>
      </c>
      <c r="E4973" s="17">
        <v>32201.445012550972</v>
      </c>
    </row>
    <row r="4974" spans="2:5" x14ac:dyDescent="0.25">
      <c r="B4974" s="15">
        <v>4971</v>
      </c>
      <c r="C4974" s="20">
        <v>37043.619377508818</v>
      </c>
      <c r="D4974" s="20">
        <v>37043.619377508818</v>
      </c>
      <c r="E4974" s="17">
        <v>37974.902575874148</v>
      </c>
    </row>
    <row r="4975" spans="2:5" x14ac:dyDescent="0.25">
      <c r="B4975" s="15">
        <v>4972</v>
      </c>
      <c r="C4975" s="20">
        <v>41217.21587695292</v>
      </c>
      <c r="D4975" s="20">
        <v>41217.21587695292</v>
      </c>
      <c r="E4975" s="17">
        <v>70897.706273885036</v>
      </c>
    </row>
    <row r="4976" spans="2:5" x14ac:dyDescent="0.25">
      <c r="B4976" s="15">
        <v>4973</v>
      </c>
      <c r="C4976" s="20">
        <v>26090.589764336219</v>
      </c>
      <c r="D4976" s="20">
        <v>26090.589764336219</v>
      </c>
      <c r="E4976" s="17">
        <v>37586.698794355092</v>
      </c>
    </row>
    <row r="4977" spans="2:5" x14ac:dyDescent="0.25">
      <c r="B4977" s="15">
        <v>4974</v>
      </c>
      <c r="C4977" s="20">
        <v>36883.539535973046</v>
      </c>
      <c r="D4977" s="20">
        <v>36883.539535973046</v>
      </c>
      <c r="E4977" s="17">
        <v>31746.032545959319</v>
      </c>
    </row>
    <row r="4978" spans="2:5" x14ac:dyDescent="0.25">
      <c r="B4978" s="15">
        <v>4975</v>
      </c>
      <c r="C4978" s="20">
        <v>35323.380360320283</v>
      </c>
      <c r="D4978" s="20">
        <v>35323.380360320283</v>
      </c>
      <c r="E4978" s="17">
        <v>29582.192753969612</v>
      </c>
    </row>
    <row r="4979" spans="2:5" x14ac:dyDescent="0.25">
      <c r="B4979" s="15">
        <v>4976</v>
      </c>
      <c r="C4979" s="20">
        <v>35372.15143099604</v>
      </c>
      <c r="D4979" s="20">
        <v>35372.15143099604</v>
      </c>
      <c r="E4979" s="17">
        <v>41395.794951526019</v>
      </c>
    </row>
    <row r="4980" spans="2:5" x14ac:dyDescent="0.25">
      <c r="B4980" s="15">
        <v>4977</v>
      </c>
      <c r="C4980" s="20">
        <v>25290.569149897718</v>
      </c>
      <c r="D4980" s="20">
        <v>25290.569149897718</v>
      </c>
      <c r="E4980" s="17">
        <v>22411.366559179623</v>
      </c>
    </row>
    <row r="4981" spans="2:5" x14ac:dyDescent="0.25">
      <c r="B4981" s="15">
        <v>4978</v>
      </c>
      <c r="C4981" s="20">
        <v>35731.911614421049</v>
      </c>
      <c r="D4981" s="20">
        <v>35731.911614421049</v>
      </c>
      <c r="E4981" s="17">
        <v>36423.110498759735</v>
      </c>
    </row>
    <row r="4982" spans="2:5" x14ac:dyDescent="0.25">
      <c r="B4982" s="15">
        <v>4979</v>
      </c>
      <c r="C4982" s="20">
        <v>27548.122872010968</v>
      </c>
      <c r="D4982" s="20">
        <v>27548.122872010968</v>
      </c>
      <c r="E4982" s="17">
        <v>49012.140045306289</v>
      </c>
    </row>
    <row r="4983" spans="2:5" x14ac:dyDescent="0.25">
      <c r="B4983" s="15">
        <v>4980</v>
      </c>
      <c r="C4983" s="20">
        <v>16353.413168406028</v>
      </c>
      <c r="D4983" s="20">
        <v>16353.413168406028</v>
      </c>
      <c r="E4983" s="17">
        <v>41014.67096372525</v>
      </c>
    </row>
    <row r="4984" spans="2:5" x14ac:dyDescent="0.25">
      <c r="B4984" s="15">
        <v>4981</v>
      </c>
      <c r="C4984" s="20">
        <v>26379.192830210461</v>
      </c>
      <c r="D4984" s="20">
        <v>26379.192830210461</v>
      </c>
      <c r="E4984" s="17">
        <v>46918.352420144234</v>
      </c>
    </row>
    <row r="4985" spans="2:5" x14ac:dyDescent="0.25">
      <c r="B4985" s="15">
        <v>4982</v>
      </c>
      <c r="C4985" s="20">
        <v>31988.669299408317</v>
      </c>
      <c r="D4985" s="20">
        <v>31988.669299408317</v>
      </c>
      <c r="E4985" s="17">
        <v>23811.785180409297</v>
      </c>
    </row>
    <row r="4986" spans="2:5" x14ac:dyDescent="0.25">
      <c r="B4986" s="15">
        <v>4983</v>
      </c>
      <c r="C4986" s="20">
        <v>39942.287549443296</v>
      </c>
      <c r="D4986" s="20">
        <v>39942.287549443296</v>
      </c>
      <c r="E4986" s="17">
        <v>69623.765729217237</v>
      </c>
    </row>
    <row r="4987" spans="2:5" x14ac:dyDescent="0.25">
      <c r="B4987" s="15">
        <v>4984</v>
      </c>
      <c r="C4987" s="20">
        <v>32417.208986126556</v>
      </c>
      <c r="D4987" s="20">
        <v>32417.208986126556</v>
      </c>
      <c r="E4987" s="17">
        <v>44938.262764190076</v>
      </c>
    </row>
    <row r="4988" spans="2:5" x14ac:dyDescent="0.25">
      <c r="B4988" s="15">
        <v>4985</v>
      </c>
      <c r="C4988" s="20">
        <v>39577.482658270244</v>
      </c>
      <c r="D4988" s="20">
        <v>39577.482658270244</v>
      </c>
      <c r="E4988" s="17">
        <v>48649.078727512569</v>
      </c>
    </row>
    <row r="4989" spans="2:5" x14ac:dyDescent="0.25">
      <c r="B4989" s="15">
        <v>4986</v>
      </c>
      <c r="C4989" s="20">
        <v>25066.479953881055</v>
      </c>
      <c r="D4989" s="20">
        <v>25066.479953881055</v>
      </c>
      <c r="E4989" s="17">
        <v>78258.4902557639</v>
      </c>
    </row>
    <row r="4990" spans="2:5" x14ac:dyDescent="0.25">
      <c r="B4990" s="15">
        <v>4987</v>
      </c>
      <c r="C4990" s="20">
        <v>22433.737606113591</v>
      </c>
      <c r="D4990" s="20">
        <v>22433.737606113591</v>
      </c>
      <c r="E4990" s="17">
        <v>35511.05651176766</v>
      </c>
    </row>
    <row r="4991" spans="2:5" x14ac:dyDescent="0.25">
      <c r="B4991" s="15">
        <v>4988</v>
      </c>
      <c r="C4991" s="20">
        <v>39208.769367729583</v>
      </c>
      <c r="D4991" s="20">
        <v>39208.769367729583</v>
      </c>
      <c r="E4991" s="17">
        <v>22241.894222485756</v>
      </c>
    </row>
    <row r="4992" spans="2:5" x14ac:dyDescent="0.25">
      <c r="B4992" s="15">
        <v>4989</v>
      </c>
      <c r="C4992" s="20">
        <v>51115.264321181799</v>
      </c>
      <c r="D4992" s="20">
        <v>51115.264321181799</v>
      </c>
      <c r="E4992" s="17">
        <v>49989.962833386468</v>
      </c>
    </row>
    <row r="4993" spans="2:5" x14ac:dyDescent="0.25">
      <c r="B4993" s="15">
        <v>4990</v>
      </c>
      <c r="C4993" s="20">
        <v>35307.537339460978</v>
      </c>
      <c r="D4993" s="20">
        <v>35307.537339460978</v>
      </c>
      <c r="E4993" s="17">
        <v>29402.239300238351</v>
      </c>
    </row>
    <row r="4994" spans="2:5" x14ac:dyDescent="0.25">
      <c r="B4994" s="15">
        <v>4991</v>
      </c>
      <c r="C4994" s="20">
        <v>40240.628487354756</v>
      </c>
      <c r="D4994" s="20">
        <v>40240.628487354756</v>
      </c>
      <c r="E4994" s="17">
        <v>64012.002246097865</v>
      </c>
    </row>
    <row r="4995" spans="2:5" x14ac:dyDescent="0.25">
      <c r="B4995" s="15">
        <v>4992</v>
      </c>
      <c r="C4995" s="20">
        <v>40164.529917896274</v>
      </c>
      <c r="D4995" s="20">
        <v>40164.529917896274</v>
      </c>
      <c r="E4995" s="17">
        <v>33753.567382302266</v>
      </c>
    </row>
    <row r="4996" spans="2:5" x14ac:dyDescent="0.25">
      <c r="B4996" s="15">
        <v>4993</v>
      </c>
      <c r="C4996" s="20">
        <v>29013.423743104177</v>
      </c>
      <c r="D4996" s="20">
        <v>29013.423743104177</v>
      </c>
      <c r="E4996" s="17">
        <v>33959.960024337335</v>
      </c>
    </row>
    <row r="4997" spans="2:5" x14ac:dyDescent="0.25">
      <c r="B4997" s="15">
        <v>4994</v>
      </c>
      <c r="C4997" s="20">
        <v>23744.693429077677</v>
      </c>
      <c r="D4997" s="20">
        <v>23744.693429077677</v>
      </c>
      <c r="E4997" s="17">
        <v>77266.57200796144</v>
      </c>
    </row>
    <row r="4998" spans="2:5" x14ac:dyDescent="0.25">
      <c r="B4998" s="15">
        <v>4995</v>
      </c>
      <c r="C4998" s="20">
        <v>50486.463205723507</v>
      </c>
      <c r="D4998" s="20">
        <v>50486.463205723507</v>
      </c>
      <c r="E4998" s="17">
        <v>25386.82620541528</v>
      </c>
    </row>
    <row r="4999" spans="2:5" x14ac:dyDescent="0.25">
      <c r="B4999" s="15">
        <v>4996</v>
      </c>
      <c r="C4999" s="20">
        <v>38782.914079318194</v>
      </c>
      <c r="D4999" s="20">
        <v>38782.914079318194</v>
      </c>
      <c r="E4999" s="17">
        <v>38265.751032250097</v>
      </c>
    </row>
    <row r="5000" spans="2:5" x14ac:dyDescent="0.25">
      <c r="B5000" s="15">
        <v>4997</v>
      </c>
      <c r="C5000" s="20">
        <v>39005.820967258078</v>
      </c>
      <c r="D5000" s="20">
        <v>39005.820967258078</v>
      </c>
      <c r="E5000" s="17">
        <v>35791.196477170954</v>
      </c>
    </row>
    <row r="5001" spans="2:5" x14ac:dyDescent="0.25">
      <c r="B5001" s="15">
        <v>4998</v>
      </c>
      <c r="C5001" s="20">
        <v>44372.876341431132</v>
      </c>
      <c r="D5001" s="20">
        <v>44372.876341431132</v>
      </c>
      <c r="E5001" s="17">
        <v>39797.516548020772</v>
      </c>
    </row>
    <row r="5002" spans="2:5" x14ac:dyDescent="0.25">
      <c r="B5002" s="15">
        <v>4999</v>
      </c>
      <c r="C5002" s="20">
        <v>19564.507563075364</v>
      </c>
      <c r="D5002" s="20">
        <v>19564.507563075364</v>
      </c>
      <c r="E5002" s="17">
        <v>28040.273824020696</v>
      </c>
    </row>
    <row r="5003" spans="2:5" x14ac:dyDescent="0.25">
      <c r="B5003" s="15">
        <v>5000</v>
      </c>
      <c r="C5003" s="20">
        <v>42400.448966497999</v>
      </c>
      <c r="D5003" s="20">
        <v>42400.448966497999</v>
      </c>
      <c r="E5003" s="17">
        <v>39203.520078545982</v>
      </c>
    </row>
    <row r="5004" spans="2:5" x14ac:dyDescent="0.25">
      <c r="B5004" s="15">
        <v>5001</v>
      </c>
      <c r="C5004" s="20">
        <v>30216.200581006902</v>
      </c>
      <c r="D5004" s="20">
        <v>30216.200581006902</v>
      </c>
      <c r="E5004" s="17">
        <v>41792.134669819709</v>
      </c>
    </row>
    <row r="5005" spans="2:5" x14ac:dyDescent="0.25">
      <c r="B5005" s="15">
        <v>5002</v>
      </c>
      <c r="C5005" s="20">
        <v>34032.75240231619</v>
      </c>
      <c r="D5005" s="20">
        <v>34032.75240231619</v>
      </c>
      <c r="E5005" s="17">
        <v>41503.397130032732</v>
      </c>
    </row>
    <row r="5006" spans="2:5" x14ac:dyDescent="0.25">
      <c r="B5006" s="15">
        <v>5003</v>
      </c>
      <c r="C5006" s="20">
        <v>25999.536939534319</v>
      </c>
      <c r="D5006" s="20">
        <v>25999.536939534319</v>
      </c>
      <c r="E5006" s="17">
        <v>22174.269401222478</v>
      </c>
    </row>
    <row r="5007" spans="2:5" x14ac:dyDescent="0.25">
      <c r="B5007" s="15">
        <v>5004</v>
      </c>
      <c r="C5007" s="20">
        <v>44789.030741373419</v>
      </c>
      <c r="D5007" s="20">
        <v>44789.030741373419</v>
      </c>
      <c r="E5007" s="17">
        <v>47758.133831773688</v>
      </c>
    </row>
    <row r="5008" spans="2:5" x14ac:dyDescent="0.25">
      <c r="B5008" s="15">
        <v>5005</v>
      </c>
      <c r="C5008" s="20">
        <v>34161.256750213899</v>
      </c>
      <c r="D5008" s="20">
        <v>34161.256750213899</v>
      </c>
      <c r="E5008" s="17">
        <v>36277.550099150889</v>
      </c>
    </row>
    <row r="5009" spans="2:5" x14ac:dyDescent="0.25">
      <c r="B5009" s="15">
        <v>5006</v>
      </c>
      <c r="C5009" s="20">
        <v>34370.420467742282</v>
      </c>
      <c r="D5009" s="20">
        <v>34370.420467742282</v>
      </c>
      <c r="E5009" s="17">
        <v>21103.23930216127</v>
      </c>
    </row>
    <row r="5010" spans="2:5" x14ac:dyDescent="0.25">
      <c r="B5010" s="15">
        <v>5007</v>
      </c>
      <c r="C5010" s="20">
        <v>44873.874393267288</v>
      </c>
      <c r="D5010" s="20">
        <v>44873.874393267288</v>
      </c>
      <c r="E5010" s="17">
        <v>45404.637822776138</v>
      </c>
    </row>
    <row r="5011" spans="2:5" x14ac:dyDescent="0.25">
      <c r="B5011" s="15">
        <v>5008</v>
      </c>
      <c r="C5011" s="20">
        <v>23581.463379536184</v>
      </c>
      <c r="D5011" s="20">
        <v>23581.463379536184</v>
      </c>
      <c r="E5011" s="17">
        <v>80058.511461769784</v>
      </c>
    </row>
    <row r="5012" spans="2:5" x14ac:dyDescent="0.25">
      <c r="B5012" s="15">
        <v>5009</v>
      </c>
      <c r="C5012" s="20">
        <v>18823.754876346258</v>
      </c>
      <c r="D5012" s="20">
        <v>18823.754876346258</v>
      </c>
      <c r="E5012" s="17">
        <v>24287.508084547921</v>
      </c>
    </row>
    <row r="5013" spans="2:5" x14ac:dyDescent="0.25">
      <c r="B5013" s="15">
        <v>5010</v>
      </c>
      <c r="C5013" s="20">
        <v>30870.225669315394</v>
      </c>
      <c r="D5013" s="20">
        <v>30870.225669315394</v>
      </c>
      <c r="E5013" s="17">
        <v>50496.561620158442</v>
      </c>
    </row>
    <row r="5014" spans="2:5" x14ac:dyDescent="0.25">
      <c r="B5014" s="15">
        <v>5011</v>
      </c>
      <c r="C5014" s="20">
        <v>19303.995226595543</v>
      </c>
      <c r="D5014" s="20">
        <v>19303.995226595543</v>
      </c>
      <c r="E5014" s="17">
        <v>78949.001230282171</v>
      </c>
    </row>
    <row r="5015" spans="2:5" x14ac:dyDescent="0.25">
      <c r="B5015" s="15">
        <v>5012</v>
      </c>
      <c r="C5015" s="20">
        <v>28447.43743382474</v>
      </c>
      <c r="D5015" s="20">
        <v>28447.43743382474</v>
      </c>
      <c r="E5015" s="17">
        <v>23152.010690813615</v>
      </c>
    </row>
    <row r="5016" spans="2:5" x14ac:dyDescent="0.25">
      <c r="B5016" s="15">
        <v>5013</v>
      </c>
      <c r="C5016" s="20">
        <v>40525.037273584436</v>
      </c>
      <c r="D5016" s="20">
        <v>40525.037273584436</v>
      </c>
      <c r="E5016" s="17">
        <v>19770.405832762401</v>
      </c>
    </row>
    <row r="5017" spans="2:5" x14ac:dyDescent="0.25">
      <c r="B5017" s="15">
        <v>5014</v>
      </c>
      <c r="C5017" s="20">
        <v>32378.637508991222</v>
      </c>
      <c r="D5017" s="20">
        <v>32378.637508991222</v>
      </c>
      <c r="E5017" s="17">
        <v>35230.493919476212</v>
      </c>
    </row>
    <row r="5018" spans="2:5" x14ac:dyDescent="0.25">
      <c r="B5018" s="15">
        <v>5015</v>
      </c>
      <c r="C5018" s="20">
        <v>45153.351293699627</v>
      </c>
      <c r="D5018" s="20">
        <v>45153.351293699627</v>
      </c>
      <c r="E5018" s="17">
        <v>35204.492085841754</v>
      </c>
    </row>
    <row r="5019" spans="2:5" x14ac:dyDescent="0.25">
      <c r="B5019" s="15">
        <v>5016</v>
      </c>
      <c r="C5019" s="20">
        <v>51215.206972228843</v>
      </c>
      <c r="D5019" s="20">
        <v>51215.206972228843</v>
      </c>
      <c r="E5019" s="17">
        <v>32461.274126849261</v>
      </c>
    </row>
    <row r="5020" spans="2:5" x14ac:dyDescent="0.25">
      <c r="B5020" s="15">
        <v>5017</v>
      </c>
      <c r="C5020" s="20">
        <v>48331.775813307147</v>
      </c>
      <c r="D5020" s="20">
        <v>48331.775813307147</v>
      </c>
      <c r="E5020" s="17">
        <v>18861.806017712064</v>
      </c>
    </row>
    <row r="5021" spans="2:5" x14ac:dyDescent="0.25">
      <c r="B5021" s="15">
        <v>5018</v>
      </c>
      <c r="C5021" s="20">
        <v>22530.212583986984</v>
      </c>
      <c r="D5021" s="20">
        <v>22530.212583986984</v>
      </c>
      <c r="E5021" s="17">
        <v>57951.920496577834</v>
      </c>
    </row>
    <row r="5022" spans="2:5" x14ac:dyDescent="0.25">
      <c r="B5022" s="15">
        <v>5019</v>
      </c>
      <c r="C5022" s="20">
        <v>28760.263273868168</v>
      </c>
      <c r="D5022" s="20">
        <v>28760.263273868168</v>
      </c>
      <c r="E5022" s="17">
        <v>25378.839402459238</v>
      </c>
    </row>
    <row r="5023" spans="2:5" x14ac:dyDescent="0.25">
      <c r="B5023" s="15">
        <v>5020</v>
      </c>
      <c r="C5023" s="20">
        <v>33893.136096269736</v>
      </c>
      <c r="D5023" s="20">
        <v>33893.136096269736</v>
      </c>
      <c r="E5023" s="17">
        <v>46946.516365137984</v>
      </c>
    </row>
    <row r="5024" spans="2:5" x14ac:dyDescent="0.25">
      <c r="B5024" s="15">
        <v>5021</v>
      </c>
      <c r="C5024" s="20">
        <v>30108.636003739877</v>
      </c>
      <c r="D5024" s="20">
        <v>30108.636003739877</v>
      </c>
      <c r="E5024" s="17">
        <v>54406.47714497213</v>
      </c>
    </row>
    <row r="5025" spans="2:5" x14ac:dyDescent="0.25">
      <c r="B5025" s="15">
        <v>5022</v>
      </c>
      <c r="C5025" s="20">
        <v>24875.501015723436</v>
      </c>
      <c r="D5025" s="20">
        <v>24875.501015723436</v>
      </c>
      <c r="E5025" s="17">
        <v>60800.869199061861</v>
      </c>
    </row>
    <row r="5026" spans="2:5" x14ac:dyDescent="0.25">
      <c r="B5026" s="15">
        <v>5023</v>
      </c>
      <c r="C5026" s="20">
        <v>18427.892089584853</v>
      </c>
      <c r="D5026" s="20">
        <v>18427.892089584853</v>
      </c>
      <c r="E5026" s="17">
        <v>12878.81297258736</v>
      </c>
    </row>
    <row r="5027" spans="2:5" x14ac:dyDescent="0.25">
      <c r="B5027" s="15">
        <v>5024</v>
      </c>
      <c r="C5027" s="20">
        <v>46734.653760948582</v>
      </c>
      <c r="D5027" s="20">
        <v>46734.653760948582</v>
      </c>
      <c r="E5027" s="17">
        <v>33286.860449636762</v>
      </c>
    </row>
    <row r="5028" spans="2:5" x14ac:dyDescent="0.25">
      <c r="B5028" s="15">
        <v>5025</v>
      </c>
      <c r="C5028" s="20">
        <v>19161.366060507178</v>
      </c>
      <c r="D5028" s="20">
        <v>19161.366060507178</v>
      </c>
      <c r="E5028" s="17">
        <v>62534.1571610561</v>
      </c>
    </row>
    <row r="5029" spans="2:5" x14ac:dyDescent="0.25">
      <c r="B5029" s="15">
        <v>5026</v>
      </c>
      <c r="C5029" s="20">
        <v>44404.148256268643</v>
      </c>
      <c r="D5029" s="20">
        <v>44404.148256268643</v>
      </c>
      <c r="E5029" s="17">
        <v>7565.1407112667257</v>
      </c>
    </row>
    <row r="5030" spans="2:5" x14ac:dyDescent="0.25">
      <c r="B5030" s="15">
        <v>5027</v>
      </c>
      <c r="C5030" s="20">
        <v>33563.538957333112</v>
      </c>
      <c r="D5030" s="20">
        <v>33563.538957333112</v>
      </c>
      <c r="E5030" s="17">
        <v>91486.98257802146</v>
      </c>
    </row>
    <row r="5031" spans="2:5" x14ac:dyDescent="0.25">
      <c r="B5031" s="15">
        <v>5028</v>
      </c>
      <c r="C5031" s="20">
        <v>29393.624726507613</v>
      </c>
      <c r="D5031" s="20">
        <v>29393.624726507613</v>
      </c>
      <c r="E5031" s="17">
        <v>28243.029829443982</v>
      </c>
    </row>
    <row r="5032" spans="2:5" x14ac:dyDescent="0.25">
      <c r="B5032" s="15">
        <v>5029</v>
      </c>
      <c r="C5032" s="20">
        <v>49443.164097142195</v>
      </c>
      <c r="D5032" s="20">
        <v>49443.164097142195</v>
      </c>
      <c r="E5032" s="17">
        <v>25730.759182497226</v>
      </c>
    </row>
    <row r="5033" spans="2:5" x14ac:dyDescent="0.25">
      <c r="B5033" s="15">
        <v>5030</v>
      </c>
      <c r="C5033" s="20">
        <v>37946.744015914788</v>
      </c>
      <c r="D5033" s="20">
        <v>37946.744015914788</v>
      </c>
      <c r="E5033" s="17">
        <v>34870.859618418617</v>
      </c>
    </row>
    <row r="5034" spans="2:5" x14ac:dyDescent="0.25">
      <c r="B5034" s="15">
        <v>5031</v>
      </c>
      <c r="C5034" s="20">
        <v>19630.472471436318</v>
      </c>
      <c r="D5034" s="20">
        <v>19630.472471436318</v>
      </c>
      <c r="E5034" s="17">
        <v>44770.536408960244</v>
      </c>
    </row>
    <row r="5035" spans="2:5" x14ac:dyDescent="0.25">
      <c r="B5035" s="15">
        <v>5032</v>
      </c>
      <c r="C5035" s="20">
        <v>37123.562919283242</v>
      </c>
      <c r="D5035" s="20">
        <v>37123.562919283242</v>
      </c>
      <c r="E5035" s="17">
        <v>36226.383020232432</v>
      </c>
    </row>
    <row r="5036" spans="2:5" x14ac:dyDescent="0.25">
      <c r="B5036" s="15">
        <v>5033</v>
      </c>
      <c r="C5036" s="20">
        <v>30516.040130345129</v>
      </c>
      <c r="D5036" s="20">
        <v>30516.040130345129</v>
      </c>
      <c r="E5036" s="17">
        <v>16054.117060158049</v>
      </c>
    </row>
    <row r="5037" spans="2:5" x14ac:dyDescent="0.25">
      <c r="B5037" s="15">
        <v>5034</v>
      </c>
      <c r="C5037" s="20">
        <v>34611.15910788309</v>
      </c>
      <c r="D5037" s="20">
        <v>34611.15910788309</v>
      </c>
      <c r="E5037" s="17">
        <v>38430.476139012564</v>
      </c>
    </row>
    <row r="5038" spans="2:5" x14ac:dyDescent="0.25">
      <c r="B5038" s="15">
        <v>5035</v>
      </c>
      <c r="C5038" s="20">
        <v>36986.632953625711</v>
      </c>
      <c r="D5038" s="20">
        <v>36986.632953625711</v>
      </c>
      <c r="E5038" s="17">
        <v>37938.350790895805</v>
      </c>
    </row>
    <row r="5039" spans="2:5" x14ac:dyDescent="0.25">
      <c r="B5039" s="15">
        <v>5036</v>
      </c>
      <c r="C5039" s="20">
        <v>26554.916403144267</v>
      </c>
      <c r="D5039" s="20">
        <v>26554.916403144267</v>
      </c>
      <c r="E5039" s="17">
        <v>32012.927561123259</v>
      </c>
    </row>
    <row r="5040" spans="2:5" x14ac:dyDescent="0.25">
      <c r="B5040" s="15">
        <v>5037</v>
      </c>
      <c r="C5040" s="20">
        <v>30321.025676091453</v>
      </c>
      <c r="D5040" s="20">
        <v>30321.025676091453</v>
      </c>
      <c r="E5040" s="17">
        <v>50610.360835609834</v>
      </c>
    </row>
    <row r="5041" spans="2:5" x14ac:dyDescent="0.25">
      <c r="B5041" s="15">
        <v>5038</v>
      </c>
      <c r="C5041" s="20">
        <v>26969.761420421695</v>
      </c>
      <c r="D5041" s="20">
        <v>26969.761420421695</v>
      </c>
      <c r="E5041" s="17">
        <v>78683.553497133398</v>
      </c>
    </row>
    <row r="5042" spans="2:5" x14ac:dyDescent="0.25">
      <c r="B5042" s="15">
        <v>5039</v>
      </c>
      <c r="C5042" s="20">
        <v>35703.44786772706</v>
      </c>
      <c r="D5042" s="20">
        <v>35703.44786772706</v>
      </c>
      <c r="E5042" s="17">
        <v>24285.657985367041</v>
      </c>
    </row>
    <row r="5043" spans="2:5" x14ac:dyDescent="0.25">
      <c r="B5043" s="15">
        <v>5040</v>
      </c>
      <c r="C5043" s="20">
        <v>32736.490225724723</v>
      </c>
      <c r="D5043" s="20">
        <v>32736.490225724723</v>
      </c>
      <c r="E5043" s="17">
        <v>4534.2029016407796</v>
      </c>
    </row>
    <row r="5044" spans="2:5" x14ac:dyDescent="0.25">
      <c r="B5044" s="15">
        <v>5041</v>
      </c>
      <c r="C5044" s="20">
        <v>26083.432192151908</v>
      </c>
      <c r="D5044" s="20">
        <v>26083.432192151908</v>
      </c>
      <c r="E5044" s="17">
        <v>38849.027618486936</v>
      </c>
    </row>
    <row r="5045" spans="2:5" x14ac:dyDescent="0.25">
      <c r="B5045" s="15">
        <v>5042</v>
      </c>
      <c r="C5045" s="20">
        <v>38708.963346786099</v>
      </c>
      <c r="D5045" s="20">
        <v>38708.963346786099</v>
      </c>
      <c r="E5045" s="17">
        <v>15034.531051457114</v>
      </c>
    </row>
    <row r="5046" spans="2:5" x14ac:dyDescent="0.25">
      <c r="B5046" s="15">
        <v>5043</v>
      </c>
      <c r="C5046" s="20">
        <v>34821.422595789707</v>
      </c>
      <c r="D5046" s="20">
        <v>34821.422595789707</v>
      </c>
      <c r="E5046" s="17">
        <v>71690.387356323496</v>
      </c>
    </row>
    <row r="5047" spans="2:5" x14ac:dyDescent="0.25">
      <c r="B5047" s="15">
        <v>5044</v>
      </c>
      <c r="C5047" s="20">
        <v>49532.450270846472</v>
      </c>
      <c r="D5047" s="20">
        <v>49532.450270846472</v>
      </c>
      <c r="E5047" s="17">
        <v>28060.350708286805</v>
      </c>
    </row>
    <row r="5048" spans="2:5" x14ac:dyDescent="0.25">
      <c r="B5048" s="15">
        <v>5045</v>
      </c>
      <c r="C5048" s="20">
        <v>33932.188153295981</v>
      </c>
      <c r="D5048" s="20">
        <v>33932.188153295981</v>
      </c>
      <c r="E5048" s="17">
        <v>75493.785154812416</v>
      </c>
    </row>
    <row r="5049" spans="2:5" x14ac:dyDescent="0.25">
      <c r="B5049" s="15">
        <v>5046</v>
      </c>
      <c r="C5049" s="20">
        <v>21312.060143551949</v>
      </c>
      <c r="D5049" s="20">
        <v>21312.060143551949</v>
      </c>
      <c r="E5049" s="17">
        <v>53093.766808833549</v>
      </c>
    </row>
    <row r="5050" spans="2:5" x14ac:dyDescent="0.25">
      <c r="B5050" s="15">
        <v>5047</v>
      </c>
      <c r="C5050" s="20">
        <v>30114.147996123596</v>
      </c>
      <c r="D5050" s="20">
        <v>30114.147996123596</v>
      </c>
      <c r="E5050" s="17">
        <v>39873.676603266103</v>
      </c>
    </row>
    <row r="5051" spans="2:5" x14ac:dyDescent="0.25">
      <c r="B5051" s="15">
        <v>5048</v>
      </c>
      <c r="C5051" s="20">
        <v>23826.891621783503</v>
      </c>
      <c r="D5051" s="20">
        <v>23826.891621783503</v>
      </c>
      <c r="E5051" s="17">
        <v>35062.807949541988</v>
      </c>
    </row>
    <row r="5052" spans="2:5" x14ac:dyDescent="0.25">
      <c r="B5052" s="15">
        <v>5049</v>
      </c>
      <c r="C5052" s="20">
        <v>43930.763127861333</v>
      </c>
      <c r="D5052" s="20">
        <v>43930.763127861333</v>
      </c>
      <c r="E5052" s="17">
        <v>39161.085060871192</v>
      </c>
    </row>
    <row r="5053" spans="2:5" x14ac:dyDescent="0.25">
      <c r="B5053" s="15">
        <v>5050</v>
      </c>
      <c r="C5053" s="20">
        <v>19383.060942446358</v>
      </c>
      <c r="D5053" s="20">
        <v>19383.060942446358</v>
      </c>
      <c r="E5053" s="17">
        <v>44861.415661610095</v>
      </c>
    </row>
    <row r="5054" spans="2:5" x14ac:dyDescent="0.25">
      <c r="B5054" s="15">
        <v>5051</v>
      </c>
      <c r="C5054" s="20">
        <v>27625.886560596497</v>
      </c>
      <c r="D5054" s="20">
        <v>27625.886560596497</v>
      </c>
      <c r="E5054" s="17">
        <v>31971.018351739953</v>
      </c>
    </row>
    <row r="5055" spans="2:5" x14ac:dyDescent="0.25">
      <c r="B5055" s="15">
        <v>5052</v>
      </c>
      <c r="C5055" s="20">
        <v>64170.483488497608</v>
      </c>
      <c r="D5055" s="20">
        <v>64170.483488497608</v>
      </c>
      <c r="E5055" s="17">
        <v>39366.210701501099</v>
      </c>
    </row>
    <row r="5056" spans="2:5" x14ac:dyDescent="0.25">
      <c r="B5056" s="15">
        <v>5053</v>
      </c>
      <c r="C5056" s="20">
        <v>43634.775847336132</v>
      </c>
      <c r="D5056" s="20">
        <v>43634.775847336132</v>
      </c>
      <c r="E5056" s="17">
        <v>28836.831825570676</v>
      </c>
    </row>
    <row r="5057" spans="2:5" x14ac:dyDescent="0.25">
      <c r="B5057" s="15">
        <v>5054</v>
      </c>
      <c r="C5057" s="20">
        <v>30896.218758297829</v>
      </c>
      <c r="D5057" s="20">
        <v>30896.218758297829</v>
      </c>
      <c r="E5057" s="17">
        <v>46365.055734484835</v>
      </c>
    </row>
    <row r="5058" spans="2:5" x14ac:dyDescent="0.25">
      <c r="B5058" s="15">
        <v>5055</v>
      </c>
      <c r="C5058" s="20">
        <v>25470.68617985431</v>
      </c>
      <c r="D5058" s="20">
        <v>25470.68617985431</v>
      </c>
      <c r="E5058" s="17">
        <v>26879.850038795292</v>
      </c>
    </row>
    <row r="5059" spans="2:5" x14ac:dyDescent="0.25">
      <c r="B5059" s="15">
        <v>5056</v>
      </c>
      <c r="C5059" s="20">
        <v>38905.83727388773</v>
      </c>
      <c r="D5059" s="20">
        <v>38905.83727388773</v>
      </c>
      <c r="E5059" s="17">
        <v>88759.955803996636</v>
      </c>
    </row>
    <row r="5060" spans="2:5" x14ac:dyDescent="0.25">
      <c r="B5060" s="15">
        <v>5057</v>
      </c>
      <c r="C5060" s="20">
        <v>37107.838812213486</v>
      </c>
      <c r="D5060" s="20">
        <v>37107.838812213486</v>
      </c>
      <c r="E5060" s="17">
        <v>46453.485906892587</v>
      </c>
    </row>
    <row r="5061" spans="2:5" x14ac:dyDescent="0.25">
      <c r="B5061" s="15">
        <v>5058</v>
      </c>
      <c r="C5061" s="20">
        <v>52634.37325743946</v>
      </c>
      <c r="D5061" s="20">
        <v>52634.37325743946</v>
      </c>
      <c r="E5061" s="17">
        <v>54449.143348856269</v>
      </c>
    </row>
    <row r="5062" spans="2:5" x14ac:dyDescent="0.25">
      <c r="B5062" s="15">
        <v>5059</v>
      </c>
      <c r="C5062" s="20">
        <v>35599.454051390268</v>
      </c>
      <c r="D5062" s="20">
        <v>35599.454051390268</v>
      </c>
      <c r="E5062" s="17">
        <v>54796.569114265963</v>
      </c>
    </row>
    <row r="5063" spans="2:5" x14ac:dyDescent="0.25">
      <c r="B5063" s="15">
        <v>5060</v>
      </c>
      <c r="C5063" s="20">
        <v>32359.649981299342</v>
      </c>
      <c r="D5063" s="20">
        <v>32359.649981299342</v>
      </c>
      <c r="E5063" s="17">
        <v>18457.79248727686</v>
      </c>
    </row>
    <row r="5064" spans="2:5" x14ac:dyDescent="0.25">
      <c r="B5064" s="15">
        <v>5061</v>
      </c>
      <c r="C5064" s="20">
        <v>49004.984609814965</v>
      </c>
      <c r="D5064" s="20">
        <v>49004.984609814965</v>
      </c>
      <c r="E5064" s="17">
        <v>38235.694150407871</v>
      </c>
    </row>
    <row r="5065" spans="2:5" x14ac:dyDescent="0.25">
      <c r="B5065" s="15">
        <v>5062</v>
      </c>
      <c r="C5065" s="20">
        <v>42043.504670696726</v>
      </c>
      <c r="D5065" s="20">
        <v>42043.504670696726</v>
      </c>
      <c r="E5065" s="17">
        <v>47474.127561685651</v>
      </c>
    </row>
    <row r="5066" spans="2:5" x14ac:dyDescent="0.25">
      <c r="B5066" s="15">
        <v>5063</v>
      </c>
      <c r="C5066" s="20">
        <v>21769.792104214721</v>
      </c>
      <c r="D5066" s="20">
        <v>21769.792104214721</v>
      </c>
      <c r="E5066" s="17">
        <v>41416.555812801729</v>
      </c>
    </row>
    <row r="5067" spans="2:5" x14ac:dyDescent="0.25">
      <c r="B5067" s="15">
        <v>5064</v>
      </c>
      <c r="C5067" s="20">
        <v>17000.433354527864</v>
      </c>
      <c r="D5067" s="20">
        <v>17000.433354527864</v>
      </c>
      <c r="E5067" s="17">
        <v>52534.90775386415</v>
      </c>
    </row>
    <row r="5068" spans="2:5" x14ac:dyDescent="0.25">
      <c r="B5068" s="15">
        <v>5065</v>
      </c>
      <c r="C5068" s="20">
        <v>52093.581936652598</v>
      </c>
      <c r="D5068" s="20">
        <v>52093.581936652598</v>
      </c>
      <c r="E5068" s="17">
        <v>36346.387179835154</v>
      </c>
    </row>
    <row r="5069" spans="2:5" x14ac:dyDescent="0.25">
      <c r="B5069" s="15">
        <v>5066</v>
      </c>
      <c r="C5069" s="20">
        <v>25347.785959417277</v>
      </c>
      <c r="D5069" s="20">
        <v>25347.785959417277</v>
      </c>
      <c r="E5069" s="17">
        <v>36548.300242885365</v>
      </c>
    </row>
    <row r="5070" spans="2:5" x14ac:dyDescent="0.25">
      <c r="B5070" s="15">
        <v>5067</v>
      </c>
      <c r="C5070" s="20">
        <v>44715.278939627111</v>
      </c>
      <c r="D5070" s="20">
        <v>44715.278939627111</v>
      </c>
      <c r="E5070" s="17">
        <v>32688.366331571106</v>
      </c>
    </row>
    <row r="5071" spans="2:5" x14ac:dyDescent="0.25">
      <c r="B5071" s="15">
        <v>5068</v>
      </c>
      <c r="C5071" s="20">
        <v>46764.602835220379</v>
      </c>
      <c r="D5071" s="20">
        <v>46764.602835220379</v>
      </c>
      <c r="E5071" s="17">
        <v>26035.603568136692</v>
      </c>
    </row>
    <row r="5072" spans="2:5" x14ac:dyDescent="0.25">
      <c r="B5072" s="15">
        <v>5069</v>
      </c>
      <c r="C5072" s="20">
        <v>18444.57337978432</v>
      </c>
      <c r="D5072" s="20">
        <v>18444.57337978432</v>
      </c>
      <c r="E5072" s="17">
        <v>37537.430892643359</v>
      </c>
    </row>
    <row r="5073" spans="2:5" x14ac:dyDescent="0.25">
      <c r="B5073" s="15">
        <v>5070</v>
      </c>
      <c r="C5073" s="20">
        <v>20434.559284822186</v>
      </c>
      <c r="D5073" s="20">
        <v>20434.559284822186</v>
      </c>
      <c r="E5073" s="17">
        <v>53572.566400950898</v>
      </c>
    </row>
    <row r="5074" spans="2:5" x14ac:dyDescent="0.25">
      <c r="B5074" s="15">
        <v>5071</v>
      </c>
      <c r="C5074" s="20">
        <v>28870.504667052075</v>
      </c>
      <c r="D5074" s="20">
        <v>28870.504667052075</v>
      </c>
      <c r="E5074" s="17">
        <v>38742.288148960215</v>
      </c>
    </row>
    <row r="5075" spans="2:5" x14ac:dyDescent="0.25">
      <c r="B5075" s="15">
        <v>5072</v>
      </c>
      <c r="C5075" s="20">
        <v>41827.406443782631</v>
      </c>
      <c r="D5075" s="20">
        <v>41827.406443782631</v>
      </c>
      <c r="E5075" s="17">
        <v>32319.630407296547</v>
      </c>
    </row>
    <row r="5076" spans="2:5" x14ac:dyDescent="0.25">
      <c r="B5076" s="15">
        <v>5073</v>
      </c>
      <c r="C5076" s="20">
        <v>16340.707652956704</v>
      </c>
      <c r="D5076" s="20">
        <v>16340.707652956704</v>
      </c>
      <c r="E5076" s="17">
        <v>70886.941674447866</v>
      </c>
    </row>
    <row r="5077" spans="2:5" x14ac:dyDescent="0.25">
      <c r="B5077" s="15">
        <v>5074</v>
      </c>
      <c r="C5077" s="20">
        <v>36242.017094049581</v>
      </c>
      <c r="D5077" s="20">
        <v>36242.017094049581</v>
      </c>
      <c r="E5077" s="17">
        <v>58753.974616785381</v>
      </c>
    </row>
    <row r="5078" spans="2:5" x14ac:dyDescent="0.25">
      <c r="B5078" s="15">
        <v>5075</v>
      </c>
      <c r="C5078" s="20">
        <v>27488.184737799285</v>
      </c>
      <c r="D5078" s="20">
        <v>27488.184737799285</v>
      </c>
      <c r="E5078" s="17">
        <v>39145.225609812223</v>
      </c>
    </row>
    <row r="5079" spans="2:5" x14ac:dyDescent="0.25">
      <c r="B5079" s="15">
        <v>5076</v>
      </c>
      <c r="C5079" s="20">
        <v>46957.32521808664</v>
      </c>
      <c r="D5079" s="20">
        <v>46957.32521808664</v>
      </c>
      <c r="E5079" s="17">
        <v>16371.029856756475</v>
      </c>
    </row>
    <row r="5080" spans="2:5" x14ac:dyDescent="0.25">
      <c r="B5080" s="15">
        <v>5077</v>
      </c>
      <c r="C5080" s="20">
        <v>26410.370908766115</v>
      </c>
      <c r="D5080" s="20">
        <v>26410.370908766115</v>
      </c>
      <c r="E5080" s="17">
        <v>69466.595828581107</v>
      </c>
    </row>
    <row r="5081" spans="2:5" x14ac:dyDescent="0.25">
      <c r="B5081" s="15">
        <v>5078</v>
      </c>
      <c r="C5081" s="20">
        <v>45649.4102502924</v>
      </c>
      <c r="D5081" s="20">
        <v>45649.4102502924</v>
      </c>
      <c r="E5081" s="17">
        <v>18441.12234508957</v>
      </c>
    </row>
    <row r="5082" spans="2:5" x14ac:dyDescent="0.25">
      <c r="B5082" s="15">
        <v>5079</v>
      </c>
      <c r="C5082" s="20">
        <v>31917.959394059533</v>
      </c>
      <c r="D5082" s="20">
        <v>31917.959394059533</v>
      </c>
      <c r="E5082" s="17">
        <v>33459.420322327256</v>
      </c>
    </row>
    <row r="5083" spans="2:5" x14ac:dyDescent="0.25">
      <c r="B5083" s="15">
        <v>5080</v>
      </c>
      <c r="C5083" s="20">
        <v>57933.485081663588</v>
      </c>
      <c r="D5083" s="20">
        <v>57933.485081663588</v>
      </c>
      <c r="E5083" s="17">
        <v>52458.731142619108</v>
      </c>
    </row>
    <row r="5084" spans="2:5" x14ac:dyDescent="0.25">
      <c r="B5084" s="15">
        <v>5081</v>
      </c>
      <c r="C5084" s="20">
        <v>48466.733903722154</v>
      </c>
      <c r="D5084" s="20">
        <v>48466.733903722154</v>
      </c>
      <c r="E5084" s="17">
        <v>18695.926644174058</v>
      </c>
    </row>
    <row r="5085" spans="2:5" x14ac:dyDescent="0.25">
      <c r="B5085" s="15">
        <v>5082</v>
      </c>
      <c r="C5085" s="20">
        <v>32167.851587082478</v>
      </c>
      <c r="D5085" s="20">
        <v>32167.851587082478</v>
      </c>
      <c r="E5085" s="17">
        <v>37313.365497018196</v>
      </c>
    </row>
    <row r="5086" spans="2:5" x14ac:dyDescent="0.25">
      <c r="B5086" s="15">
        <v>5083</v>
      </c>
      <c r="C5086" s="20">
        <v>37184.659310353571</v>
      </c>
      <c r="D5086" s="20">
        <v>37184.659310353571</v>
      </c>
      <c r="E5086" s="17">
        <v>45206.526916700444</v>
      </c>
    </row>
    <row r="5087" spans="2:5" x14ac:dyDescent="0.25">
      <c r="B5087" s="15">
        <v>5084</v>
      </c>
      <c r="C5087" s="20">
        <v>50580.949034183381</v>
      </c>
      <c r="D5087" s="20">
        <v>50580.949034183381</v>
      </c>
      <c r="E5087" s="17">
        <v>86833.354266093433</v>
      </c>
    </row>
    <row r="5088" spans="2:5" x14ac:dyDescent="0.25">
      <c r="B5088" s="15">
        <v>5085</v>
      </c>
      <c r="C5088" s="20">
        <v>46036.282810167744</v>
      </c>
      <c r="D5088" s="20">
        <v>46036.282810167744</v>
      </c>
      <c r="E5088" s="17">
        <v>54207.983102909704</v>
      </c>
    </row>
    <row r="5089" spans="2:5" x14ac:dyDescent="0.25">
      <c r="B5089" s="15">
        <v>5086</v>
      </c>
      <c r="C5089" s="20">
        <v>25095.368370104115</v>
      </c>
      <c r="D5089" s="20">
        <v>25095.368370104115</v>
      </c>
      <c r="E5089" s="17">
        <v>23339.000928469133</v>
      </c>
    </row>
    <row r="5090" spans="2:5" x14ac:dyDescent="0.25">
      <c r="B5090" s="15">
        <v>5087</v>
      </c>
      <c r="C5090" s="20">
        <v>24203.92303782568</v>
      </c>
      <c r="D5090" s="20">
        <v>24203.92303782568</v>
      </c>
      <c r="E5090" s="17">
        <v>24758.532751557959</v>
      </c>
    </row>
    <row r="5091" spans="2:5" x14ac:dyDescent="0.25">
      <c r="B5091" s="15">
        <v>5088</v>
      </c>
      <c r="C5091" s="20">
        <v>59184.223261827727</v>
      </c>
      <c r="D5091" s="20">
        <v>59184.223261827727</v>
      </c>
      <c r="E5091" s="17">
        <v>49092.789338846254</v>
      </c>
    </row>
    <row r="5092" spans="2:5" x14ac:dyDescent="0.25">
      <c r="B5092" s="15">
        <v>5089</v>
      </c>
      <c r="C5092" s="20">
        <v>26745.083400460499</v>
      </c>
      <c r="D5092" s="20">
        <v>26745.083400460499</v>
      </c>
      <c r="E5092" s="17">
        <v>21279.787331935535</v>
      </c>
    </row>
    <row r="5093" spans="2:5" x14ac:dyDescent="0.25">
      <c r="B5093" s="15">
        <v>5090</v>
      </c>
      <c r="C5093" s="20">
        <v>37833.618165379958</v>
      </c>
      <c r="D5093" s="20">
        <v>37833.618165379958</v>
      </c>
      <c r="E5093" s="17">
        <v>42154.861795323341</v>
      </c>
    </row>
    <row r="5094" spans="2:5" x14ac:dyDescent="0.25">
      <c r="B5094" s="15">
        <v>5091</v>
      </c>
      <c r="C5094" s="20">
        <v>28418.003322721739</v>
      </c>
      <c r="D5094" s="20">
        <v>28418.003322721739</v>
      </c>
      <c r="E5094" s="17">
        <v>108388.6423403434</v>
      </c>
    </row>
    <row r="5095" spans="2:5" x14ac:dyDescent="0.25">
      <c r="B5095" s="15">
        <v>5092</v>
      </c>
      <c r="C5095" s="20">
        <v>29940.51547489376</v>
      </c>
      <c r="D5095" s="20">
        <v>29940.51547489376</v>
      </c>
      <c r="E5095" s="17">
        <v>54816.989955322751</v>
      </c>
    </row>
    <row r="5096" spans="2:5" x14ac:dyDescent="0.25">
      <c r="B5096" s="15">
        <v>5093</v>
      </c>
      <c r="C5096" s="20">
        <v>29295.112121500551</v>
      </c>
      <c r="D5096" s="20">
        <v>29295.112121500551</v>
      </c>
      <c r="E5096" s="17">
        <v>26585.631333485351</v>
      </c>
    </row>
    <row r="5097" spans="2:5" x14ac:dyDescent="0.25">
      <c r="B5097" s="15">
        <v>5094</v>
      </c>
      <c r="C5097" s="20">
        <v>30416.849740569782</v>
      </c>
      <c r="D5097" s="20">
        <v>30416.849740569782</v>
      </c>
      <c r="E5097" s="17">
        <v>66289.974208527128</v>
      </c>
    </row>
    <row r="5098" spans="2:5" x14ac:dyDescent="0.25">
      <c r="B5098" s="15">
        <v>5095</v>
      </c>
      <c r="C5098" s="20">
        <v>45062.813247241509</v>
      </c>
      <c r="D5098" s="20">
        <v>45062.813247241509</v>
      </c>
      <c r="E5098" s="17">
        <v>33006.136860097919</v>
      </c>
    </row>
    <row r="5099" spans="2:5" x14ac:dyDescent="0.25">
      <c r="B5099" s="15">
        <v>5096</v>
      </c>
      <c r="C5099" s="20">
        <v>42862.262769376139</v>
      </c>
      <c r="D5099" s="20">
        <v>42862.262769376139</v>
      </c>
      <c r="E5099" s="17">
        <v>39248.328520246148</v>
      </c>
    </row>
    <row r="5100" spans="2:5" x14ac:dyDescent="0.25">
      <c r="B5100" s="15">
        <v>5097</v>
      </c>
      <c r="C5100" s="20">
        <v>41588.48760040709</v>
      </c>
      <c r="D5100" s="20">
        <v>41588.48760040709</v>
      </c>
      <c r="E5100" s="17">
        <v>37235.301962184807</v>
      </c>
    </row>
    <row r="5101" spans="2:5" x14ac:dyDescent="0.25">
      <c r="B5101" s="15">
        <v>5098</v>
      </c>
      <c r="C5101" s="20">
        <v>24344.287988725166</v>
      </c>
      <c r="D5101" s="20">
        <v>24344.287988725166</v>
      </c>
      <c r="E5101" s="17">
        <v>33178.054347073987</v>
      </c>
    </row>
    <row r="5102" spans="2:5" x14ac:dyDescent="0.25">
      <c r="B5102" s="15">
        <v>5099</v>
      </c>
      <c r="C5102" s="20">
        <v>24263.813191757239</v>
      </c>
      <c r="D5102" s="20">
        <v>24263.813191757239</v>
      </c>
      <c r="E5102" s="17">
        <v>7640.0841703894366</v>
      </c>
    </row>
    <row r="5103" spans="2:5" x14ac:dyDescent="0.25">
      <c r="B5103" s="15">
        <v>5100</v>
      </c>
      <c r="C5103" s="20">
        <v>34909.509230750817</v>
      </c>
      <c r="D5103" s="20">
        <v>34909.509230750817</v>
      </c>
      <c r="E5103" s="17">
        <v>76535.940422032203</v>
      </c>
    </row>
    <row r="5104" spans="2:5" x14ac:dyDescent="0.25">
      <c r="B5104" s="15">
        <v>5101</v>
      </c>
      <c r="C5104" s="20">
        <v>92655.115731164871</v>
      </c>
      <c r="D5104" s="20">
        <v>92655.115731164871</v>
      </c>
      <c r="E5104" s="17">
        <v>30531.983076310604</v>
      </c>
    </row>
    <row r="5105" spans="2:5" x14ac:dyDescent="0.25">
      <c r="B5105" s="15">
        <v>5102</v>
      </c>
      <c r="C5105" s="20">
        <v>30121.738972675419</v>
      </c>
      <c r="D5105" s="20">
        <v>30121.738972675419</v>
      </c>
      <c r="E5105" s="17">
        <v>78198.623304983703</v>
      </c>
    </row>
    <row r="5106" spans="2:5" x14ac:dyDescent="0.25">
      <c r="B5106" s="15">
        <v>5103</v>
      </c>
      <c r="C5106" s="20">
        <v>50189.801164145414</v>
      </c>
      <c r="D5106" s="20">
        <v>50189.801164145414</v>
      </c>
      <c r="E5106" s="17">
        <v>93554.969017577576</v>
      </c>
    </row>
    <row r="5107" spans="2:5" x14ac:dyDescent="0.25">
      <c r="B5107" s="15">
        <v>5104</v>
      </c>
      <c r="C5107" s="20">
        <v>28269.555729057469</v>
      </c>
      <c r="D5107" s="20">
        <v>28269.555729057469</v>
      </c>
      <c r="E5107" s="17">
        <v>39410.818361550882</v>
      </c>
    </row>
    <row r="5108" spans="2:5" x14ac:dyDescent="0.25">
      <c r="B5108" s="15">
        <v>5105</v>
      </c>
      <c r="C5108" s="20">
        <v>35230.811880609937</v>
      </c>
      <c r="D5108" s="20">
        <v>35230.811880609937</v>
      </c>
      <c r="E5108" s="17">
        <v>47891.79831615452</v>
      </c>
    </row>
    <row r="5109" spans="2:5" x14ac:dyDescent="0.25">
      <c r="B5109" s="15">
        <v>5106</v>
      </c>
      <c r="C5109" s="20">
        <v>33139.385426512868</v>
      </c>
      <c r="D5109" s="20">
        <v>33139.385426512868</v>
      </c>
      <c r="E5109" s="17">
        <v>9536.609353404785</v>
      </c>
    </row>
    <row r="5110" spans="2:5" x14ac:dyDescent="0.25">
      <c r="B5110" s="15">
        <v>5107</v>
      </c>
      <c r="C5110" s="20">
        <v>27847.797805311238</v>
      </c>
      <c r="D5110" s="20">
        <v>27847.797805311238</v>
      </c>
      <c r="E5110" s="17">
        <v>34257.769257952976</v>
      </c>
    </row>
    <row r="5111" spans="2:5" x14ac:dyDescent="0.25">
      <c r="B5111" s="15">
        <v>5108</v>
      </c>
      <c r="C5111" s="20">
        <v>27255.834706980662</v>
      </c>
      <c r="D5111" s="20">
        <v>27255.834706980662</v>
      </c>
      <c r="E5111" s="17">
        <v>24346.763013289576</v>
      </c>
    </row>
    <row r="5112" spans="2:5" x14ac:dyDescent="0.25">
      <c r="B5112" s="15">
        <v>5109</v>
      </c>
      <c r="C5112" s="20">
        <v>48967.956551235147</v>
      </c>
      <c r="D5112" s="20">
        <v>48967.956551235147</v>
      </c>
      <c r="E5112" s="17">
        <v>31842.3001891565</v>
      </c>
    </row>
    <row r="5113" spans="2:5" x14ac:dyDescent="0.25">
      <c r="B5113" s="15">
        <v>5110</v>
      </c>
      <c r="C5113" s="20">
        <v>50854.35272891308</v>
      </c>
      <c r="D5113" s="20">
        <v>50854.35272891308</v>
      </c>
      <c r="E5113" s="17">
        <v>17133.207225510043</v>
      </c>
    </row>
    <row r="5114" spans="2:5" x14ac:dyDescent="0.25">
      <c r="B5114" s="15">
        <v>5111</v>
      </c>
      <c r="C5114" s="20">
        <v>42697.1459058252</v>
      </c>
      <c r="D5114" s="20">
        <v>42697.1459058252</v>
      </c>
      <c r="E5114" s="17">
        <v>33136.882911399713</v>
      </c>
    </row>
    <row r="5115" spans="2:5" x14ac:dyDescent="0.25">
      <c r="B5115" s="15">
        <v>5112</v>
      </c>
      <c r="C5115" s="20">
        <v>25913.081313550789</v>
      </c>
      <c r="D5115" s="20">
        <v>25913.081313550789</v>
      </c>
      <c r="E5115" s="17">
        <v>99705.558451427889</v>
      </c>
    </row>
    <row r="5116" spans="2:5" x14ac:dyDescent="0.25">
      <c r="B5116" s="15">
        <v>5113</v>
      </c>
      <c r="C5116" s="20">
        <v>30287.441389444022</v>
      </c>
      <c r="D5116" s="20">
        <v>30287.441389444022</v>
      </c>
      <c r="E5116" s="17">
        <v>27554.902696875819</v>
      </c>
    </row>
    <row r="5117" spans="2:5" x14ac:dyDescent="0.25">
      <c r="B5117" s="15">
        <v>5114</v>
      </c>
      <c r="C5117" s="20">
        <v>35078.320604457294</v>
      </c>
      <c r="D5117" s="20">
        <v>35078.320604457294</v>
      </c>
      <c r="E5117" s="17">
        <v>27619.865523873446</v>
      </c>
    </row>
    <row r="5118" spans="2:5" x14ac:dyDescent="0.25">
      <c r="B5118" s="15">
        <v>5115</v>
      </c>
      <c r="C5118" s="20">
        <v>42125.491980455736</v>
      </c>
      <c r="D5118" s="20">
        <v>42125.491980455736</v>
      </c>
      <c r="E5118" s="17">
        <v>33130.956511117576</v>
      </c>
    </row>
    <row r="5119" spans="2:5" x14ac:dyDescent="0.25">
      <c r="B5119" s="15">
        <v>5116</v>
      </c>
      <c r="C5119" s="20">
        <v>34385.023129502537</v>
      </c>
      <c r="D5119" s="20">
        <v>34385.023129502537</v>
      </c>
      <c r="E5119" s="17">
        <v>38547.207444451764</v>
      </c>
    </row>
    <row r="5120" spans="2:5" x14ac:dyDescent="0.25">
      <c r="B5120" s="15">
        <v>5117</v>
      </c>
      <c r="C5120" s="20">
        <v>22304.982588239964</v>
      </c>
      <c r="D5120" s="20">
        <v>22304.982588239964</v>
      </c>
      <c r="E5120" s="17">
        <v>37850.920671923683</v>
      </c>
    </row>
    <row r="5121" spans="2:5" x14ac:dyDescent="0.25">
      <c r="B5121" s="15">
        <v>5118</v>
      </c>
      <c r="C5121" s="20">
        <v>29028.847851840121</v>
      </c>
      <c r="D5121" s="20">
        <v>29028.847851840121</v>
      </c>
      <c r="E5121" s="17">
        <v>17329.062591001504</v>
      </c>
    </row>
    <row r="5122" spans="2:5" x14ac:dyDescent="0.25">
      <c r="B5122" s="15">
        <v>5119</v>
      </c>
      <c r="C5122" s="20">
        <v>43372.960036001889</v>
      </c>
      <c r="D5122" s="20">
        <v>43372.960036001889</v>
      </c>
      <c r="E5122" s="17">
        <v>36015.248684857135</v>
      </c>
    </row>
    <row r="5123" spans="2:5" x14ac:dyDescent="0.25">
      <c r="B5123" s="15">
        <v>5120</v>
      </c>
      <c r="C5123" s="20">
        <v>20262.883360571414</v>
      </c>
      <c r="D5123" s="20">
        <v>20262.883360571414</v>
      </c>
      <c r="E5123" s="17">
        <v>25924.188676727226</v>
      </c>
    </row>
    <row r="5124" spans="2:5" x14ac:dyDescent="0.25">
      <c r="B5124" s="15">
        <v>5121</v>
      </c>
      <c r="C5124" s="20">
        <v>23926.089948883877</v>
      </c>
      <c r="D5124" s="20">
        <v>23926.089948883877</v>
      </c>
      <c r="E5124" s="17">
        <v>25727.469608015967</v>
      </c>
    </row>
    <row r="5125" spans="2:5" x14ac:dyDescent="0.25">
      <c r="B5125" s="15">
        <v>5122</v>
      </c>
      <c r="C5125" s="20">
        <v>30136.195997288934</v>
      </c>
      <c r="D5125" s="20">
        <v>30136.195997288934</v>
      </c>
      <c r="E5125" s="17">
        <v>71863.684884081711</v>
      </c>
    </row>
    <row r="5126" spans="2:5" x14ac:dyDescent="0.25">
      <c r="B5126" s="15">
        <v>5123</v>
      </c>
      <c r="C5126" s="20">
        <v>34803.774678644841</v>
      </c>
      <c r="D5126" s="20">
        <v>34803.774678644841</v>
      </c>
      <c r="E5126" s="17">
        <v>31405.730756233155</v>
      </c>
    </row>
    <row r="5127" spans="2:5" x14ac:dyDescent="0.25">
      <c r="B5127" s="15">
        <v>5124</v>
      </c>
      <c r="C5127" s="20">
        <v>19939.015763222425</v>
      </c>
      <c r="D5127" s="20">
        <v>19939.015763222425</v>
      </c>
      <c r="E5127" s="17">
        <v>7484.1381061382817</v>
      </c>
    </row>
    <row r="5128" spans="2:5" x14ac:dyDescent="0.25">
      <c r="B5128" s="15">
        <v>5125</v>
      </c>
      <c r="C5128" s="20">
        <v>46657.854985033315</v>
      </c>
      <c r="D5128" s="20">
        <v>46657.854985033315</v>
      </c>
      <c r="E5128" s="17">
        <v>32777.491197278287</v>
      </c>
    </row>
    <row r="5129" spans="2:5" x14ac:dyDescent="0.25">
      <c r="B5129" s="15">
        <v>5126</v>
      </c>
      <c r="C5129" s="20">
        <v>46221.268282424317</v>
      </c>
      <c r="D5129" s="20">
        <v>46221.268282424317</v>
      </c>
      <c r="E5129" s="17">
        <v>30473.132293488481</v>
      </c>
    </row>
    <row r="5130" spans="2:5" x14ac:dyDescent="0.25">
      <c r="B5130" s="15">
        <v>5127</v>
      </c>
      <c r="C5130" s="20">
        <v>31071.128755301586</v>
      </c>
      <c r="D5130" s="20">
        <v>31071.128755301586</v>
      </c>
      <c r="E5130" s="17">
        <v>42713.111253149997</v>
      </c>
    </row>
    <row r="5131" spans="2:5" x14ac:dyDescent="0.25">
      <c r="B5131" s="15">
        <v>5128</v>
      </c>
      <c r="C5131" s="20">
        <v>38730.467463219946</v>
      </c>
      <c r="D5131" s="20">
        <v>38730.467463219946</v>
      </c>
      <c r="E5131" s="17">
        <v>29251.314561081297</v>
      </c>
    </row>
    <row r="5132" spans="2:5" x14ac:dyDescent="0.25">
      <c r="B5132" s="15">
        <v>5129</v>
      </c>
      <c r="C5132" s="20">
        <v>30587.17783818434</v>
      </c>
      <c r="D5132" s="20">
        <v>30587.17783818434</v>
      </c>
      <c r="E5132" s="17">
        <v>31122.828449606604</v>
      </c>
    </row>
    <row r="5133" spans="2:5" x14ac:dyDescent="0.25">
      <c r="B5133" s="15">
        <v>5130</v>
      </c>
      <c r="C5133" s="20">
        <v>27666.162248634737</v>
      </c>
      <c r="D5133" s="20">
        <v>27666.162248634737</v>
      </c>
      <c r="E5133" s="17">
        <v>102756.52240904745</v>
      </c>
    </row>
    <row r="5134" spans="2:5" x14ac:dyDescent="0.25">
      <c r="B5134" s="15">
        <v>5131</v>
      </c>
      <c r="C5134" s="20">
        <v>34070.059218917922</v>
      </c>
      <c r="D5134" s="20">
        <v>34070.059218917922</v>
      </c>
      <c r="E5134" s="17">
        <v>104540.61865388529</v>
      </c>
    </row>
    <row r="5135" spans="2:5" x14ac:dyDescent="0.25">
      <c r="B5135" s="15">
        <v>5132</v>
      </c>
      <c r="C5135" s="20">
        <v>41972.911111529356</v>
      </c>
      <c r="D5135" s="20">
        <v>41972.911111529356</v>
      </c>
      <c r="E5135" s="17">
        <v>36772.349987029855</v>
      </c>
    </row>
    <row r="5136" spans="2:5" x14ac:dyDescent="0.25">
      <c r="B5136" s="15">
        <v>5133</v>
      </c>
      <c r="C5136" s="20">
        <v>18180.942241714147</v>
      </c>
      <c r="D5136" s="20">
        <v>18180.942241714147</v>
      </c>
      <c r="E5136" s="17">
        <v>32263.85994383075</v>
      </c>
    </row>
    <row r="5137" spans="2:5" x14ac:dyDescent="0.25">
      <c r="B5137" s="15">
        <v>5134</v>
      </c>
      <c r="C5137" s="20">
        <v>60466.871729041159</v>
      </c>
      <c r="D5137" s="20">
        <v>60466.871729041159</v>
      </c>
      <c r="E5137" s="17">
        <v>37155.381975903729</v>
      </c>
    </row>
    <row r="5138" spans="2:5" x14ac:dyDescent="0.25">
      <c r="B5138" s="15">
        <v>5135</v>
      </c>
      <c r="C5138" s="20">
        <v>40728.108465265352</v>
      </c>
      <c r="D5138" s="20">
        <v>40728.108465265352</v>
      </c>
      <c r="E5138" s="17">
        <v>71813.299328526453</v>
      </c>
    </row>
    <row r="5139" spans="2:5" x14ac:dyDescent="0.25">
      <c r="B5139" s="15">
        <v>5136</v>
      </c>
      <c r="C5139" s="20">
        <v>36500.501484650573</v>
      </c>
      <c r="D5139" s="20">
        <v>36500.501484650573</v>
      </c>
      <c r="E5139" s="17">
        <v>74915.008877351385</v>
      </c>
    </row>
    <row r="5140" spans="2:5" x14ac:dyDescent="0.25">
      <c r="B5140" s="15">
        <v>5137</v>
      </c>
      <c r="C5140" s="20">
        <v>33580.793058009607</v>
      </c>
      <c r="D5140" s="20">
        <v>33580.793058009607</v>
      </c>
      <c r="E5140" s="17">
        <v>23365.419627266245</v>
      </c>
    </row>
    <row r="5141" spans="2:5" x14ac:dyDescent="0.25">
      <c r="B5141" s="15">
        <v>5138</v>
      </c>
      <c r="C5141" s="20">
        <v>34594.732430589895</v>
      </c>
      <c r="D5141" s="20">
        <v>34594.732430589895</v>
      </c>
      <c r="E5141" s="17">
        <v>32620.756469977467</v>
      </c>
    </row>
    <row r="5142" spans="2:5" x14ac:dyDescent="0.25">
      <c r="B5142" s="15">
        <v>5139</v>
      </c>
      <c r="C5142" s="20">
        <v>24146.016375528561</v>
      </c>
      <c r="D5142" s="20">
        <v>24146.016375528561</v>
      </c>
      <c r="E5142" s="17">
        <v>36540.213338702975</v>
      </c>
    </row>
    <row r="5143" spans="2:5" x14ac:dyDescent="0.25">
      <c r="B5143" s="15">
        <v>5140</v>
      </c>
      <c r="C5143" s="20">
        <v>42897.828653355311</v>
      </c>
      <c r="D5143" s="20">
        <v>42897.828653355311</v>
      </c>
      <c r="E5143" s="17">
        <v>38549.422968978462</v>
      </c>
    </row>
    <row r="5144" spans="2:5" x14ac:dyDescent="0.25">
      <c r="B5144" s="15">
        <v>5141</v>
      </c>
      <c r="C5144" s="20">
        <v>25143.591889926454</v>
      </c>
      <c r="D5144" s="20">
        <v>25143.591889926454</v>
      </c>
      <c r="E5144" s="17">
        <v>46969.542928957919</v>
      </c>
    </row>
    <row r="5145" spans="2:5" x14ac:dyDescent="0.25">
      <c r="B5145" s="15">
        <v>5142</v>
      </c>
      <c r="C5145" s="20">
        <v>29276.97420198223</v>
      </c>
      <c r="D5145" s="20">
        <v>29276.97420198223</v>
      </c>
      <c r="E5145" s="17">
        <v>45651.062511130192</v>
      </c>
    </row>
    <row r="5146" spans="2:5" x14ac:dyDescent="0.25">
      <c r="B5146" s="15">
        <v>5143</v>
      </c>
      <c r="C5146" s="20">
        <v>26849.650511321928</v>
      </c>
      <c r="D5146" s="20">
        <v>26849.650511321928</v>
      </c>
      <c r="E5146" s="17">
        <v>30046.771051385527</v>
      </c>
    </row>
    <row r="5147" spans="2:5" x14ac:dyDescent="0.25">
      <c r="B5147" s="15">
        <v>5144</v>
      </c>
      <c r="C5147" s="20">
        <v>21760.2885335834</v>
      </c>
      <c r="D5147" s="20">
        <v>21760.2885335834</v>
      </c>
      <c r="E5147" s="17">
        <v>38909.110332826727</v>
      </c>
    </row>
    <row r="5148" spans="2:5" x14ac:dyDescent="0.25">
      <c r="B5148" s="15">
        <v>5145</v>
      </c>
      <c r="C5148" s="20">
        <v>28615.776680809387</v>
      </c>
      <c r="D5148" s="20">
        <v>28615.776680809387</v>
      </c>
      <c r="E5148" s="17">
        <v>15408.864228407234</v>
      </c>
    </row>
    <row r="5149" spans="2:5" x14ac:dyDescent="0.25">
      <c r="B5149" s="15">
        <v>5146</v>
      </c>
      <c r="C5149" s="20">
        <v>25101.187667927781</v>
      </c>
      <c r="D5149" s="20">
        <v>25101.187667927781</v>
      </c>
      <c r="E5149" s="17">
        <v>35104.686592317994</v>
      </c>
    </row>
    <row r="5150" spans="2:5" x14ac:dyDescent="0.25">
      <c r="B5150" s="15">
        <v>5147</v>
      </c>
      <c r="C5150" s="20">
        <v>28258.897958225727</v>
      </c>
      <c r="D5150" s="20">
        <v>28258.897958225727</v>
      </c>
      <c r="E5150" s="17">
        <v>90083.596487750779</v>
      </c>
    </row>
    <row r="5151" spans="2:5" x14ac:dyDescent="0.25">
      <c r="B5151" s="15">
        <v>5148</v>
      </c>
      <c r="C5151" s="20">
        <v>23642.452318858559</v>
      </c>
      <c r="D5151" s="20">
        <v>23642.452318858559</v>
      </c>
      <c r="E5151" s="17">
        <v>26799.320596933248</v>
      </c>
    </row>
    <row r="5152" spans="2:5" x14ac:dyDescent="0.25">
      <c r="B5152" s="15">
        <v>5149</v>
      </c>
      <c r="C5152" s="20">
        <v>30655.884244393823</v>
      </c>
      <c r="D5152" s="20">
        <v>30655.884244393823</v>
      </c>
      <c r="E5152" s="17">
        <v>49717.442160501749</v>
      </c>
    </row>
    <row r="5153" spans="2:5" x14ac:dyDescent="0.25">
      <c r="B5153" s="15">
        <v>5150</v>
      </c>
      <c r="C5153" s="20">
        <v>38433.852626696535</v>
      </c>
      <c r="D5153" s="20">
        <v>38433.852626696535</v>
      </c>
      <c r="E5153" s="17">
        <v>16053.251189745019</v>
      </c>
    </row>
    <row r="5154" spans="2:5" x14ac:dyDescent="0.25">
      <c r="B5154" s="15">
        <v>5151</v>
      </c>
      <c r="C5154" s="20">
        <v>32145.62298244506</v>
      </c>
      <c r="D5154" s="20">
        <v>32145.62298244506</v>
      </c>
      <c r="E5154" s="17">
        <v>52360.059452447298</v>
      </c>
    </row>
    <row r="5155" spans="2:5" x14ac:dyDescent="0.25">
      <c r="B5155" s="15">
        <v>5152</v>
      </c>
      <c r="C5155" s="20">
        <v>30748.058821281091</v>
      </c>
      <c r="D5155" s="20">
        <v>30748.058821281091</v>
      </c>
      <c r="E5155" s="17">
        <v>48439.711316737455</v>
      </c>
    </row>
    <row r="5156" spans="2:5" x14ac:dyDescent="0.25">
      <c r="B5156" s="15">
        <v>5153</v>
      </c>
      <c r="C5156" s="20">
        <v>32117.027348118299</v>
      </c>
      <c r="D5156" s="20">
        <v>32117.027348118299</v>
      </c>
      <c r="E5156" s="17">
        <v>67982.548157116282</v>
      </c>
    </row>
    <row r="5157" spans="2:5" x14ac:dyDescent="0.25">
      <c r="B5157" s="15">
        <v>5154</v>
      </c>
      <c r="C5157" s="20">
        <v>26314.414552798666</v>
      </c>
      <c r="D5157" s="20">
        <v>26314.414552798666</v>
      </c>
      <c r="E5157" s="17">
        <v>47227.094786513175</v>
      </c>
    </row>
    <row r="5158" spans="2:5" x14ac:dyDescent="0.25">
      <c r="B5158" s="15">
        <v>5155</v>
      </c>
      <c r="C5158" s="20">
        <v>30810.088163246157</v>
      </c>
      <c r="D5158" s="20">
        <v>30810.088163246157</v>
      </c>
      <c r="E5158" s="17">
        <v>24256.389830188036</v>
      </c>
    </row>
    <row r="5159" spans="2:5" x14ac:dyDescent="0.25">
      <c r="B5159" s="15">
        <v>5156</v>
      </c>
      <c r="C5159" s="20">
        <v>31325.063477405267</v>
      </c>
      <c r="D5159" s="20">
        <v>31325.063477405267</v>
      </c>
      <c r="E5159" s="17">
        <v>62979.177363999705</v>
      </c>
    </row>
    <row r="5160" spans="2:5" x14ac:dyDescent="0.25">
      <c r="B5160" s="15">
        <v>5157</v>
      </c>
      <c r="C5160" s="20">
        <v>26709.606468517155</v>
      </c>
      <c r="D5160" s="20">
        <v>26709.606468517155</v>
      </c>
      <c r="E5160" s="17">
        <v>27750.628122652652</v>
      </c>
    </row>
    <row r="5161" spans="2:5" x14ac:dyDescent="0.25">
      <c r="B5161" s="15">
        <v>5158</v>
      </c>
      <c r="C5161" s="20">
        <v>22980.397489064733</v>
      </c>
      <c r="D5161" s="20">
        <v>22980.397489064733</v>
      </c>
      <c r="E5161" s="17">
        <v>42845.99835663494</v>
      </c>
    </row>
    <row r="5162" spans="2:5" x14ac:dyDescent="0.25">
      <c r="B5162" s="15">
        <v>5159</v>
      </c>
      <c r="C5162" s="20">
        <v>37509.70614348747</v>
      </c>
      <c r="D5162" s="20">
        <v>37509.70614348747</v>
      </c>
      <c r="E5162" s="17">
        <v>24968.159963449183</v>
      </c>
    </row>
    <row r="5163" spans="2:5" x14ac:dyDescent="0.25">
      <c r="B5163" s="15">
        <v>5160</v>
      </c>
      <c r="C5163" s="20">
        <v>26398.342043558434</v>
      </c>
      <c r="D5163" s="20">
        <v>26398.342043558434</v>
      </c>
      <c r="E5163" s="17">
        <v>19664.397882641864</v>
      </c>
    </row>
    <row r="5164" spans="2:5" x14ac:dyDescent="0.25">
      <c r="B5164" s="15">
        <v>5161</v>
      </c>
      <c r="C5164" s="20">
        <v>41774.941751073871</v>
      </c>
      <c r="D5164" s="20">
        <v>41774.941751073871</v>
      </c>
      <c r="E5164" s="17">
        <v>19379.712681359684</v>
      </c>
    </row>
    <row r="5165" spans="2:5" x14ac:dyDescent="0.25">
      <c r="B5165" s="15">
        <v>5162</v>
      </c>
      <c r="C5165" s="20">
        <v>29156.350877338158</v>
      </c>
      <c r="D5165" s="20">
        <v>29156.350877338158</v>
      </c>
      <c r="E5165" s="17">
        <v>25231.619960193042</v>
      </c>
    </row>
    <row r="5166" spans="2:5" x14ac:dyDescent="0.25">
      <c r="B5166" s="15">
        <v>5163</v>
      </c>
      <c r="C5166" s="20">
        <v>26075.806289422646</v>
      </c>
      <c r="D5166" s="20">
        <v>26075.806289422646</v>
      </c>
      <c r="E5166" s="17">
        <v>36373.545633300251</v>
      </c>
    </row>
    <row r="5167" spans="2:5" x14ac:dyDescent="0.25">
      <c r="B5167" s="15">
        <v>5164</v>
      </c>
      <c r="C5167" s="20">
        <v>34817.144032738055</v>
      </c>
      <c r="D5167" s="20">
        <v>34817.144032738055</v>
      </c>
      <c r="E5167" s="17">
        <v>47035.246728717197</v>
      </c>
    </row>
    <row r="5168" spans="2:5" x14ac:dyDescent="0.25">
      <c r="B5168" s="15">
        <v>5165</v>
      </c>
      <c r="C5168" s="20">
        <v>49190.825052115921</v>
      </c>
      <c r="D5168" s="20">
        <v>49190.825052115921</v>
      </c>
      <c r="E5168" s="17">
        <v>27147.716694269908</v>
      </c>
    </row>
    <row r="5169" spans="2:5" x14ac:dyDescent="0.25">
      <c r="B5169" s="15">
        <v>5166</v>
      </c>
      <c r="C5169" s="20">
        <v>42290.835140177398</v>
      </c>
      <c r="D5169" s="20">
        <v>42290.835140177398</v>
      </c>
      <c r="E5169" s="17">
        <v>14513.535590381745</v>
      </c>
    </row>
    <row r="5170" spans="2:5" x14ac:dyDescent="0.25">
      <c r="B5170" s="15">
        <v>5167</v>
      </c>
      <c r="C5170" s="20">
        <v>59557.289081676179</v>
      </c>
      <c r="D5170" s="20">
        <v>59557.289081676179</v>
      </c>
      <c r="E5170" s="17">
        <v>27094.620400471271</v>
      </c>
    </row>
    <row r="5171" spans="2:5" x14ac:dyDescent="0.25">
      <c r="B5171" s="15">
        <v>5168</v>
      </c>
      <c r="C5171" s="20">
        <v>50976.483164743207</v>
      </c>
      <c r="D5171" s="20">
        <v>50976.483164743207</v>
      </c>
      <c r="E5171" s="17">
        <v>29582.935426581433</v>
      </c>
    </row>
    <row r="5172" spans="2:5" x14ac:dyDescent="0.25">
      <c r="B5172" s="15">
        <v>5169</v>
      </c>
      <c r="C5172" s="20">
        <v>22081.084727551824</v>
      </c>
      <c r="D5172" s="20">
        <v>22081.084727551824</v>
      </c>
      <c r="E5172" s="17">
        <v>17729.170991943382</v>
      </c>
    </row>
    <row r="5173" spans="2:5" x14ac:dyDescent="0.25">
      <c r="B5173" s="15">
        <v>5170</v>
      </c>
      <c r="C5173" s="20">
        <v>25802.548799659951</v>
      </c>
      <c r="D5173" s="20">
        <v>25802.548799659951</v>
      </c>
      <c r="E5173" s="17">
        <v>38923.801701843266</v>
      </c>
    </row>
    <row r="5174" spans="2:5" x14ac:dyDescent="0.25">
      <c r="B5174" s="15">
        <v>5171</v>
      </c>
      <c r="C5174" s="20">
        <v>43936.703716410957</v>
      </c>
      <c r="D5174" s="20">
        <v>43936.703716410957</v>
      </c>
      <c r="E5174" s="17">
        <v>39801.267818928332</v>
      </c>
    </row>
    <row r="5175" spans="2:5" x14ac:dyDescent="0.25">
      <c r="B5175" s="15">
        <v>5172</v>
      </c>
      <c r="C5175" s="20">
        <v>30470.921667906299</v>
      </c>
      <c r="D5175" s="20">
        <v>30470.921667906299</v>
      </c>
      <c r="E5175" s="17">
        <v>36460.102083392383</v>
      </c>
    </row>
    <row r="5176" spans="2:5" x14ac:dyDescent="0.25">
      <c r="B5176" s="15">
        <v>5173</v>
      </c>
      <c r="C5176" s="20">
        <v>37716.901821482803</v>
      </c>
      <c r="D5176" s="20">
        <v>37716.901821482803</v>
      </c>
      <c r="E5176" s="17">
        <v>32120.365268276073</v>
      </c>
    </row>
    <row r="5177" spans="2:5" x14ac:dyDescent="0.25">
      <c r="B5177" s="15">
        <v>5174</v>
      </c>
      <c r="C5177" s="20">
        <v>72381.080529469487</v>
      </c>
      <c r="D5177" s="20">
        <v>72381.080529469487</v>
      </c>
      <c r="E5177" s="17">
        <v>49383.311296409163</v>
      </c>
    </row>
    <row r="5178" spans="2:5" x14ac:dyDescent="0.25">
      <c r="B5178" s="15">
        <v>5175</v>
      </c>
      <c r="C5178" s="20">
        <v>23738.982791925398</v>
      </c>
      <c r="D5178" s="20">
        <v>23738.982791925398</v>
      </c>
      <c r="E5178" s="17">
        <v>39362.442183644373</v>
      </c>
    </row>
    <row r="5179" spans="2:5" x14ac:dyDescent="0.25">
      <c r="B5179" s="15">
        <v>5176</v>
      </c>
      <c r="C5179" s="20">
        <v>50391.460928233973</v>
      </c>
      <c r="D5179" s="20">
        <v>50391.460928233973</v>
      </c>
      <c r="E5179" s="17">
        <v>38012.653948144922</v>
      </c>
    </row>
    <row r="5180" spans="2:5" x14ac:dyDescent="0.25">
      <c r="B5180" s="15">
        <v>5177</v>
      </c>
      <c r="C5180" s="20">
        <v>26816.956389629187</v>
      </c>
      <c r="D5180" s="20">
        <v>26816.956389629187</v>
      </c>
      <c r="E5180" s="17">
        <v>32697.124721118806</v>
      </c>
    </row>
    <row r="5181" spans="2:5" x14ac:dyDescent="0.25">
      <c r="B5181" s="15">
        <v>5178</v>
      </c>
      <c r="C5181" s="20">
        <v>39244.02424391012</v>
      </c>
      <c r="D5181" s="20">
        <v>39244.02424391012</v>
      </c>
      <c r="E5181" s="17">
        <v>58765.724187415268</v>
      </c>
    </row>
    <row r="5182" spans="2:5" x14ac:dyDescent="0.25">
      <c r="B5182" s="15">
        <v>5179</v>
      </c>
      <c r="C5182" s="20">
        <v>34165.860932693948</v>
      </c>
      <c r="D5182" s="20">
        <v>34165.860932693948</v>
      </c>
      <c r="E5182" s="17">
        <v>43961.542756677823</v>
      </c>
    </row>
    <row r="5183" spans="2:5" x14ac:dyDescent="0.25">
      <c r="B5183" s="15">
        <v>5180</v>
      </c>
      <c r="C5183" s="20">
        <v>46013.952987869423</v>
      </c>
      <c r="D5183" s="20">
        <v>46013.952987869423</v>
      </c>
      <c r="E5183" s="17">
        <v>50973.908890400751</v>
      </c>
    </row>
    <row r="5184" spans="2:5" x14ac:dyDescent="0.25">
      <c r="B5184" s="15">
        <v>5181</v>
      </c>
      <c r="C5184" s="20">
        <v>49887.634509916497</v>
      </c>
      <c r="D5184" s="20">
        <v>49887.634509916497</v>
      </c>
      <c r="E5184" s="17">
        <v>74520.559787435297</v>
      </c>
    </row>
    <row r="5185" spans="2:5" x14ac:dyDescent="0.25">
      <c r="B5185" s="15">
        <v>5182</v>
      </c>
      <c r="C5185" s="20">
        <v>43452.566863017608</v>
      </c>
      <c r="D5185" s="20">
        <v>43452.566863017608</v>
      </c>
      <c r="E5185" s="17">
        <v>23469.862242473133</v>
      </c>
    </row>
    <row r="5186" spans="2:5" x14ac:dyDescent="0.25">
      <c r="B5186" s="15">
        <v>5183</v>
      </c>
      <c r="C5186" s="20">
        <v>27536.29034131884</v>
      </c>
      <c r="D5186" s="20">
        <v>27536.29034131884</v>
      </c>
      <c r="E5186" s="17">
        <v>18403.866802749606</v>
      </c>
    </row>
    <row r="5187" spans="2:5" x14ac:dyDescent="0.25">
      <c r="B5187" s="15">
        <v>5184</v>
      </c>
      <c r="C5187" s="20">
        <v>43680.128405809752</v>
      </c>
      <c r="D5187" s="20">
        <v>43680.128405809752</v>
      </c>
      <c r="E5187" s="17">
        <v>63900.770490236937</v>
      </c>
    </row>
    <row r="5188" spans="2:5" x14ac:dyDescent="0.25">
      <c r="B5188" s="15">
        <v>5185</v>
      </c>
      <c r="C5188" s="20">
        <v>22311.301734854616</v>
      </c>
      <c r="D5188" s="20">
        <v>22311.301734854616</v>
      </c>
      <c r="E5188" s="17">
        <v>37574.822833358441</v>
      </c>
    </row>
    <row r="5189" spans="2:5" x14ac:dyDescent="0.25">
      <c r="B5189" s="15">
        <v>5186</v>
      </c>
      <c r="C5189" s="20">
        <v>16724.183782684046</v>
      </c>
      <c r="D5189" s="20">
        <v>16724.183782684046</v>
      </c>
      <c r="E5189" s="17">
        <v>31331.925865836514</v>
      </c>
    </row>
    <row r="5190" spans="2:5" x14ac:dyDescent="0.25">
      <c r="B5190" s="15">
        <v>5187</v>
      </c>
      <c r="C5190" s="20">
        <v>50563.05618773029</v>
      </c>
      <c r="D5190" s="20">
        <v>50563.05618773029</v>
      </c>
      <c r="E5190" s="17">
        <v>39851.045189228484</v>
      </c>
    </row>
    <row r="5191" spans="2:5" x14ac:dyDescent="0.25">
      <c r="B5191" s="15">
        <v>5188</v>
      </c>
      <c r="C5191" s="20">
        <v>23372.327690197661</v>
      </c>
      <c r="D5191" s="20">
        <v>23372.327690197661</v>
      </c>
      <c r="E5191" s="17">
        <v>81681.033635669883</v>
      </c>
    </row>
    <row r="5192" spans="2:5" x14ac:dyDescent="0.25">
      <c r="B5192" s="15">
        <v>5189</v>
      </c>
      <c r="C5192" s="20">
        <v>45748.940395559221</v>
      </c>
      <c r="D5192" s="20">
        <v>45748.940395559221</v>
      </c>
      <c r="E5192" s="17">
        <v>27749.330645282327</v>
      </c>
    </row>
    <row r="5193" spans="2:5" x14ac:dyDescent="0.25">
      <c r="B5193" s="15">
        <v>5190</v>
      </c>
      <c r="C5193" s="20">
        <v>33398.80051088857</v>
      </c>
      <c r="D5193" s="20">
        <v>33398.80051088857</v>
      </c>
      <c r="E5193" s="17">
        <v>49386.373129461957</v>
      </c>
    </row>
    <row r="5194" spans="2:5" x14ac:dyDescent="0.25">
      <c r="B5194" s="15">
        <v>5191</v>
      </c>
      <c r="C5194" s="20">
        <v>31377.335848573213</v>
      </c>
      <c r="D5194" s="20">
        <v>31377.335848573213</v>
      </c>
      <c r="E5194" s="17">
        <v>19053.472538895825</v>
      </c>
    </row>
    <row r="5195" spans="2:5" x14ac:dyDescent="0.25">
      <c r="B5195" s="15">
        <v>5192</v>
      </c>
      <c r="C5195" s="20">
        <v>20755.823914263612</v>
      </c>
      <c r="D5195" s="20">
        <v>20755.823914263612</v>
      </c>
      <c r="E5195" s="17">
        <v>51161.83044335508</v>
      </c>
    </row>
    <row r="5196" spans="2:5" x14ac:dyDescent="0.25">
      <c r="B5196" s="15">
        <v>5193</v>
      </c>
      <c r="C5196" s="20">
        <v>39505.985841044931</v>
      </c>
      <c r="D5196" s="20">
        <v>39505.985841044931</v>
      </c>
      <c r="E5196" s="17">
        <v>56865.787549794157</v>
      </c>
    </row>
    <row r="5197" spans="2:5" x14ac:dyDescent="0.25">
      <c r="B5197" s="15">
        <v>5194</v>
      </c>
      <c r="C5197" s="20">
        <v>59159.74916806112</v>
      </c>
      <c r="D5197" s="20">
        <v>59159.74916806112</v>
      </c>
      <c r="E5197" s="17">
        <v>76509.434218968046</v>
      </c>
    </row>
    <row r="5198" spans="2:5" x14ac:dyDescent="0.25">
      <c r="B5198" s="15">
        <v>5195</v>
      </c>
      <c r="C5198" s="20">
        <v>47794.852048987988</v>
      </c>
      <c r="D5198" s="20">
        <v>47794.852048987988</v>
      </c>
      <c r="E5198" s="17">
        <v>40736.697450162843</v>
      </c>
    </row>
    <row r="5199" spans="2:5" x14ac:dyDescent="0.25">
      <c r="B5199" s="15">
        <v>5196</v>
      </c>
      <c r="C5199" s="20">
        <v>29146.584520431697</v>
      </c>
      <c r="D5199" s="20">
        <v>29146.584520431697</v>
      </c>
      <c r="E5199" s="17">
        <v>47423.324301015964</v>
      </c>
    </row>
    <row r="5200" spans="2:5" x14ac:dyDescent="0.25">
      <c r="B5200" s="15">
        <v>5197</v>
      </c>
      <c r="C5200" s="20">
        <v>30259.792992574443</v>
      </c>
      <c r="D5200" s="20">
        <v>30259.792992574443</v>
      </c>
      <c r="E5200" s="17">
        <v>26919.816381750981</v>
      </c>
    </row>
    <row r="5201" spans="2:5" x14ac:dyDescent="0.25">
      <c r="B5201" s="15">
        <v>5198</v>
      </c>
      <c r="C5201" s="20">
        <v>35633.585164611468</v>
      </c>
      <c r="D5201" s="20">
        <v>35633.585164611468</v>
      </c>
      <c r="E5201" s="17">
        <v>55072.841793698033</v>
      </c>
    </row>
    <row r="5202" spans="2:5" x14ac:dyDescent="0.25">
      <c r="B5202" s="15">
        <v>5199</v>
      </c>
      <c r="C5202" s="20">
        <v>45602.029588389705</v>
      </c>
      <c r="D5202" s="20">
        <v>45602.029588389705</v>
      </c>
      <c r="E5202" s="17">
        <v>33299.055789422229</v>
      </c>
    </row>
    <row r="5203" spans="2:5" x14ac:dyDescent="0.25">
      <c r="B5203" s="15">
        <v>5200</v>
      </c>
      <c r="C5203" s="20">
        <v>62086.94578856547</v>
      </c>
      <c r="D5203" s="20">
        <v>62086.94578856547</v>
      </c>
      <c r="E5203" s="17">
        <v>25651.00375508572</v>
      </c>
    </row>
    <row r="5204" spans="2:5" x14ac:dyDescent="0.25">
      <c r="B5204" s="15">
        <v>5201</v>
      </c>
      <c r="C5204" s="20">
        <v>32032.054455992391</v>
      </c>
      <c r="D5204" s="20">
        <v>32032.054455992391</v>
      </c>
      <c r="E5204" s="17">
        <v>22024.628560760862</v>
      </c>
    </row>
    <row r="5205" spans="2:5" x14ac:dyDescent="0.25">
      <c r="B5205" s="15">
        <v>5202</v>
      </c>
      <c r="C5205" s="20">
        <v>54741.203261322393</v>
      </c>
      <c r="D5205" s="20">
        <v>54741.203261322393</v>
      </c>
      <c r="E5205" s="17">
        <v>39088.684403491578</v>
      </c>
    </row>
    <row r="5206" spans="2:5" x14ac:dyDescent="0.25">
      <c r="B5206" s="15">
        <v>5203</v>
      </c>
      <c r="C5206" s="20">
        <v>43657.941167758501</v>
      </c>
      <c r="D5206" s="20">
        <v>43657.941167758501</v>
      </c>
      <c r="E5206" s="17">
        <v>16472.942279295265</v>
      </c>
    </row>
    <row r="5207" spans="2:5" x14ac:dyDescent="0.25">
      <c r="B5207" s="15">
        <v>5204</v>
      </c>
      <c r="C5207" s="20">
        <v>37172.809553245163</v>
      </c>
      <c r="D5207" s="20">
        <v>37172.809553245163</v>
      </c>
      <c r="E5207" s="17">
        <v>82004.587463872798</v>
      </c>
    </row>
    <row r="5208" spans="2:5" x14ac:dyDescent="0.25">
      <c r="B5208" s="15">
        <v>5205</v>
      </c>
      <c r="C5208" s="20">
        <v>25607.46973186297</v>
      </c>
      <c r="D5208" s="20">
        <v>25607.46973186297</v>
      </c>
      <c r="E5208" s="17">
        <v>32127.743756435229</v>
      </c>
    </row>
    <row r="5209" spans="2:5" x14ac:dyDescent="0.25">
      <c r="B5209" s="15">
        <v>5206</v>
      </c>
      <c r="C5209" s="20">
        <v>33649.283572065477</v>
      </c>
      <c r="D5209" s="20">
        <v>33649.283572065477</v>
      </c>
      <c r="E5209" s="17">
        <v>85807.958515707069</v>
      </c>
    </row>
    <row r="5210" spans="2:5" x14ac:dyDescent="0.25">
      <c r="B5210" s="15">
        <v>5207</v>
      </c>
      <c r="C5210" s="20">
        <v>56543.308716156542</v>
      </c>
      <c r="D5210" s="20">
        <v>56543.308716156542</v>
      </c>
      <c r="E5210" s="17">
        <v>27212.536991027722</v>
      </c>
    </row>
    <row r="5211" spans="2:5" x14ac:dyDescent="0.25">
      <c r="B5211" s="15">
        <v>5208</v>
      </c>
      <c r="C5211" s="20">
        <v>32891.768207967747</v>
      </c>
      <c r="D5211" s="20">
        <v>32891.768207967747</v>
      </c>
      <c r="E5211" s="17">
        <v>16701.514436624078</v>
      </c>
    </row>
    <row r="5212" spans="2:5" x14ac:dyDescent="0.25">
      <c r="B5212" s="15">
        <v>5209</v>
      </c>
      <c r="C5212" s="20">
        <v>23259.717019992593</v>
      </c>
      <c r="D5212" s="20">
        <v>23259.717019992593</v>
      </c>
      <c r="E5212" s="17">
        <v>22525.302112300669</v>
      </c>
    </row>
    <row r="5213" spans="2:5" x14ac:dyDescent="0.25">
      <c r="B5213" s="15">
        <v>5210</v>
      </c>
      <c r="C5213" s="20">
        <v>25250.179006395239</v>
      </c>
      <c r="D5213" s="20">
        <v>25250.179006395239</v>
      </c>
      <c r="E5213" s="17">
        <v>32540.191556365404</v>
      </c>
    </row>
    <row r="5214" spans="2:5" x14ac:dyDescent="0.25">
      <c r="B5214" s="15">
        <v>5211</v>
      </c>
      <c r="C5214" s="20">
        <v>24511.624976693489</v>
      </c>
      <c r="D5214" s="20">
        <v>24511.624976693489</v>
      </c>
      <c r="E5214" s="17">
        <v>38413.651533609678</v>
      </c>
    </row>
    <row r="5215" spans="2:5" x14ac:dyDescent="0.25">
      <c r="B5215" s="15">
        <v>5212</v>
      </c>
      <c r="C5215" s="20">
        <v>39254.696837572999</v>
      </c>
      <c r="D5215" s="20">
        <v>39254.696837572999</v>
      </c>
      <c r="E5215" s="17">
        <v>6425.3631114611244</v>
      </c>
    </row>
    <row r="5216" spans="2:5" x14ac:dyDescent="0.25">
      <c r="B5216" s="15">
        <v>5213</v>
      </c>
      <c r="C5216" s="20">
        <v>28317.603024241515</v>
      </c>
      <c r="D5216" s="20">
        <v>28317.603024241515</v>
      </c>
      <c r="E5216" s="17">
        <v>30753.278299506892</v>
      </c>
    </row>
    <row r="5217" spans="2:5" x14ac:dyDescent="0.25">
      <c r="B5217" s="15">
        <v>5214</v>
      </c>
      <c r="C5217" s="20">
        <v>43423.641010687264</v>
      </c>
      <c r="D5217" s="20">
        <v>43423.641010687264</v>
      </c>
      <c r="E5217" s="17">
        <v>38818.390827110903</v>
      </c>
    </row>
    <row r="5218" spans="2:5" x14ac:dyDescent="0.25">
      <c r="B5218" s="15">
        <v>5215</v>
      </c>
      <c r="C5218" s="20">
        <v>46433.891530449728</v>
      </c>
      <c r="D5218" s="20">
        <v>46433.891530449728</v>
      </c>
      <c r="E5218" s="17">
        <v>45499.59683284934</v>
      </c>
    </row>
    <row r="5219" spans="2:5" x14ac:dyDescent="0.25">
      <c r="B5219" s="15">
        <v>5216</v>
      </c>
      <c r="C5219" s="20">
        <v>33361.845594207654</v>
      </c>
      <c r="D5219" s="20">
        <v>33361.845594207654</v>
      </c>
      <c r="E5219" s="17">
        <v>91687.216915902027</v>
      </c>
    </row>
    <row r="5220" spans="2:5" x14ac:dyDescent="0.25">
      <c r="B5220" s="15">
        <v>5217</v>
      </c>
      <c r="C5220" s="20">
        <v>45600.714852034478</v>
      </c>
      <c r="D5220" s="20">
        <v>45600.714852034478</v>
      </c>
      <c r="E5220" s="17">
        <v>32191.677983344143</v>
      </c>
    </row>
    <row r="5221" spans="2:5" x14ac:dyDescent="0.25">
      <c r="B5221" s="15">
        <v>5218</v>
      </c>
      <c r="C5221" s="20">
        <v>20771.026537907997</v>
      </c>
      <c r="D5221" s="20">
        <v>20771.026537907997</v>
      </c>
      <c r="E5221" s="17">
        <v>23515.782784044783</v>
      </c>
    </row>
    <row r="5222" spans="2:5" x14ac:dyDescent="0.25">
      <c r="B5222" s="15">
        <v>5219</v>
      </c>
      <c r="C5222" s="20">
        <v>32054.928720056509</v>
      </c>
      <c r="D5222" s="20">
        <v>32054.928720056509</v>
      </c>
      <c r="E5222" s="17">
        <v>35733.192997886632</v>
      </c>
    </row>
    <row r="5223" spans="2:5" x14ac:dyDescent="0.25">
      <c r="B5223" s="15">
        <v>5220</v>
      </c>
      <c r="C5223" s="20">
        <v>36014.287005431441</v>
      </c>
      <c r="D5223" s="20">
        <v>36014.287005431441</v>
      </c>
      <c r="E5223" s="17">
        <v>36543.616628278956</v>
      </c>
    </row>
    <row r="5224" spans="2:5" x14ac:dyDescent="0.25">
      <c r="B5224" s="15">
        <v>5221</v>
      </c>
      <c r="C5224" s="20">
        <v>27197.224326814692</v>
      </c>
      <c r="D5224" s="20">
        <v>27197.224326814692</v>
      </c>
      <c r="E5224" s="17">
        <v>30760.51520967246</v>
      </c>
    </row>
    <row r="5225" spans="2:5" x14ac:dyDescent="0.25">
      <c r="B5225" s="15">
        <v>5222</v>
      </c>
      <c r="C5225" s="20">
        <v>60714.777076714265</v>
      </c>
      <c r="D5225" s="20">
        <v>60714.777076714265</v>
      </c>
      <c r="E5225" s="17">
        <v>70512.970511950669</v>
      </c>
    </row>
    <row r="5226" spans="2:5" x14ac:dyDescent="0.25">
      <c r="B5226" s="15">
        <v>5223</v>
      </c>
      <c r="C5226" s="20">
        <v>25908.978409732961</v>
      </c>
      <c r="D5226" s="20">
        <v>25908.978409732961</v>
      </c>
      <c r="E5226" s="17">
        <v>63616.221656206537</v>
      </c>
    </row>
    <row r="5227" spans="2:5" x14ac:dyDescent="0.25">
      <c r="B5227" s="15">
        <v>5224</v>
      </c>
      <c r="C5227" s="20">
        <v>28568.700997755084</v>
      </c>
      <c r="D5227" s="20">
        <v>28568.700997755084</v>
      </c>
      <c r="E5227" s="17">
        <v>36182.321823184458</v>
      </c>
    </row>
    <row r="5228" spans="2:5" x14ac:dyDescent="0.25">
      <c r="B5228" s="15">
        <v>5225</v>
      </c>
      <c r="C5228" s="20">
        <v>17668.521773553985</v>
      </c>
      <c r="D5228" s="20">
        <v>17668.521773553985</v>
      </c>
      <c r="E5228" s="17">
        <v>23214.096961521132</v>
      </c>
    </row>
    <row r="5229" spans="2:5" x14ac:dyDescent="0.25">
      <c r="B5229" s="15">
        <v>5226</v>
      </c>
      <c r="C5229" s="20">
        <v>56261.246602120853</v>
      </c>
      <c r="D5229" s="20">
        <v>56261.246602120853</v>
      </c>
      <c r="E5229" s="17">
        <v>50589.366845415934</v>
      </c>
    </row>
    <row r="5230" spans="2:5" x14ac:dyDescent="0.25">
      <c r="B5230" s="15">
        <v>5227</v>
      </c>
      <c r="C5230" s="20">
        <v>32557.847103653661</v>
      </c>
      <c r="D5230" s="20">
        <v>32557.847103653661</v>
      </c>
      <c r="E5230" s="17">
        <v>26363.533896311641</v>
      </c>
    </row>
    <row r="5231" spans="2:5" x14ac:dyDescent="0.25">
      <c r="B5231" s="15">
        <v>5228</v>
      </c>
      <c r="C5231" s="20">
        <v>34899.258221475771</v>
      </c>
      <c r="D5231" s="20">
        <v>34899.258221475771</v>
      </c>
      <c r="E5231" s="17">
        <v>30159.852399900294</v>
      </c>
    </row>
    <row r="5232" spans="2:5" x14ac:dyDescent="0.25">
      <c r="B5232" s="15">
        <v>5229</v>
      </c>
      <c r="C5232" s="20">
        <v>31948.570435299654</v>
      </c>
      <c r="D5232" s="20">
        <v>31948.570435299654</v>
      </c>
      <c r="E5232" s="17">
        <v>28812.766376380161</v>
      </c>
    </row>
    <row r="5233" spans="2:5" x14ac:dyDescent="0.25">
      <c r="B5233" s="15">
        <v>5230</v>
      </c>
      <c r="C5233" s="20">
        <v>33419.431108508099</v>
      </c>
      <c r="D5233" s="20">
        <v>33419.431108508099</v>
      </c>
      <c r="E5233" s="17">
        <v>31946.04471242888</v>
      </c>
    </row>
    <row r="5234" spans="2:5" x14ac:dyDescent="0.25">
      <c r="B5234" s="15">
        <v>5231</v>
      </c>
      <c r="C5234" s="20">
        <v>40571.081885928659</v>
      </c>
      <c r="D5234" s="20">
        <v>40571.081885928659</v>
      </c>
      <c r="E5234" s="17">
        <v>28817.528089623444</v>
      </c>
    </row>
    <row r="5235" spans="2:5" x14ac:dyDescent="0.25">
      <c r="B5235" s="15">
        <v>5232</v>
      </c>
      <c r="C5235" s="20">
        <v>20484.962838528161</v>
      </c>
      <c r="D5235" s="20">
        <v>20484.962838528161</v>
      </c>
      <c r="E5235" s="17">
        <v>45027.325336482907</v>
      </c>
    </row>
    <row r="5236" spans="2:5" x14ac:dyDescent="0.25">
      <c r="B5236" s="15">
        <v>5233</v>
      </c>
      <c r="C5236" s="20">
        <v>27594.924353116745</v>
      </c>
      <c r="D5236" s="20">
        <v>27594.924353116745</v>
      </c>
      <c r="E5236" s="17">
        <v>51694.103876416477</v>
      </c>
    </row>
    <row r="5237" spans="2:5" x14ac:dyDescent="0.25">
      <c r="B5237" s="15">
        <v>5234</v>
      </c>
      <c r="C5237" s="20">
        <v>25827.575568865563</v>
      </c>
      <c r="D5237" s="20">
        <v>25827.575568865563</v>
      </c>
      <c r="E5237" s="17">
        <v>41281.466648982983</v>
      </c>
    </row>
    <row r="5238" spans="2:5" x14ac:dyDescent="0.25">
      <c r="B5238" s="15">
        <v>5235</v>
      </c>
      <c r="C5238" s="20">
        <v>29619.06631151796</v>
      </c>
      <c r="D5238" s="20">
        <v>29619.06631151796</v>
      </c>
      <c r="E5238" s="17">
        <v>38322.457175277101</v>
      </c>
    </row>
    <row r="5239" spans="2:5" x14ac:dyDescent="0.25">
      <c r="B5239" s="15">
        <v>5236</v>
      </c>
      <c r="C5239" s="20">
        <v>25153.124689367462</v>
      </c>
      <c r="D5239" s="20">
        <v>25153.124689367462</v>
      </c>
      <c r="E5239" s="17">
        <v>41927.087054365489</v>
      </c>
    </row>
    <row r="5240" spans="2:5" x14ac:dyDescent="0.25">
      <c r="B5240" s="15">
        <v>5237</v>
      </c>
      <c r="C5240" s="20">
        <v>33409.961689666641</v>
      </c>
      <c r="D5240" s="20">
        <v>33409.961689666641</v>
      </c>
      <c r="E5240" s="17">
        <v>36374.039570356574</v>
      </c>
    </row>
    <row r="5241" spans="2:5" x14ac:dyDescent="0.25">
      <c r="B5241" s="15">
        <v>5238</v>
      </c>
      <c r="C5241" s="20">
        <v>49636.412003655816</v>
      </c>
      <c r="D5241" s="20">
        <v>49636.412003655816</v>
      </c>
      <c r="E5241" s="17">
        <v>61460.960607045032</v>
      </c>
    </row>
    <row r="5242" spans="2:5" x14ac:dyDescent="0.25">
      <c r="B5242" s="15">
        <v>5239</v>
      </c>
      <c r="C5242" s="20">
        <v>33936.450225323897</v>
      </c>
      <c r="D5242" s="20">
        <v>33936.450225323897</v>
      </c>
      <c r="E5242" s="17">
        <v>65078.717931649029</v>
      </c>
    </row>
    <row r="5243" spans="2:5" x14ac:dyDescent="0.25">
      <c r="B5243" s="15">
        <v>5240</v>
      </c>
      <c r="C5243" s="20">
        <v>20691.88676702149</v>
      </c>
      <c r="D5243" s="20">
        <v>20691.88676702149</v>
      </c>
      <c r="E5243" s="17">
        <v>15132.032378850394</v>
      </c>
    </row>
    <row r="5244" spans="2:5" x14ac:dyDescent="0.25">
      <c r="B5244" s="15">
        <v>5241</v>
      </c>
      <c r="C5244" s="20">
        <v>43314.962151231375</v>
      </c>
      <c r="D5244" s="20">
        <v>43314.962151231375</v>
      </c>
      <c r="E5244" s="17">
        <v>92541.142685330429</v>
      </c>
    </row>
    <row r="5245" spans="2:5" x14ac:dyDescent="0.25">
      <c r="B5245" s="15">
        <v>5242</v>
      </c>
      <c r="C5245" s="20">
        <v>22225.676958830863</v>
      </c>
      <c r="D5245" s="20">
        <v>22225.676958830863</v>
      </c>
      <c r="E5245" s="17">
        <v>28573.808148948105</v>
      </c>
    </row>
    <row r="5246" spans="2:5" x14ac:dyDescent="0.25">
      <c r="B5246" s="15">
        <v>5243</v>
      </c>
      <c r="C5246" s="20">
        <v>58659.923749828959</v>
      </c>
      <c r="D5246" s="20">
        <v>58659.923749828959</v>
      </c>
      <c r="E5246" s="17">
        <v>21612.108613620789</v>
      </c>
    </row>
    <row r="5247" spans="2:5" x14ac:dyDescent="0.25">
      <c r="B5247" s="15">
        <v>5244</v>
      </c>
      <c r="C5247" s="20">
        <v>28643.239091128155</v>
      </c>
      <c r="D5247" s="20">
        <v>28643.239091128155</v>
      </c>
      <c r="E5247" s="17">
        <v>29457.088870826665</v>
      </c>
    </row>
    <row r="5248" spans="2:5" x14ac:dyDescent="0.25">
      <c r="B5248" s="15">
        <v>5245</v>
      </c>
      <c r="C5248" s="20">
        <v>30708.467080952785</v>
      </c>
      <c r="D5248" s="20">
        <v>30708.467080952785</v>
      </c>
      <c r="E5248" s="17">
        <v>60332.231596146928</v>
      </c>
    </row>
    <row r="5249" spans="2:5" x14ac:dyDescent="0.25">
      <c r="B5249" s="15">
        <v>5246</v>
      </c>
      <c r="C5249" s="20">
        <v>25999.487030095468</v>
      </c>
      <c r="D5249" s="20">
        <v>25999.487030095468</v>
      </c>
      <c r="E5249" s="17">
        <v>31289.712127954754</v>
      </c>
    </row>
    <row r="5250" spans="2:5" x14ac:dyDescent="0.25">
      <c r="B5250" s="15">
        <v>5247</v>
      </c>
      <c r="C5250" s="20">
        <v>37808.652952973542</v>
      </c>
      <c r="D5250" s="20">
        <v>37808.652952973542</v>
      </c>
      <c r="E5250" s="17">
        <v>34256.790935983234</v>
      </c>
    </row>
    <row r="5251" spans="2:5" x14ac:dyDescent="0.25">
      <c r="B5251" s="15">
        <v>5248</v>
      </c>
      <c r="C5251" s="20">
        <v>42720.576070707633</v>
      </c>
      <c r="D5251" s="20">
        <v>42720.576070707633</v>
      </c>
      <c r="E5251" s="17">
        <v>31662.651919796353</v>
      </c>
    </row>
    <row r="5252" spans="2:5" x14ac:dyDescent="0.25">
      <c r="B5252" s="15">
        <v>5249</v>
      </c>
      <c r="C5252" s="20">
        <v>44150.666657986047</v>
      </c>
      <c r="D5252" s="20">
        <v>44150.666657986047</v>
      </c>
      <c r="E5252" s="17">
        <v>19994.68207326363</v>
      </c>
    </row>
    <row r="5253" spans="2:5" x14ac:dyDescent="0.25">
      <c r="B5253" s="15">
        <v>5250</v>
      </c>
      <c r="C5253" s="20">
        <v>28542.774022382731</v>
      </c>
      <c r="D5253" s="20">
        <v>28542.774022382731</v>
      </c>
      <c r="E5253" s="17">
        <v>36479.604740530835</v>
      </c>
    </row>
    <row r="5254" spans="2:5" x14ac:dyDescent="0.25">
      <c r="B5254" s="15">
        <v>5251</v>
      </c>
      <c r="C5254" s="20">
        <v>38719.151646279664</v>
      </c>
      <c r="D5254" s="20">
        <v>38719.151646279664</v>
      </c>
      <c r="E5254" s="17">
        <v>36982.141864922363</v>
      </c>
    </row>
    <row r="5255" spans="2:5" x14ac:dyDescent="0.25">
      <c r="B5255" s="15">
        <v>5252</v>
      </c>
      <c r="C5255" s="20">
        <v>32018.608685500258</v>
      </c>
      <c r="D5255" s="20">
        <v>32018.608685500258</v>
      </c>
      <c r="E5255" s="17">
        <v>46672.479214937288</v>
      </c>
    </row>
    <row r="5256" spans="2:5" x14ac:dyDescent="0.25">
      <c r="B5256" s="15">
        <v>5253</v>
      </c>
      <c r="C5256" s="20">
        <v>43941.058755725426</v>
      </c>
      <c r="D5256" s="20">
        <v>43941.058755725426</v>
      </c>
      <c r="E5256" s="17">
        <v>27235.010968785926</v>
      </c>
    </row>
    <row r="5257" spans="2:5" x14ac:dyDescent="0.25">
      <c r="B5257" s="15">
        <v>5254</v>
      </c>
      <c r="C5257" s="20">
        <v>20777.232067671117</v>
      </c>
      <c r="D5257" s="20">
        <v>20777.232067671117</v>
      </c>
      <c r="E5257" s="17">
        <v>44698.637454641204</v>
      </c>
    </row>
    <row r="5258" spans="2:5" x14ac:dyDescent="0.25">
      <c r="B5258" s="15">
        <v>5255</v>
      </c>
      <c r="C5258" s="20">
        <v>49608.996266385686</v>
      </c>
      <c r="D5258" s="20">
        <v>49608.996266385686</v>
      </c>
      <c r="E5258" s="17">
        <v>41242.300896649132</v>
      </c>
    </row>
    <row r="5259" spans="2:5" x14ac:dyDescent="0.25">
      <c r="B5259" s="15">
        <v>5256</v>
      </c>
      <c r="C5259" s="20">
        <v>48996.744327451292</v>
      </c>
      <c r="D5259" s="20">
        <v>48996.744327451292</v>
      </c>
      <c r="E5259" s="17">
        <v>72671.333033415824</v>
      </c>
    </row>
    <row r="5260" spans="2:5" x14ac:dyDescent="0.25">
      <c r="B5260" s="15">
        <v>5257</v>
      </c>
      <c r="C5260" s="20">
        <v>31201.450395179014</v>
      </c>
      <c r="D5260" s="20">
        <v>31201.450395179014</v>
      </c>
      <c r="E5260" s="17">
        <v>70130.065100843742</v>
      </c>
    </row>
    <row r="5261" spans="2:5" x14ac:dyDescent="0.25">
      <c r="B5261" s="15">
        <v>5258</v>
      </c>
      <c r="C5261" s="20">
        <v>21288.573415179271</v>
      </c>
      <c r="D5261" s="20">
        <v>21288.573415179271</v>
      </c>
      <c r="E5261" s="17">
        <v>64485.057276517138</v>
      </c>
    </row>
    <row r="5262" spans="2:5" x14ac:dyDescent="0.25">
      <c r="B5262" s="15">
        <v>5259</v>
      </c>
      <c r="C5262" s="20">
        <v>34349.519848752287</v>
      </c>
      <c r="D5262" s="20">
        <v>34349.519848752287</v>
      </c>
      <c r="E5262" s="17">
        <v>63492.687211120516</v>
      </c>
    </row>
    <row r="5263" spans="2:5" x14ac:dyDescent="0.25">
      <c r="B5263" s="15">
        <v>5260</v>
      </c>
      <c r="C5263" s="20">
        <v>28370.400547287263</v>
      </c>
      <c r="D5263" s="20">
        <v>28370.400547287263</v>
      </c>
      <c r="E5263" s="17">
        <v>56366.888534577651</v>
      </c>
    </row>
    <row r="5264" spans="2:5" x14ac:dyDescent="0.25">
      <c r="B5264" s="15">
        <v>5261</v>
      </c>
      <c r="C5264" s="20">
        <v>24379.119143435</v>
      </c>
      <c r="D5264" s="20">
        <v>24379.119143435</v>
      </c>
      <c r="E5264" s="17">
        <v>47777.045445702606</v>
      </c>
    </row>
    <row r="5265" spans="2:5" x14ac:dyDescent="0.25">
      <c r="B5265" s="15">
        <v>5262</v>
      </c>
      <c r="C5265" s="20">
        <v>30888.927853679823</v>
      </c>
      <c r="D5265" s="20">
        <v>30888.927853679823</v>
      </c>
      <c r="E5265" s="17">
        <v>79665.955656538819</v>
      </c>
    </row>
    <row r="5266" spans="2:5" x14ac:dyDescent="0.25">
      <c r="B5266" s="15">
        <v>5263</v>
      </c>
      <c r="C5266" s="20">
        <v>35703.723717434747</v>
      </c>
      <c r="D5266" s="20">
        <v>35703.723717434747</v>
      </c>
      <c r="E5266" s="17">
        <v>10200.304733130371</v>
      </c>
    </row>
    <row r="5267" spans="2:5" x14ac:dyDescent="0.25">
      <c r="B5267" s="15">
        <v>5264</v>
      </c>
      <c r="C5267" s="20">
        <v>35954.028443121628</v>
      </c>
      <c r="D5267" s="20">
        <v>35954.028443121628</v>
      </c>
      <c r="E5267" s="17">
        <v>27259.35244252882</v>
      </c>
    </row>
    <row r="5268" spans="2:5" x14ac:dyDescent="0.25">
      <c r="B5268" s="15">
        <v>5265</v>
      </c>
      <c r="C5268" s="20">
        <v>34584.517704648671</v>
      </c>
      <c r="D5268" s="20">
        <v>34584.517704648671</v>
      </c>
      <c r="E5268" s="17">
        <v>52254.637595057058</v>
      </c>
    </row>
    <row r="5269" spans="2:5" x14ac:dyDescent="0.25">
      <c r="B5269" s="15">
        <v>5266</v>
      </c>
      <c r="C5269" s="20">
        <v>29090.417426422697</v>
      </c>
      <c r="D5269" s="20">
        <v>29090.417426422697</v>
      </c>
      <c r="E5269" s="17">
        <v>37918.269557108055</v>
      </c>
    </row>
    <row r="5270" spans="2:5" x14ac:dyDescent="0.25">
      <c r="B5270" s="15">
        <v>5267</v>
      </c>
      <c r="C5270" s="20">
        <v>39204.076041773304</v>
      </c>
      <c r="D5270" s="20">
        <v>39204.076041773304</v>
      </c>
      <c r="E5270" s="17">
        <v>45247.822293874699</v>
      </c>
    </row>
    <row r="5271" spans="2:5" x14ac:dyDescent="0.25">
      <c r="B5271" s="15">
        <v>5268</v>
      </c>
      <c r="C5271" s="20">
        <v>62926.407997064111</v>
      </c>
      <c r="D5271" s="20">
        <v>62926.407997064111</v>
      </c>
      <c r="E5271" s="17">
        <v>55823.227798048822</v>
      </c>
    </row>
    <row r="5272" spans="2:5" x14ac:dyDescent="0.25">
      <c r="B5272" s="15">
        <v>5269</v>
      </c>
      <c r="C5272" s="20">
        <v>25832.454853580119</v>
      </c>
      <c r="D5272" s="20">
        <v>25832.454853580119</v>
      </c>
      <c r="E5272" s="17">
        <v>46802.901973989749</v>
      </c>
    </row>
    <row r="5273" spans="2:5" x14ac:dyDescent="0.25">
      <c r="B5273" s="15">
        <v>5270</v>
      </c>
      <c r="C5273" s="20">
        <v>39977.759165633579</v>
      </c>
      <c r="D5273" s="20">
        <v>39977.759165633579</v>
      </c>
      <c r="E5273" s="17">
        <v>26332.9603770494</v>
      </c>
    </row>
    <row r="5274" spans="2:5" x14ac:dyDescent="0.25">
      <c r="B5274" s="15">
        <v>5271</v>
      </c>
      <c r="C5274" s="20">
        <v>35025.480655330313</v>
      </c>
      <c r="D5274" s="20">
        <v>35025.480655330313</v>
      </c>
      <c r="E5274" s="17">
        <v>51661.316739868023</v>
      </c>
    </row>
    <row r="5275" spans="2:5" x14ac:dyDescent="0.25">
      <c r="B5275" s="15">
        <v>5272</v>
      </c>
      <c r="C5275" s="20">
        <v>41721.667063505207</v>
      </c>
      <c r="D5275" s="20">
        <v>41721.667063505207</v>
      </c>
      <c r="E5275" s="17">
        <v>51634.743324487281</v>
      </c>
    </row>
    <row r="5276" spans="2:5" x14ac:dyDescent="0.25">
      <c r="B5276" s="15">
        <v>5273</v>
      </c>
      <c r="C5276" s="20">
        <v>39726.756537371519</v>
      </c>
      <c r="D5276" s="20">
        <v>39726.756537371519</v>
      </c>
      <c r="E5276" s="17">
        <v>56284.067014789049</v>
      </c>
    </row>
    <row r="5277" spans="2:5" x14ac:dyDescent="0.25">
      <c r="B5277" s="15">
        <v>5274</v>
      </c>
      <c r="C5277" s="20">
        <v>41247.821846878724</v>
      </c>
      <c r="D5277" s="20">
        <v>41247.821846878724</v>
      </c>
      <c r="E5277" s="17">
        <v>24317.263247449595</v>
      </c>
    </row>
    <row r="5278" spans="2:5" x14ac:dyDescent="0.25">
      <c r="B5278" s="15">
        <v>5275</v>
      </c>
      <c r="C5278" s="20">
        <v>33663.958042351449</v>
      </c>
      <c r="D5278" s="20">
        <v>33663.958042351449</v>
      </c>
      <c r="E5278" s="17">
        <v>36441.610796688794</v>
      </c>
    </row>
    <row r="5279" spans="2:5" x14ac:dyDescent="0.25">
      <c r="B5279" s="15">
        <v>5276</v>
      </c>
      <c r="C5279" s="20">
        <v>50770.593246017488</v>
      </c>
      <c r="D5279" s="20">
        <v>50770.593246017488</v>
      </c>
      <c r="E5279" s="17">
        <v>69139.459425519701</v>
      </c>
    </row>
    <row r="5280" spans="2:5" x14ac:dyDescent="0.25">
      <c r="B5280" s="15">
        <v>5277</v>
      </c>
      <c r="C5280" s="20">
        <v>40843.991819304589</v>
      </c>
      <c r="D5280" s="20">
        <v>40843.991819304589</v>
      </c>
      <c r="E5280" s="17">
        <v>38539.424164261713</v>
      </c>
    </row>
    <row r="5281" spans="2:5" x14ac:dyDescent="0.25">
      <c r="B5281" s="15">
        <v>5278</v>
      </c>
      <c r="C5281" s="20">
        <v>33179.436662993554</v>
      </c>
      <c r="D5281" s="20">
        <v>33179.436662993554</v>
      </c>
      <c r="E5281" s="17">
        <v>41861.360685068423</v>
      </c>
    </row>
    <row r="5282" spans="2:5" x14ac:dyDescent="0.25">
      <c r="B5282" s="15">
        <v>5279</v>
      </c>
      <c r="C5282" s="20">
        <v>34440.437338769952</v>
      </c>
      <c r="D5282" s="20">
        <v>34440.437338769952</v>
      </c>
      <c r="E5282" s="17">
        <v>21882.696314293848</v>
      </c>
    </row>
    <row r="5283" spans="2:5" x14ac:dyDescent="0.25">
      <c r="B5283" s="15">
        <v>5280</v>
      </c>
      <c r="C5283" s="20">
        <v>27019.732313341305</v>
      </c>
      <c r="D5283" s="20">
        <v>27019.732313341305</v>
      </c>
      <c r="E5283" s="17">
        <v>46319.612435511743</v>
      </c>
    </row>
    <row r="5284" spans="2:5" x14ac:dyDescent="0.25">
      <c r="B5284" s="15">
        <v>5281</v>
      </c>
      <c r="C5284" s="20">
        <v>24488.709952848876</v>
      </c>
      <c r="D5284" s="20">
        <v>24488.709952848876</v>
      </c>
      <c r="E5284" s="17">
        <v>83708.151026953157</v>
      </c>
    </row>
    <row r="5285" spans="2:5" x14ac:dyDescent="0.25">
      <c r="B5285" s="15">
        <v>5282</v>
      </c>
      <c r="C5285" s="20">
        <v>39819.757156496336</v>
      </c>
      <c r="D5285" s="20">
        <v>39819.757156496336</v>
      </c>
      <c r="E5285" s="17">
        <v>35805.467029574567</v>
      </c>
    </row>
    <row r="5286" spans="2:5" x14ac:dyDescent="0.25">
      <c r="B5286" s="15">
        <v>5283</v>
      </c>
      <c r="C5286" s="20">
        <v>40891.297218413929</v>
      </c>
      <c r="D5286" s="20">
        <v>40891.297218413929</v>
      </c>
      <c r="E5286" s="17">
        <v>20520.839524145122</v>
      </c>
    </row>
    <row r="5287" spans="2:5" x14ac:dyDescent="0.25">
      <c r="B5287" s="15">
        <v>5284</v>
      </c>
      <c r="C5287" s="20">
        <v>44413.213576610331</v>
      </c>
      <c r="D5287" s="20">
        <v>44413.213576610331</v>
      </c>
      <c r="E5287" s="17">
        <v>45636.076901658373</v>
      </c>
    </row>
    <row r="5288" spans="2:5" x14ac:dyDescent="0.25">
      <c r="B5288" s="15">
        <v>5285</v>
      </c>
      <c r="C5288" s="20">
        <v>50985.152532661086</v>
      </c>
      <c r="D5288" s="20">
        <v>50985.152532661086</v>
      </c>
      <c r="E5288" s="17">
        <v>25672.440027937344</v>
      </c>
    </row>
    <row r="5289" spans="2:5" x14ac:dyDescent="0.25">
      <c r="B5289" s="15">
        <v>5286</v>
      </c>
      <c r="C5289" s="20">
        <v>31912.59320957138</v>
      </c>
      <c r="D5289" s="20">
        <v>31912.59320957138</v>
      </c>
      <c r="E5289" s="17">
        <v>84169.58479218134</v>
      </c>
    </row>
    <row r="5290" spans="2:5" x14ac:dyDescent="0.25">
      <c r="B5290" s="15">
        <v>5287</v>
      </c>
      <c r="C5290" s="20">
        <v>23343.352856465601</v>
      </c>
      <c r="D5290" s="20">
        <v>23343.352856465601</v>
      </c>
      <c r="E5290" s="17">
        <v>8221.6525982939438</v>
      </c>
    </row>
    <row r="5291" spans="2:5" x14ac:dyDescent="0.25">
      <c r="B5291" s="15">
        <v>5288</v>
      </c>
      <c r="C5291" s="20">
        <v>29708.760902548416</v>
      </c>
      <c r="D5291" s="20">
        <v>29708.760902548416</v>
      </c>
      <c r="E5291" s="17">
        <v>62908.92515372952</v>
      </c>
    </row>
    <row r="5292" spans="2:5" x14ac:dyDescent="0.25">
      <c r="B5292" s="15">
        <v>5289</v>
      </c>
      <c r="C5292" s="20">
        <v>39885.381120050712</v>
      </c>
      <c r="D5292" s="20">
        <v>39885.381120050712</v>
      </c>
      <c r="E5292" s="17">
        <v>51075.708681402153</v>
      </c>
    </row>
    <row r="5293" spans="2:5" x14ac:dyDescent="0.25">
      <c r="B5293" s="15">
        <v>5290</v>
      </c>
      <c r="C5293" s="20">
        <v>29410.74977836329</v>
      </c>
      <c r="D5293" s="20">
        <v>29410.74977836329</v>
      </c>
      <c r="E5293" s="17">
        <v>34022.765747816709</v>
      </c>
    </row>
    <row r="5294" spans="2:5" x14ac:dyDescent="0.25">
      <c r="B5294" s="15">
        <v>5291</v>
      </c>
      <c r="C5294" s="20">
        <v>40910.559782159078</v>
      </c>
      <c r="D5294" s="20">
        <v>40910.559782159078</v>
      </c>
      <c r="E5294" s="17">
        <v>64130.107593175388</v>
      </c>
    </row>
    <row r="5295" spans="2:5" x14ac:dyDescent="0.25">
      <c r="B5295" s="15">
        <v>5292</v>
      </c>
      <c r="C5295" s="20">
        <v>38744.324248838035</v>
      </c>
      <c r="D5295" s="20">
        <v>38744.324248838035</v>
      </c>
      <c r="E5295" s="17">
        <v>88163.775850193211</v>
      </c>
    </row>
    <row r="5296" spans="2:5" x14ac:dyDescent="0.25">
      <c r="B5296" s="15">
        <v>5293</v>
      </c>
      <c r="C5296" s="20">
        <v>26898.153790483721</v>
      </c>
      <c r="D5296" s="20">
        <v>26898.153790483721</v>
      </c>
      <c r="E5296" s="17">
        <v>63940.139729529576</v>
      </c>
    </row>
    <row r="5297" spans="2:5" x14ac:dyDescent="0.25">
      <c r="B5297" s="15">
        <v>5294</v>
      </c>
      <c r="C5297" s="20">
        <v>33373.038232600993</v>
      </c>
      <c r="D5297" s="20">
        <v>33373.038232600993</v>
      </c>
      <c r="E5297" s="17">
        <v>16361.589953474624</v>
      </c>
    </row>
    <row r="5298" spans="2:5" x14ac:dyDescent="0.25">
      <c r="B5298" s="15">
        <v>5295</v>
      </c>
      <c r="C5298" s="20">
        <v>26559.41706399573</v>
      </c>
      <c r="D5298" s="20">
        <v>26559.41706399573</v>
      </c>
      <c r="E5298" s="17">
        <v>49331.813436137214</v>
      </c>
    </row>
    <row r="5299" spans="2:5" x14ac:dyDescent="0.25">
      <c r="B5299" s="15">
        <v>5296</v>
      </c>
      <c r="C5299" s="20">
        <v>23492.985041864642</v>
      </c>
      <c r="D5299" s="20">
        <v>23492.985041864642</v>
      </c>
      <c r="E5299" s="17">
        <v>40685.82793127191</v>
      </c>
    </row>
    <row r="5300" spans="2:5" x14ac:dyDescent="0.25">
      <c r="B5300" s="15">
        <v>5297</v>
      </c>
      <c r="C5300" s="20">
        <v>25651.943969924781</v>
      </c>
      <c r="D5300" s="20">
        <v>25651.943969924781</v>
      </c>
      <c r="E5300" s="17">
        <v>28718.900673265631</v>
      </c>
    </row>
    <row r="5301" spans="2:5" x14ac:dyDescent="0.25">
      <c r="B5301" s="15">
        <v>5298</v>
      </c>
      <c r="C5301" s="20">
        <v>17189.816550603977</v>
      </c>
      <c r="D5301" s="20">
        <v>17189.816550603977</v>
      </c>
      <c r="E5301" s="17">
        <v>95850.63460745319</v>
      </c>
    </row>
    <row r="5302" spans="2:5" x14ac:dyDescent="0.25">
      <c r="B5302" s="15">
        <v>5299</v>
      </c>
      <c r="C5302" s="20">
        <v>62930.544436228876</v>
      </c>
      <c r="D5302" s="20">
        <v>62930.544436228876</v>
      </c>
      <c r="E5302" s="17">
        <v>39315.291049409083</v>
      </c>
    </row>
    <row r="5303" spans="2:5" x14ac:dyDescent="0.25">
      <c r="B5303" s="15">
        <v>5300</v>
      </c>
      <c r="C5303" s="20">
        <v>21284.810722580318</v>
      </c>
      <c r="D5303" s="20">
        <v>21284.810722580318</v>
      </c>
      <c r="E5303" s="17">
        <v>43055.189426153913</v>
      </c>
    </row>
    <row r="5304" spans="2:5" x14ac:dyDescent="0.25">
      <c r="B5304" s="15">
        <v>5301</v>
      </c>
      <c r="C5304" s="20">
        <v>37063.400239124596</v>
      </c>
      <c r="D5304" s="20">
        <v>37063.400239124596</v>
      </c>
      <c r="E5304" s="17">
        <v>43044.046247483253</v>
      </c>
    </row>
    <row r="5305" spans="2:5" x14ac:dyDescent="0.25">
      <c r="B5305" s="15">
        <v>5302</v>
      </c>
      <c r="C5305" s="20">
        <v>18844.00844705533</v>
      </c>
      <c r="D5305" s="20">
        <v>18844.00844705533</v>
      </c>
      <c r="E5305" s="17">
        <v>2094.8700999515286</v>
      </c>
    </row>
    <row r="5306" spans="2:5" x14ac:dyDescent="0.25">
      <c r="B5306" s="15">
        <v>5303</v>
      </c>
      <c r="C5306" s="20">
        <v>30571.520221245195</v>
      </c>
      <c r="D5306" s="20">
        <v>30571.520221245195</v>
      </c>
      <c r="E5306" s="17">
        <v>41490.216424892096</v>
      </c>
    </row>
    <row r="5307" spans="2:5" x14ac:dyDescent="0.25">
      <c r="B5307" s="15">
        <v>5304</v>
      </c>
      <c r="C5307" s="20">
        <v>38807.014123199362</v>
      </c>
      <c r="D5307" s="20">
        <v>38807.014123199362</v>
      </c>
      <c r="E5307" s="17">
        <v>37265.217775187208</v>
      </c>
    </row>
    <row r="5308" spans="2:5" x14ac:dyDescent="0.25">
      <c r="B5308" s="15">
        <v>5305</v>
      </c>
      <c r="C5308" s="20">
        <v>40372.336421662811</v>
      </c>
      <c r="D5308" s="20">
        <v>40372.336421662811</v>
      </c>
      <c r="E5308" s="17">
        <v>32461.51489923089</v>
      </c>
    </row>
    <row r="5309" spans="2:5" x14ac:dyDescent="0.25">
      <c r="B5309" s="15">
        <v>5306</v>
      </c>
      <c r="C5309" s="20">
        <v>19172.79866719625</v>
      </c>
      <c r="D5309" s="20">
        <v>19172.79866719625</v>
      </c>
      <c r="E5309" s="17">
        <v>29650.440688801242</v>
      </c>
    </row>
    <row r="5310" spans="2:5" x14ac:dyDescent="0.25">
      <c r="B5310" s="15">
        <v>5307</v>
      </c>
      <c r="C5310" s="20">
        <v>24305.789333651028</v>
      </c>
      <c r="D5310" s="20">
        <v>24305.789333651028</v>
      </c>
      <c r="E5310" s="17">
        <v>25821.86562571417</v>
      </c>
    </row>
    <row r="5311" spans="2:5" x14ac:dyDescent="0.25">
      <c r="B5311" s="15">
        <v>5308</v>
      </c>
      <c r="C5311" s="20">
        <v>37458.892582751461</v>
      </c>
      <c r="D5311" s="20">
        <v>37458.892582751461</v>
      </c>
      <c r="E5311" s="17">
        <v>24778.698826146407</v>
      </c>
    </row>
    <row r="5312" spans="2:5" x14ac:dyDescent="0.25">
      <c r="B5312" s="15">
        <v>5309</v>
      </c>
      <c r="C5312" s="20">
        <v>27012.036141814478</v>
      </c>
      <c r="D5312" s="20">
        <v>27012.036141814478</v>
      </c>
      <c r="E5312" s="17">
        <v>83144.257365758254</v>
      </c>
    </row>
    <row r="5313" spans="2:5" x14ac:dyDescent="0.25">
      <c r="B5313" s="15">
        <v>5310</v>
      </c>
      <c r="C5313" s="20">
        <v>29123.021140633173</v>
      </c>
      <c r="D5313" s="20">
        <v>29123.021140633173</v>
      </c>
      <c r="E5313" s="17">
        <v>45498.111919409195</v>
      </c>
    </row>
    <row r="5314" spans="2:5" x14ac:dyDescent="0.25">
      <c r="B5314" s="15">
        <v>5311</v>
      </c>
      <c r="C5314" s="20">
        <v>37798.625399853168</v>
      </c>
      <c r="D5314" s="20">
        <v>37798.625399853168</v>
      </c>
      <c r="E5314" s="17">
        <v>90230.70675320804</v>
      </c>
    </row>
    <row r="5315" spans="2:5" x14ac:dyDescent="0.25">
      <c r="B5315" s="15">
        <v>5312</v>
      </c>
      <c r="C5315" s="20">
        <v>34243.086839963755</v>
      </c>
      <c r="D5315" s="20">
        <v>34243.086839963755</v>
      </c>
      <c r="E5315" s="17">
        <v>43492.242179606852</v>
      </c>
    </row>
    <row r="5316" spans="2:5" x14ac:dyDescent="0.25">
      <c r="B5316" s="15">
        <v>5313</v>
      </c>
      <c r="C5316" s="20">
        <v>40002.731829375145</v>
      </c>
      <c r="D5316" s="20">
        <v>40002.731829375145</v>
      </c>
      <c r="E5316" s="17">
        <v>89594.207481881866</v>
      </c>
    </row>
    <row r="5317" spans="2:5" x14ac:dyDescent="0.25">
      <c r="B5317" s="15">
        <v>5314</v>
      </c>
      <c r="C5317" s="20">
        <v>32615.452058518727</v>
      </c>
      <c r="D5317" s="20">
        <v>32615.452058518727</v>
      </c>
      <c r="E5317" s="17">
        <v>30125.607637130382</v>
      </c>
    </row>
    <row r="5318" spans="2:5" x14ac:dyDescent="0.25">
      <c r="B5318" s="15">
        <v>5315</v>
      </c>
      <c r="C5318" s="20">
        <v>42394.948287706742</v>
      </c>
      <c r="D5318" s="20">
        <v>42394.948287706742</v>
      </c>
      <c r="E5318" s="17">
        <v>16100.265537034</v>
      </c>
    </row>
    <row r="5319" spans="2:5" x14ac:dyDescent="0.25">
      <c r="B5319" s="15">
        <v>5316</v>
      </c>
      <c r="C5319" s="20">
        <v>27967.284403127684</v>
      </c>
      <c r="D5319" s="20">
        <v>27967.284403127684</v>
      </c>
      <c r="E5319" s="17">
        <v>43365.338961804555</v>
      </c>
    </row>
    <row r="5320" spans="2:5" x14ac:dyDescent="0.25">
      <c r="B5320" s="15">
        <v>5317</v>
      </c>
      <c r="C5320" s="20">
        <v>52444.469456037237</v>
      </c>
      <c r="D5320" s="20">
        <v>52444.469456037237</v>
      </c>
      <c r="E5320" s="17">
        <v>36111.717795800752</v>
      </c>
    </row>
    <row r="5321" spans="2:5" x14ac:dyDescent="0.25">
      <c r="B5321" s="15">
        <v>5318</v>
      </c>
      <c r="C5321" s="20">
        <v>27147.619263999291</v>
      </c>
      <c r="D5321" s="20">
        <v>27147.619263999291</v>
      </c>
      <c r="E5321" s="17">
        <v>46598.594693628576</v>
      </c>
    </row>
    <row r="5322" spans="2:5" x14ac:dyDescent="0.25">
      <c r="B5322" s="15">
        <v>5319</v>
      </c>
      <c r="C5322" s="20">
        <v>24702.790502041902</v>
      </c>
      <c r="D5322" s="20">
        <v>24702.790502041902</v>
      </c>
      <c r="E5322" s="17">
        <v>38385.367228402611</v>
      </c>
    </row>
    <row r="5323" spans="2:5" x14ac:dyDescent="0.25">
      <c r="B5323" s="15">
        <v>5320</v>
      </c>
      <c r="C5323" s="20">
        <v>38520.579069650936</v>
      </c>
      <c r="D5323" s="20">
        <v>38520.579069650936</v>
      </c>
      <c r="E5323" s="17">
        <v>36265.147093820175</v>
      </c>
    </row>
    <row r="5324" spans="2:5" x14ac:dyDescent="0.25">
      <c r="B5324" s="15">
        <v>5321</v>
      </c>
      <c r="C5324" s="20">
        <v>44253.401799070562</v>
      </c>
      <c r="D5324" s="20">
        <v>44253.401799070562</v>
      </c>
      <c r="E5324" s="17">
        <v>54218.558071474399</v>
      </c>
    </row>
    <row r="5325" spans="2:5" x14ac:dyDescent="0.25">
      <c r="B5325" s="15">
        <v>5322</v>
      </c>
      <c r="C5325" s="20">
        <v>63394.829110592436</v>
      </c>
      <c r="D5325" s="20">
        <v>63394.829110592436</v>
      </c>
      <c r="E5325" s="17">
        <v>40116.840895996997</v>
      </c>
    </row>
    <row r="5326" spans="2:5" x14ac:dyDescent="0.25">
      <c r="B5326" s="15">
        <v>5323</v>
      </c>
      <c r="C5326" s="20">
        <v>42117.271118254517</v>
      </c>
      <c r="D5326" s="20">
        <v>42117.271118254517</v>
      </c>
      <c r="E5326" s="17">
        <v>41938.55320727756</v>
      </c>
    </row>
    <row r="5327" spans="2:5" x14ac:dyDescent="0.25">
      <c r="B5327" s="15">
        <v>5324</v>
      </c>
      <c r="C5327" s="20">
        <v>40739.294752355112</v>
      </c>
      <c r="D5327" s="20">
        <v>40739.294752355112</v>
      </c>
      <c r="E5327" s="17">
        <v>37372.963556748648</v>
      </c>
    </row>
    <row r="5328" spans="2:5" x14ac:dyDescent="0.25">
      <c r="B5328" s="15">
        <v>5325</v>
      </c>
      <c r="C5328" s="20">
        <v>44879.949641474283</v>
      </c>
      <c r="D5328" s="20">
        <v>44879.949641474283</v>
      </c>
      <c r="E5328" s="17">
        <v>36398.000888898387</v>
      </c>
    </row>
    <row r="5329" spans="2:5" x14ac:dyDescent="0.25">
      <c r="B5329" s="15">
        <v>5326</v>
      </c>
      <c r="C5329" s="20">
        <v>43107.062172177517</v>
      </c>
      <c r="D5329" s="20">
        <v>43107.062172177517</v>
      </c>
      <c r="E5329" s="17">
        <v>33866.029283414726</v>
      </c>
    </row>
    <row r="5330" spans="2:5" x14ac:dyDescent="0.25">
      <c r="B5330" s="15">
        <v>5327</v>
      </c>
      <c r="C5330" s="20">
        <v>38971.879608204588</v>
      </c>
      <c r="D5330" s="20">
        <v>38971.879608204588</v>
      </c>
      <c r="E5330" s="17">
        <v>36241.785725590562</v>
      </c>
    </row>
    <row r="5331" spans="2:5" x14ac:dyDescent="0.25">
      <c r="B5331" s="15">
        <v>5328</v>
      </c>
      <c r="C5331" s="20">
        <v>26893.627957687131</v>
      </c>
      <c r="D5331" s="20">
        <v>26893.627957687131</v>
      </c>
      <c r="E5331" s="17">
        <v>69659.780368567619</v>
      </c>
    </row>
    <row r="5332" spans="2:5" x14ac:dyDescent="0.25">
      <c r="B5332" s="15">
        <v>5329</v>
      </c>
      <c r="C5332" s="20">
        <v>38323.09601794125</v>
      </c>
      <c r="D5332" s="20">
        <v>38323.09601794125</v>
      </c>
      <c r="E5332" s="17">
        <v>41388.897913632711</v>
      </c>
    </row>
    <row r="5333" spans="2:5" x14ac:dyDescent="0.25">
      <c r="B5333" s="15">
        <v>5330</v>
      </c>
      <c r="C5333" s="20">
        <v>25755.633968743314</v>
      </c>
      <c r="D5333" s="20">
        <v>25755.633968743314</v>
      </c>
      <c r="E5333" s="17">
        <v>36759.649279026002</v>
      </c>
    </row>
    <row r="5334" spans="2:5" x14ac:dyDescent="0.25">
      <c r="B5334" s="15">
        <v>5331</v>
      </c>
      <c r="C5334" s="20">
        <v>25869.304567545198</v>
      </c>
      <c r="D5334" s="20">
        <v>25869.304567545198</v>
      </c>
      <c r="E5334" s="17">
        <v>25892.802419081425</v>
      </c>
    </row>
    <row r="5335" spans="2:5" x14ac:dyDescent="0.25">
      <c r="B5335" s="15">
        <v>5332</v>
      </c>
      <c r="C5335" s="20">
        <v>50618.204719403009</v>
      </c>
      <c r="D5335" s="20">
        <v>50618.204719403009</v>
      </c>
      <c r="E5335" s="17">
        <v>39395.257919056283</v>
      </c>
    </row>
    <row r="5336" spans="2:5" x14ac:dyDescent="0.25">
      <c r="B5336" s="15">
        <v>5333</v>
      </c>
      <c r="C5336" s="20">
        <v>32684.56594372656</v>
      </c>
      <c r="D5336" s="20">
        <v>32684.56594372656</v>
      </c>
      <c r="E5336" s="17">
        <v>16141.17871763423</v>
      </c>
    </row>
    <row r="5337" spans="2:5" x14ac:dyDescent="0.25">
      <c r="B5337" s="15">
        <v>5334</v>
      </c>
      <c r="C5337" s="20">
        <v>32747.973896128326</v>
      </c>
      <c r="D5337" s="20">
        <v>32747.973896128326</v>
      </c>
      <c r="E5337" s="17">
        <v>22206.329966061428</v>
      </c>
    </row>
    <row r="5338" spans="2:5" x14ac:dyDescent="0.25">
      <c r="B5338" s="15">
        <v>5335</v>
      </c>
      <c r="C5338" s="20">
        <v>32223.409403155682</v>
      </c>
      <c r="D5338" s="20">
        <v>32223.409403155682</v>
      </c>
      <c r="E5338" s="17">
        <v>33569.424120239317</v>
      </c>
    </row>
    <row r="5339" spans="2:5" x14ac:dyDescent="0.25">
      <c r="B5339" s="15">
        <v>5336</v>
      </c>
      <c r="C5339" s="20">
        <v>22846.209437444861</v>
      </c>
      <c r="D5339" s="20">
        <v>22846.209437444861</v>
      </c>
      <c r="E5339" s="17">
        <v>64664.820494649612</v>
      </c>
    </row>
    <row r="5340" spans="2:5" x14ac:dyDescent="0.25">
      <c r="B5340" s="15">
        <v>5337</v>
      </c>
      <c r="C5340" s="20">
        <v>53984.525790381951</v>
      </c>
      <c r="D5340" s="20">
        <v>53984.525790381951</v>
      </c>
      <c r="E5340" s="17">
        <v>84293.372923653602</v>
      </c>
    </row>
    <row r="5341" spans="2:5" x14ac:dyDescent="0.25">
      <c r="B5341" s="15">
        <v>5338</v>
      </c>
      <c r="C5341" s="20">
        <v>42453.155063233011</v>
      </c>
      <c r="D5341" s="20">
        <v>42453.155063233011</v>
      </c>
      <c r="E5341" s="17">
        <v>66381.801522568276</v>
      </c>
    </row>
    <row r="5342" spans="2:5" x14ac:dyDescent="0.25">
      <c r="B5342" s="15">
        <v>5339</v>
      </c>
      <c r="C5342" s="20">
        <v>28832.568519932942</v>
      </c>
      <c r="D5342" s="20">
        <v>28832.568519932942</v>
      </c>
      <c r="E5342" s="17">
        <v>35186.322615572943</v>
      </c>
    </row>
    <row r="5343" spans="2:5" x14ac:dyDescent="0.25">
      <c r="B5343" s="15">
        <v>5340</v>
      </c>
      <c r="C5343" s="20">
        <v>15466.24471922798</v>
      </c>
      <c r="D5343" s="20">
        <v>15466.24471922798</v>
      </c>
      <c r="E5343" s="17">
        <v>66867.53670947261</v>
      </c>
    </row>
    <row r="5344" spans="2:5" x14ac:dyDescent="0.25">
      <c r="B5344" s="15">
        <v>5341</v>
      </c>
      <c r="C5344" s="20">
        <v>27514.721500376283</v>
      </c>
      <c r="D5344" s="20">
        <v>27514.721500376283</v>
      </c>
      <c r="E5344" s="17">
        <v>35664.38607246703</v>
      </c>
    </row>
    <row r="5345" spans="2:5" x14ac:dyDescent="0.25">
      <c r="B5345" s="15">
        <v>5342</v>
      </c>
      <c r="C5345" s="20">
        <v>27692.696615846922</v>
      </c>
      <c r="D5345" s="20">
        <v>27692.696615846922</v>
      </c>
      <c r="E5345" s="17">
        <v>30126.964056119345</v>
      </c>
    </row>
    <row r="5346" spans="2:5" x14ac:dyDescent="0.25">
      <c r="B5346" s="15">
        <v>5343</v>
      </c>
      <c r="C5346" s="20">
        <v>35667.34505401257</v>
      </c>
      <c r="D5346" s="20">
        <v>35667.34505401257</v>
      </c>
      <c r="E5346" s="17">
        <v>35526.395764813424</v>
      </c>
    </row>
    <row r="5347" spans="2:5" x14ac:dyDescent="0.25">
      <c r="B5347" s="15">
        <v>5344</v>
      </c>
      <c r="C5347" s="20">
        <v>29238.8963092999</v>
      </c>
      <c r="D5347" s="20">
        <v>29238.8963092999</v>
      </c>
      <c r="E5347" s="17">
        <v>41011.888004187742</v>
      </c>
    </row>
    <row r="5348" spans="2:5" x14ac:dyDescent="0.25">
      <c r="B5348" s="15">
        <v>5345</v>
      </c>
      <c r="C5348" s="20">
        <v>42570.067481827988</v>
      </c>
      <c r="D5348" s="20">
        <v>42570.067481827988</v>
      </c>
      <c r="E5348" s="17">
        <v>15552.177020104249</v>
      </c>
    </row>
    <row r="5349" spans="2:5" x14ac:dyDescent="0.25">
      <c r="B5349" s="15">
        <v>5346</v>
      </c>
      <c r="C5349" s="20">
        <v>22104.540384748143</v>
      </c>
      <c r="D5349" s="20">
        <v>22104.540384748143</v>
      </c>
      <c r="E5349" s="17">
        <v>5834.1283954972942</v>
      </c>
    </row>
    <row r="5350" spans="2:5" x14ac:dyDescent="0.25">
      <c r="B5350" s="15">
        <v>5347</v>
      </c>
      <c r="C5350" s="20">
        <v>31096.41498104843</v>
      </c>
      <c r="D5350" s="20">
        <v>31096.41498104843</v>
      </c>
      <c r="E5350" s="17">
        <v>58223.278915934454</v>
      </c>
    </row>
    <row r="5351" spans="2:5" x14ac:dyDescent="0.25">
      <c r="B5351" s="15">
        <v>5348</v>
      </c>
      <c r="C5351" s="20">
        <v>36268.892213522609</v>
      </c>
      <c r="D5351" s="20">
        <v>36268.892213522609</v>
      </c>
      <c r="E5351" s="17">
        <v>86338.213793931922</v>
      </c>
    </row>
    <row r="5352" spans="2:5" x14ac:dyDescent="0.25">
      <c r="B5352" s="15">
        <v>5349</v>
      </c>
      <c r="C5352" s="20">
        <v>39968.036196984722</v>
      </c>
      <c r="D5352" s="20">
        <v>39968.036196984722</v>
      </c>
      <c r="E5352" s="17">
        <v>14125.783449713055</v>
      </c>
    </row>
    <row r="5353" spans="2:5" x14ac:dyDescent="0.25">
      <c r="B5353" s="15">
        <v>5350</v>
      </c>
      <c r="C5353" s="20">
        <v>37499.378084963755</v>
      </c>
      <c r="D5353" s="20">
        <v>37499.378084963755</v>
      </c>
      <c r="E5353" s="17">
        <v>19098.662803068491</v>
      </c>
    </row>
    <row r="5354" spans="2:5" x14ac:dyDescent="0.25">
      <c r="B5354" s="15">
        <v>5351</v>
      </c>
      <c r="C5354" s="20">
        <v>22954.20952025467</v>
      </c>
      <c r="D5354" s="20">
        <v>22954.20952025467</v>
      </c>
      <c r="E5354" s="17">
        <v>68938.550809438326</v>
      </c>
    </row>
    <row r="5355" spans="2:5" x14ac:dyDescent="0.25">
      <c r="B5355" s="15">
        <v>5352</v>
      </c>
      <c r="C5355" s="20">
        <v>49663.511778260785</v>
      </c>
      <c r="D5355" s="20">
        <v>49663.511778260785</v>
      </c>
      <c r="E5355" s="17">
        <v>16865.752275440354</v>
      </c>
    </row>
    <row r="5356" spans="2:5" x14ac:dyDescent="0.25">
      <c r="B5356" s="15">
        <v>5353</v>
      </c>
      <c r="C5356" s="20">
        <v>34636.023541510789</v>
      </c>
      <c r="D5356" s="20">
        <v>34636.023541510789</v>
      </c>
      <c r="E5356" s="17">
        <v>21175.315467531236</v>
      </c>
    </row>
    <row r="5357" spans="2:5" x14ac:dyDescent="0.25">
      <c r="B5357" s="15">
        <v>5354</v>
      </c>
      <c r="C5357" s="20">
        <v>28380.621906158085</v>
      </c>
      <c r="D5357" s="20">
        <v>28380.621906158085</v>
      </c>
      <c r="E5357" s="17">
        <v>57255.94628980921</v>
      </c>
    </row>
    <row r="5358" spans="2:5" x14ac:dyDescent="0.25">
      <c r="B5358" s="15">
        <v>5355</v>
      </c>
      <c r="C5358" s="20">
        <v>25424.869120670817</v>
      </c>
      <c r="D5358" s="20">
        <v>25424.869120670817</v>
      </c>
      <c r="E5358" s="17">
        <v>39495.56745986973</v>
      </c>
    </row>
    <row r="5359" spans="2:5" x14ac:dyDescent="0.25">
      <c r="B5359" s="15">
        <v>5356</v>
      </c>
      <c r="C5359" s="20">
        <v>37660.974953455625</v>
      </c>
      <c r="D5359" s="20">
        <v>37660.974953455625</v>
      </c>
      <c r="E5359" s="17">
        <v>37696.179156550519</v>
      </c>
    </row>
    <row r="5360" spans="2:5" x14ac:dyDescent="0.25">
      <c r="B5360" s="15">
        <v>5357</v>
      </c>
      <c r="C5360" s="20">
        <v>27162.907657496453</v>
      </c>
      <c r="D5360" s="20">
        <v>27162.907657496453</v>
      </c>
      <c r="E5360" s="17">
        <v>38267.443008036629</v>
      </c>
    </row>
    <row r="5361" spans="2:5" x14ac:dyDescent="0.25">
      <c r="B5361" s="15">
        <v>5358</v>
      </c>
      <c r="C5361" s="20">
        <v>54476.42691465027</v>
      </c>
      <c r="D5361" s="20">
        <v>54476.42691465027</v>
      </c>
      <c r="E5361" s="17">
        <v>19318.619082918249</v>
      </c>
    </row>
    <row r="5362" spans="2:5" x14ac:dyDescent="0.25">
      <c r="B5362" s="15">
        <v>5359</v>
      </c>
      <c r="C5362" s="20">
        <v>36292.847701337734</v>
      </c>
      <c r="D5362" s="20">
        <v>36292.847701337734</v>
      </c>
      <c r="E5362" s="17">
        <v>71129.952013742673</v>
      </c>
    </row>
    <row r="5363" spans="2:5" x14ac:dyDescent="0.25">
      <c r="B5363" s="15">
        <v>5360</v>
      </c>
      <c r="C5363" s="20">
        <v>36740.32087663564</v>
      </c>
      <c r="D5363" s="20">
        <v>36740.32087663564</v>
      </c>
      <c r="E5363" s="17">
        <v>25228.979695336486</v>
      </c>
    </row>
    <row r="5364" spans="2:5" x14ac:dyDescent="0.25">
      <c r="B5364" s="15">
        <v>5361</v>
      </c>
      <c r="C5364" s="20">
        <v>35135.87166330633</v>
      </c>
      <c r="D5364" s="20">
        <v>35135.87166330633</v>
      </c>
      <c r="E5364" s="17">
        <v>41486.28566932596</v>
      </c>
    </row>
    <row r="5365" spans="2:5" x14ac:dyDescent="0.25">
      <c r="B5365" s="15">
        <v>5362</v>
      </c>
      <c r="C5365" s="20">
        <v>26789.850092708857</v>
      </c>
      <c r="D5365" s="20">
        <v>26789.850092708857</v>
      </c>
      <c r="E5365" s="17">
        <v>25076.755012195492</v>
      </c>
    </row>
    <row r="5366" spans="2:5" x14ac:dyDescent="0.25">
      <c r="B5366" s="15">
        <v>5363</v>
      </c>
      <c r="C5366" s="20">
        <v>26969.870301752235</v>
      </c>
      <c r="D5366" s="20">
        <v>26969.870301752235</v>
      </c>
      <c r="E5366" s="17">
        <v>39486.366016021282</v>
      </c>
    </row>
    <row r="5367" spans="2:5" x14ac:dyDescent="0.25">
      <c r="B5367" s="15">
        <v>5364</v>
      </c>
      <c r="C5367" s="20">
        <v>46288.714908184549</v>
      </c>
      <c r="D5367" s="20">
        <v>46288.714908184549</v>
      </c>
      <c r="E5367" s="17">
        <v>38181.340980448615</v>
      </c>
    </row>
    <row r="5368" spans="2:5" x14ac:dyDescent="0.25">
      <c r="B5368" s="15">
        <v>5365</v>
      </c>
      <c r="C5368" s="20">
        <v>39245.731981808764</v>
      </c>
      <c r="D5368" s="20">
        <v>39245.731981808764</v>
      </c>
      <c r="E5368" s="17">
        <v>45527.516981066517</v>
      </c>
    </row>
    <row r="5369" spans="2:5" x14ac:dyDescent="0.25">
      <c r="B5369" s="15">
        <v>5366</v>
      </c>
      <c r="C5369" s="20">
        <v>31527.499693495407</v>
      </c>
      <c r="D5369" s="20">
        <v>31527.499693495407</v>
      </c>
      <c r="E5369" s="17">
        <v>46134.105785910513</v>
      </c>
    </row>
    <row r="5370" spans="2:5" x14ac:dyDescent="0.25">
      <c r="B5370" s="15">
        <v>5367</v>
      </c>
      <c r="C5370" s="20">
        <v>40256.121469676422</v>
      </c>
      <c r="D5370" s="20">
        <v>40256.121469676422</v>
      </c>
      <c r="E5370" s="17">
        <v>47344.745399128697</v>
      </c>
    </row>
    <row r="5371" spans="2:5" x14ac:dyDescent="0.25">
      <c r="B5371" s="15">
        <v>5368</v>
      </c>
      <c r="C5371" s="20">
        <v>43663.856163174321</v>
      </c>
      <c r="D5371" s="20">
        <v>43663.856163174321</v>
      </c>
      <c r="E5371" s="17">
        <v>41304.924049532929</v>
      </c>
    </row>
    <row r="5372" spans="2:5" x14ac:dyDescent="0.25">
      <c r="B5372" s="15">
        <v>5369</v>
      </c>
      <c r="C5372" s="20">
        <v>32499.286409526452</v>
      </c>
      <c r="D5372" s="20">
        <v>32499.286409526452</v>
      </c>
      <c r="E5372" s="17">
        <v>88055.487411516093</v>
      </c>
    </row>
    <row r="5373" spans="2:5" x14ac:dyDescent="0.25">
      <c r="B5373" s="15">
        <v>5370</v>
      </c>
      <c r="C5373" s="20">
        <v>29320.991817031994</v>
      </c>
      <c r="D5373" s="20">
        <v>29320.991817031994</v>
      </c>
      <c r="E5373" s="17">
        <v>45686.238023296792</v>
      </c>
    </row>
    <row r="5374" spans="2:5" x14ac:dyDescent="0.25">
      <c r="B5374" s="15">
        <v>5371</v>
      </c>
      <c r="C5374" s="20">
        <v>51412.798564174431</v>
      </c>
      <c r="D5374" s="20">
        <v>51412.798564174431</v>
      </c>
      <c r="E5374" s="17">
        <v>20507.133086631613</v>
      </c>
    </row>
    <row r="5375" spans="2:5" x14ac:dyDescent="0.25">
      <c r="B5375" s="15">
        <v>5372</v>
      </c>
      <c r="C5375" s="20">
        <v>22731.310872363232</v>
      </c>
      <c r="D5375" s="20">
        <v>22731.310872363232</v>
      </c>
      <c r="E5375" s="17">
        <v>7476.8180931969364</v>
      </c>
    </row>
    <row r="5376" spans="2:5" x14ac:dyDescent="0.25">
      <c r="B5376" s="15">
        <v>5373</v>
      </c>
      <c r="C5376" s="20">
        <v>42214.907826369941</v>
      </c>
      <c r="D5376" s="20">
        <v>42214.907826369941</v>
      </c>
      <c r="E5376" s="17">
        <v>45416.965396919069</v>
      </c>
    </row>
    <row r="5377" spans="2:5" x14ac:dyDescent="0.25">
      <c r="B5377" s="15">
        <v>5374</v>
      </c>
      <c r="C5377" s="20">
        <v>41396.946791041715</v>
      </c>
      <c r="D5377" s="20">
        <v>41396.946791041715</v>
      </c>
      <c r="E5377" s="17">
        <v>52291.801697903531</v>
      </c>
    </row>
    <row r="5378" spans="2:5" x14ac:dyDescent="0.25">
      <c r="B5378" s="15">
        <v>5375</v>
      </c>
      <c r="C5378" s="20">
        <v>42436.977186028489</v>
      </c>
      <c r="D5378" s="20">
        <v>42436.977186028489</v>
      </c>
      <c r="E5378" s="17">
        <v>54537.109415075654</v>
      </c>
    </row>
    <row r="5379" spans="2:5" x14ac:dyDescent="0.25">
      <c r="B5379" s="15">
        <v>5376</v>
      </c>
      <c r="C5379" s="20">
        <v>22334.082866893707</v>
      </c>
      <c r="D5379" s="20">
        <v>22334.082866893707</v>
      </c>
      <c r="E5379" s="17">
        <v>84261.136868687565</v>
      </c>
    </row>
    <row r="5380" spans="2:5" x14ac:dyDescent="0.25">
      <c r="B5380" s="15">
        <v>5377</v>
      </c>
      <c r="C5380" s="20">
        <v>38540.147970224003</v>
      </c>
      <c r="D5380" s="20">
        <v>38540.147970224003</v>
      </c>
      <c r="E5380" s="17">
        <v>35722.985785766083</v>
      </c>
    </row>
    <row r="5381" spans="2:5" x14ac:dyDescent="0.25">
      <c r="B5381" s="15">
        <v>5378</v>
      </c>
      <c r="C5381" s="20">
        <v>46546.45867967949</v>
      </c>
      <c r="D5381" s="20">
        <v>46546.45867967949</v>
      </c>
      <c r="E5381" s="17">
        <v>133799.1025080304</v>
      </c>
    </row>
    <row r="5382" spans="2:5" x14ac:dyDescent="0.25">
      <c r="B5382" s="15">
        <v>5379</v>
      </c>
      <c r="C5382" s="20">
        <v>45271.006965198649</v>
      </c>
      <c r="D5382" s="20">
        <v>45271.006965198649</v>
      </c>
      <c r="E5382" s="17">
        <v>66763.091456046619</v>
      </c>
    </row>
    <row r="5383" spans="2:5" x14ac:dyDescent="0.25">
      <c r="B5383" s="15">
        <v>5380</v>
      </c>
      <c r="C5383" s="20">
        <v>22139.807662275332</v>
      </c>
      <c r="D5383" s="20">
        <v>22139.807662275332</v>
      </c>
      <c r="E5383" s="17">
        <v>111230.25114174301</v>
      </c>
    </row>
    <row r="5384" spans="2:5" x14ac:dyDescent="0.25">
      <c r="B5384" s="15">
        <v>5381</v>
      </c>
      <c r="C5384" s="20">
        <v>36941.496048484856</v>
      </c>
      <c r="D5384" s="20">
        <v>36941.496048484856</v>
      </c>
      <c r="E5384" s="17">
        <v>37430.285321354582</v>
      </c>
    </row>
    <row r="5385" spans="2:5" x14ac:dyDescent="0.25">
      <c r="B5385" s="15">
        <v>5382</v>
      </c>
      <c r="C5385" s="20">
        <v>30122.659020440038</v>
      </c>
      <c r="D5385" s="20">
        <v>30122.659020440038</v>
      </c>
      <c r="E5385" s="17">
        <v>34791.665165871462</v>
      </c>
    </row>
    <row r="5386" spans="2:5" x14ac:dyDescent="0.25">
      <c r="B5386" s="15">
        <v>5383</v>
      </c>
      <c r="C5386" s="20">
        <v>33171.453231972395</v>
      </c>
      <c r="D5386" s="20">
        <v>33171.453231972395</v>
      </c>
      <c r="E5386" s="17">
        <v>35427.682005207629</v>
      </c>
    </row>
    <row r="5387" spans="2:5" x14ac:dyDescent="0.25">
      <c r="B5387" s="15">
        <v>5384</v>
      </c>
      <c r="C5387" s="20">
        <v>32874.909614350501</v>
      </c>
      <c r="D5387" s="20">
        <v>32874.909614350501</v>
      </c>
      <c r="E5387" s="17">
        <v>33035.090232591814</v>
      </c>
    </row>
    <row r="5388" spans="2:5" x14ac:dyDescent="0.25">
      <c r="B5388" s="15">
        <v>5385</v>
      </c>
      <c r="C5388" s="20">
        <v>20750.296634742121</v>
      </c>
      <c r="D5388" s="20">
        <v>20750.296634742121</v>
      </c>
      <c r="E5388" s="17">
        <v>29126.940557495571</v>
      </c>
    </row>
    <row r="5389" spans="2:5" x14ac:dyDescent="0.25">
      <c r="B5389" s="15">
        <v>5386</v>
      </c>
      <c r="C5389" s="20">
        <v>45361.100001469087</v>
      </c>
      <c r="D5389" s="20">
        <v>45361.100001469087</v>
      </c>
      <c r="E5389" s="17">
        <v>38561.609179912892</v>
      </c>
    </row>
    <row r="5390" spans="2:5" x14ac:dyDescent="0.25">
      <c r="B5390" s="15">
        <v>5387</v>
      </c>
      <c r="C5390" s="20">
        <v>29485.382113084226</v>
      </c>
      <c r="D5390" s="20">
        <v>29485.382113084226</v>
      </c>
      <c r="E5390" s="17">
        <v>24077.956279830243</v>
      </c>
    </row>
    <row r="5391" spans="2:5" x14ac:dyDescent="0.25">
      <c r="B5391" s="15">
        <v>5388</v>
      </c>
      <c r="C5391" s="20">
        <v>45153.682052323704</v>
      </c>
      <c r="D5391" s="20">
        <v>45153.682052323704</v>
      </c>
      <c r="E5391" s="17">
        <v>51685.240199332453</v>
      </c>
    </row>
    <row r="5392" spans="2:5" x14ac:dyDescent="0.25">
      <c r="B5392" s="15">
        <v>5389</v>
      </c>
      <c r="C5392" s="20">
        <v>37739.876637577807</v>
      </c>
      <c r="D5392" s="20">
        <v>37739.876637577807</v>
      </c>
      <c r="E5392" s="17">
        <v>44940.919418848818</v>
      </c>
    </row>
    <row r="5393" spans="2:5" x14ac:dyDescent="0.25">
      <c r="B5393" s="15">
        <v>5390</v>
      </c>
      <c r="C5393" s="20">
        <v>26726.608022098073</v>
      </c>
      <c r="D5393" s="20">
        <v>26726.608022098073</v>
      </c>
      <c r="E5393" s="17">
        <v>41908.592813489799</v>
      </c>
    </row>
    <row r="5394" spans="2:5" x14ac:dyDescent="0.25">
      <c r="B5394" s="15">
        <v>5391</v>
      </c>
      <c r="C5394" s="20">
        <v>29009.430542304483</v>
      </c>
      <c r="D5394" s="20">
        <v>29009.430542304483</v>
      </c>
      <c r="E5394" s="17">
        <v>37974.610752878027</v>
      </c>
    </row>
    <row r="5395" spans="2:5" x14ac:dyDescent="0.25">
      <c r="B5395" s="15">
        <v>5392</v>
      </c>
      <c r="C5395" s="20">
        <v>34350.882801651511</v>
      </c>
      <c r="D5395" s="20">
        <v>34350.882801651511</v>
      </c>
      <c r="E5395" s="17">
        <v>32044.321852883349</v>
      </c>
    </row>
    <row r="5396" spans="2:5" x14ac:dyDescent="0.25">
      <c r="B5396" s="15">
        <v>5393</v>
      </c>
      <c r="C5396" s="20">
        <v>34129.102772275714</v>
      </c>
      <c r="D5396" s="20">
        <v>34129.102772275714</v>
      </c>
      <c r="E5396" s="17">
        <v>91061.723461331334</v>
      </c>
    </row>
    <row r="5397" spans="2:5" x14ac:dyDescent="0.25">
      <c r="B5397" s="15">
        <v>5394</v>
      </c>
      <c r="C5397" s="20">
        <v>27221.211340381913</v>
      </c>
      <c r="D5397" s="20">
        <v>27221.211340381913</v>
      </c>
      <c r="E5397" s="17">
        <v>31890.683492091244</v>
      </c>
    </row>
    <row r="5398" spans="2:5" x14ac:dyDescent="0.25">
      <c r="B5398" s="15">
        <v>5395</v>
      </c>
      <c r="C5398" s="20">
        <v>22125.950270827587</v>
      </c>
      <c r="D5398" s="20">
        <v>22125.950270827587</v>
      </c>
      <c r="E5398" s="17">
        <v>38388.039071533385</v>
      </c>
    </row>
    <row r="5399" spans="2:5" x14ac:dyDescent="0.25">
      <c r="B5399" s="15">
        <v>5396</v>
      </c>
      <c r="C5399" s="20">
        <v>32699.122041153063</v>
      </c>
      <c r="D5399" s="20">
        <v>32699.122041153063</v>
      </c>
      <c r="E5399" s="17">
        <v>37443.775068238006</v>
      </c>
    </row>
    <row r="5400" spans="2:5" x14ac:dyDescent="0.25">
      <c r="B5400" s="15">
        <v>5397</v>
      </c>
      <c r="C5400" s="20">
        <v>44353.738848463217</v>
      </c>
      <c r="D5400" s="20">
        <v>44353.738848463217</v>
      </c>
      <c r="E5400" s="17">
        <v>57261.3820707782</v>
      </c>
    </row>
    <row r="5401" spans="2:5" x14ac:dyDescent="0.25">
      <c r="B5401" s="15">
        <v>5398</v>
      </c>
      <c r="C5401" s="20">
        <v>35415.604387870902</v>
      </c>
      <c r="D5401" s="20">
        <v>35415.604387870902</v>
      </c>
      <c r="E5401" s="17">
        <v>54721.08594041584</v>
      </c>
    </row>
    <row r="5402" spans="2:5" x14ac:dyDescent="0.25">
      <c r="B5402" s="15">
        <v>5399</v>
      </c>
      <c r="C5402" s="20">
        <v>43290.475850669536</v>
      </c>
      <c r="D5402" s="20">
        <v>43290.475850669536</v>
      </c>
      <c r="E5402" s="17">
        <v>53735.75480365775</v>
      </c>
    </row>
    <row r="5403" spans="2:5" x14ac:dyDescent="0.25">
      <c r="B5403" s="15">
        <v>5400</v>
      </c>
      <c r="C5403" s="20">
        <v>52564.243270052146</v>
      </c>
      <c r="D5403" s="20">
        <v>52564.243270052146</v>
      </c>
      <c r="E5403" s="17">
        <v>34178.904184449071</v>
      </c>
    </row>
    <row r="5404" spans="2:5" x14ac:dyDescent="0.25">
      <c r="B5404" s="15">
        <v>5401</v>
      </c>
      <c r="C5404" s="20">
        <v>31404.67991788793</v>
      </c>
      <c r="D5404" s="20">
        <v>31404.67991788793</v>
      </c>
      <c r="E5404" s="17">
        <v>36658.735797736372</v>
      </c>
    </row>
    <row r="5405" spans="2:5" x14ac:dyDescent="0.25">
      <c r="B5405" s="15">
        <v>5402</v>
      </c>
      <c r="C5405" s="20">
        <v>33900.582178211931</v>
      </c>
      <c r="D5405" s="20">
        <v>33900.582178211931</v>
      </c>
      <c r="E5405" s="17">
        <v>77191.562699242844</v>
      </c>
    </row>
    <row r="5406" spans="2:5" x14ac:dyDescent="0.25">
      <c r="B5406" s="15">
        <v>5403</v>
      </c>
      <c r="C5406" s="20">
        <v>18805.685720652433</v>
      </c>
      <c r="D5406" s="20">
        <v>18805.685720652433</v>
      </c>
      <c r="E5406" s="17">
        <v>26661.388792998874</v>
      </c>
    </row>
    <row r="5407" spans="2:5" x14ac:dyDescent="0.25">
      <c r="B5407" s="15">
        <v>5404</v>
      </c>
      <c r="C5407" s="20">
        <v>56394.996752949759</v>
      </c>
      <c r="D5407" s="20">
        <v>56394.996752949759</v>
      </c>
      <c r="E5407" s="17">
        <v>25461.87457832275</v>
      </c>
    </row>
    <row r="5408" spans="2:5" x14ac:dyDescent="0.25">
      <c r="B5408" s="15">
        <v>5405</v>
      </c>
      <c r="C5408" s="20">
        <v>36790.699369883492</v>
      </c>
      <c r="D5408" s="20">
        <v>36790.699369883492</v>
      </c>
      <c r="E5408" s="17">
        <v>35770.78629332986</v>
      </c>
    </row>
    <row r="5409" spans="2:5" x14ac:dyDescent="0.25">
      <c r="B5409" s="15">
        <v>5406</v>
      </c>
      <c r="C5409" s="20">
        <v>42900.484720189874</v>
      </c>
      <c r="D5409" s="20">
        <v>42900.484720189874</v>
      </c>
      <c r="E5409" s="17">
        <v>37453.309350958531</v>
      </c>
    </row>
    <row r="5410" spans="2:5" x14ac:dyDescent="0.25">
      <c r="B5410" s="15">
        <v>5407</v>
      </c>
      <c r="C5410" s="20">
        <v>23280.830723872994</v>
      </c>
      <c r="D5410" s="20">
        <v>23280.830723872994</v>
      </c>
      <c r="E5410" s="17">
        <v>51387.430754051602</v>
      </c>
    </row>
    <row r="5411" spans="2:5" x14ac:dyDescent="0.25">
      <c r="B5411" s="15">
        <v>5408</v>
      </c>
      <c r="C5411" s="20">
        <v>53631.851649874916</v>
      </c>
      <c r="D5411" s="20">
        <v>53631.851649874916</v>
      </c>
      <c r="E5411" s="17">
        <v>12588.721071952474</v>
      </c>
    </row>
    <row r="5412" spans="2:5" x14ac:dyDescent="0.25">
      <c r="B5412" s="15">
        <v>5409</v>
      </c>
      <c r="C5412" s="20">
        <v>42709.686573975436</v>
      </c>
      <c r="D5412" s="20">
        <v>42709.686573975436</v>
      </c>
      <c r="E5412" s="17">
        <v>30362.956934109672</v>
      </c>
    </row>
    <row r="5413" spans="2:5" x14ac:dyDescent="0.25">
      <c r="B5413" s="15">
        <v>5410</v>
      </c>
      <c r="C5413" s="20">
        <v>21003.210365253293</v>
      </c>
      <c r="D5413" s="20">
        <v>21003.210365253293</v>
      </c>
      <c r="E5413" s="17">
        <v>37350.075642445721</v>
      </c>
    </row>
    <row r="5414" spans="2:5" x14ac:dyDescent="0.25">
      <c r="B5414" s="15">
        <v>5411</v>
      </c>
      <c r="C5414" s="20">
        <v>39150.107334670749</v>
      </c>
      <c r="D5414" s="20">
        <v>39150.107334670749</v>
      </c>
      <c r="E5414" s="17">
        <v>33397.259104602876</v>
      </c>
    </row>
    <row r="5415" spans="2:5" x14ac:dyDescent="0.25">
      <c r="B5415" s="15">
        <v>5412</v>
      </c>
      <c r="C5415" s="20">
        <v>25409.839336735331</v>
      </c>
      <c r="D5415" s="20">
        <v>25409.839336735331</v>
      </c>
      <c r="E5415" s="17">
        <v>71477.584165099688</v>
      </c>
    </row>
    <row r="5416" spans="2:5" x14ac:dyDescent="0.25">
      <c r="B5416" s="15">
        <v>5413</v>
      </c>
      <c r="C5416" s="20">
        <v>23503.530540863354</v>
      </c>
      <c r="D5416" s="20">
        <v>23503.530540863354</v>
      </c>
      <c r="E5416" s="17">
        <v>47733.694896715046</v>
      </c>
    </row>
    <row r="5417" spans="2:5" x14ac:dyDescent="0.25">
      <c r="B5417" s="15">
        <v>5414</v>
      </c>
      <c r="C5417" s="20">
        <v>53445.567804785329</v>
      </c>
      <c r="D5417" s="20">
        <v>53445.567804785329</v>
      </c>
      <c r="E5417" s="17">
        <v>70302.905052315764</v>
      </c>
    </row>
    <row r="5418" spans="2:5" x14ac:dyDescent="0.25">
      <c r="B5418" s="15">
        <v>5415</v>
      </c>
      <c r="C5418" s="20">
        <v>37590.985708415581</v>
      </c>
      <c r="D5418" s="20">
        <v>37590.985708415581</v>
      </c>
      <c r="E5418" s="17">
        <v>73325.808891216948</v>
      </c>
    </row>
    <row r="5419" spans="2:5" x14ac:dyDescent="0.25">
      <c r="B5419" s="15">
        <v>5416</v>
      </c>
      <c r="C5419" s="20">
        <v>40919.855403066162</v>
      </c>
      <c r="D5419" s="20">
        <v>40919.855403066162</v>
      </c>
      <c r="E5419" s="17">
        <v>68971.453614629645</v>
      </c>
    </row>
    <row r="5420" spans="2:5" x14ac:dyDescent="0.25">
      <c r="B5420" s="15">
        <v>5417</v>
      </c>
      <c r="C5420" s="20">
        <v>34482.754610990814</v>
      </c>
      <c r="D5420" s="20">
        <v>34482.754610990814</v>
      </c>
      <c r="E5420" s="17">
        <v>21222.751179880743</v>
      </c>
    </row>
    <row r="5421" spans="2:5" x14ac:dyDescent="0.25">
      <c r="B5421" s="15">
        <v>5418</v>
      </c>
      <c r="C5421" s="20">
        <v>28754.107672660179</v>
      </c>
      <c r="D5421" s="20">
        <v>28754.107672660179</v>
      </c>
      <c r="E5421" s="17">
        <v>46309.115451637103</v>
      </c>
    </row>
    <row r="5422" spans="2:5" x14ac:dyDescent="0.25">
      <c r="B5422" s="15">
        <v>5419</v>
      </c>
      <c r="C5422" s="20">
        <v>32280.374913820331</v>
      </c>
      <c r="D5422" s="20">
        <v>32280.374913820331</v>
      </c>
      <c r="E5422" s="17">
        <v>44968.011888327885</v>
      </c>
    </row>
    <row r="5423" spans="2:5" x14ac:dyDescent="0.25">
      <c r="B5423" s="15">
        <v>5420</v>
      </c>
      <c r="C5423" s="20">
        <v>43708.163002010813</v>
      </c>
      <c r="D5423" s="20">
        <v>43708.163002010813</v>
      </c>
      <c r="E5423" s="17">
        <v>31886.982069379323</v>
      </c>
    </row>
    <row r="5424" spans="2:5" x14ac:dyDescent="0.25">
      <c r="B5424" s="15">
        <v>5421</v>
      </c>
      <c r="C5424" s="20">
        <v>39374.68719940634</v>
      </c>
      <c r="D5424" s="20">
        <v>39374.68719940634</v>
      </c>
      <c r="E5424" s="17">
        <v>30947.798941955869</v>
      </c>
    </row>
    <row r="5425" spans="2:5" x14ac:dyDescent="0.25">
      <c r="B5425" s="15">
        <v>5422</v>
      </c>
      <c r="C5425" s="20">
        <v>49005.334644494302</v>
      </c>
      <c r="D5425" s="20">
        <v>49005.334644494302</v>
      </c>
      <c r="E5425" s="17">
        <v>42374.026005239466</v>
      </c>
    </row>
    <row r="5426" spans="2:5" x14ac:dyDescent="0.25">
      <c r="B5426" s="15">
        <v>5423</v>
      </c>
      <c r="C5426" s="20">
        <v>30000.603000248291</v>
      </c>
      <c r="D5426" s="20">
        <v>30000.603000248291</v>
      </c>
      <c r="E5426" s="17">
        <v>47780.419158777222</v>
      </c>
    </row>
    <row r="5427" spans="2:5" x14ac:dyDescent="0.25">
      <c r="B5427" s="15">
        <v>5424</v>
      </c>
      <c r="C5427" s="20">
        <v>32262.9171766381</v>
      </c>
      <c r="D5427" s="20">
        <v>32262.9171766381</v>
      </c>
      <c r="E5427" s="17">
        <v>21078.476073461214</v>
      </c>
    </row>
    <row r="5428" spans="2:5" x14ac:dyDescent="0.25">
      <c r="B5428" s="15">
        <v>5425</v>
      </c>
      <c r="C5428" s="20">
        <v>26140.650478351759</v>
      </c>
      <c r="D5428" s="20">
        <v>26140.650478351759</v>
      </c>
      <c r="E5428" s="17">
        <v>29327.383462848622</v>
      </c>
    </row>
    <row r="5429" spans="2:5" x14ac:dyDescent="0.25">
      <c r="B5429" s="15">
        <v>5426</v>
      </c>
      <c r="C5429" s="20">
        <v>36014.905768884739</v>
      </c>
      <c r="D5429" s="20">
        <v>36014.905768884739</v>
      </c>
      <c r="E5429" s="17">
        <v>64264.107202797226</v>
      </c>
    </row>
    <row r="5430" spans="2:5" x14ac:dyDescent="0.25">
      <c r="B5430" s="15">
        <v>5427</v>
      </c>
      <c r="C5430" s="20">
        <v>33406.553000969463</v>
      </c>
      <c r="D5430" s="20">
        <v>33406.553000969463</v>
      </c>
      <c r="E5430" s="17">
        <v>54004.423640904955</v>
      </c>
    </row>
    <row r="5431" spans="2:5" x14ac:dyDescent="0.25">
      <c r="B5431" s="15">
        <v>5428</v>
      </c>
      <c r="C5431" s="20">
        <v>30180.893734430065</v>
      </c>
      <c r="D5431" s="20">
        <v>30180.893734430065</v>
      </c>
      <c r="E5431" s="17">
        <v>48054.481226305637</v>
      </c>
    </row>
    <row r="5432" spans="2:5" x14ac:dyDescent="0.25">
      <c r="B5432" s="15">
        <v>5429</v>
      </c>
      <c r="C5432" s="20">
        <v>25255.384061385506</v>
      </c>
      <c r="D5432" s="20">
        <v>25255.384061385506</v>
      </c>
      <c r="E5432" s="17">
        <v>33878.798788648171</v>
      </c>
    </row>
    <row r="5433" spans="2:5" x14ac:dyDescent="0.25">
      <c r="B5433" s="15">
        <v>5430</v>
      </c>
      <c r="C5433" s="20">
        <v>66077.046762394879</v>
      </c>
      <c r="D5433" s="20">
        <v>66077.046762394879</v>
      </c>
      <c r="E5433" s="17">
        <v>55855.850797361498</v>
      </c>
    </row>
    <row r="5434" spans="2:5" x14ac:dyDescent="0.25">
      <c r="B5434" s="15">
        <v>5431</v>
      </c>
      <c r="C5434" s="20">
        <v>55319.906236196854</v>
      </c>
      <c r="D5434" s="20">
        <v>55319.906236196854</v>
      </c>
      <c r="E5434" s="17">
        <v>72957.675242363955</v>
      </c>
    </row>
    <row r="5435" spans="2:5" x14ac:dyDescent="0.25">
      <c r="B5435" s="15">
        <v>5432</v>
      </c>
      <c r="C5435" s="20">
        <v>36823.38436249362</v>
      </c>
      <c r="D5435" s="20">
        <v>36823.38436249362</v>
      </c>
      <c r="E5435" s="17">
        <v>57307.576139560115</v>
      </c>
    </row>
    <row r="5436" spans="2:5" x14ac:dyDescent="0.25">
      <c r="B5436" s="15">
        <v>5433</v>
      </c>
      <c r="C5436" s="20">
        <v>37717.429398089414</v>
      </c>
      <c r="D5436" s="20">
        <v>37717.429398089414</v>
      </c>
      <c r="E5436" s="17">
        <v>45224.58744924378</v>
      </c>
    </row>
    <row r="5437" spans="2:5" x14ac:dyDescent="0.25">
      <c r="B5437" s="15">
        <v>5434</v>
      </c>
      <c r="C5437" s="20">
        <v>39999.019114494658</v>
      </c>
      <c r="D5437" s="20">
        <v>39999.019114494658</v>
      </c>
      <c r="E5437" s="17">
        <v>39058.436485329497</v>
      </c>
    </row>
    <row r="5438" spans="2:5" x14ac:dyDescent="0.25">
      <c r="B5438" s="15">
        <v>5435</v>
      </c>
      <c r="C5438" s="20">
        <v>57339.545294250987</v>
      </c>
      <c r="D5438" s="20">
        <v>57339.545294250987</v>
      </c>
      <c r="E5438" s="17">
        <v>25681.666947137684</v>
      </c>
    </row>
    <row r="5439" spans="2:5" x14ac:dyDescent="0.25">
      <c r="B5439" s="15">
        <v>5436</v>
      </c>
      <c r="C5439" s="20">
        <v>41682.671841324634</v>
      </c>
      <c r="D5439" s="20">
        <v>41682.671841324634</v>
      </c>
      <c r="E5439" s="17">
        <v>34860.459672368372</v>
      </c>
    </row>
    <row r="5440" spans="2:5" x14ac:dyDescent="0.25">
      <c r="B5440" s="15">
        <v>5437</v>
      </c>
      <c r="C5440" s="20">
        <v>33631.443338502351</v>
      </c>
      <c r="D5440" s="20">
        <v>33631.443338502351</v>
      </c>
      <c r="E5440" s="17">
        <v>21425.549616592922</v>
      </c>
    </row>
    <row r="5441" spans="2:5" x14ac:dyDescent="0.25">
      <c r="B5441" s="15">
        <v>5438</v>
      </c>
      <c r="C5441" s="20">
        <v>17710.085748380123</v>
      </c>
      <c r="D5441" s="20">
        <v>17710.085748380123</v>
      </c>
      <c r="E5441" s="17">
        <v>22940.51231335941</v>
      </c>
    </row>
    <row r="5442" spans="2:5" x14ac:dyDescent="0.25">
      <c r="B5442" s="15">
        <v>5439</v>
      </c>
      <c r="C5442" s="20">
        <v>30361.255162369471</v>
      </c>
      <c r="D5442" s="20">
        <v>30361.255162369471</v>
      </c>
      <c r="E5442" s="17">
        <v>33212.256665798566</v>
      </c>
    </row>
    <row r="5443" spans="2:5" x14ac:dyDescent="0.25">
      <c r="B5443" s="15">
        <v>5440</v>
      </c>
      <c r="C5443" s="20">
        <v>26841.864597640502</v>
      </c>
      <c r="D5443" s="20">
        <v>26841.864597640502</v>
      </c>
      <c r="E5443" s="17">
        <v>93629.167125777443</v>
      </c>
    </row>
    <row r="5444" spans="2:5" x14ac:dyDescent="0.25">
      <c r="B5444" s="15">
        <v>5441</v>
      </c>
      <c r="C5444" s="20">
        <v>41720.493632329577</v>
      </c>
      <c r="D5444" s="20">
        <v>41720.493632329577</v>
      </c>
      <c r="E5444" s="17">
        <v>28596.807059294675</v>
      </c>
    </row>
    <row r="5445" spans="2:5" x14ac:dyDescent="0.25">
      <c r="B5445" s="15">
        <v>5442</v>
      </c>
      <c r="C5445" s="20">
        <v>42753.003913439738</v>
      </c>
      <c r="D5445" s="20">
        <v>42753.003913439738</v>
      </c>
      <c r="E5445" s="17">
        <v>61696.809572739039</v>
      </c>
    </row>
    <row r="5446" spans="2:5" x14ac:dyDescent="0.25">
      <c r="B5446" s="15">
        <v>5443</v>
      </c>
      <c r="C5446" s="20">
        <v>59292.767833252241</v>
      </c>
      <c r="D5446" s="20">
        <v>59292.767833252241</v>
      </c>
      <c r="E5446" s="17">
        <v>107577.30597632613</v>
      </c>
    </row>
    <row r="5447" spans="2:5" x14ac:dyDescent="0.25">
      <c r="B5447" s="15">
        <v>5444</v>
      </c>
      <c r="C5447" s="20">
        <v>25207.932070958825</v>
      </c>
      <c r="D5447" s="20">
        <v>25207.932070958825</v>
      </c>
      <c r="E5447" s="17">
        <v>30432.456879985959</v>
      </c>
    </row>
    <row r="5448" spans="2:5" x14ac:dyDescent="0.25">
      <c r="B5448" s="15">
        <v>5445</v>
      </c>
      <c r="C5448" s="20">
        <v>46868.215341087431</v>
      </c>
      <c r="D5448" s="20">
        <v>46868.215341087431</v>
      </c>
      <c r="E5448" s="17">
        <v>27315.934771268327</v>
      </c>
    </row>
    <row r="5449" spans="2:5" x14ac:dyDescent="0.25">
      <c r="B5449" s="15">
        <v>5446</v>
      </c>
      <c r="C5449" s="20">
        <v>34642.219168259086</v>
      </c>
      <c r="D5449" s="20">
        <v>34642.219168259086</v>
      </c>
      <c r="E5449" s="17">
        <v>20008.112877083513</v>
      </c>
    </row>
    <row r="5450" spans="2:5" x14ac:dyDescent="0.25">
      <c r="B5450" s="15">
        <v>5447</v>
      </c>
      <c r="C5450" s="20">
        <v>49453.600377658724</v>
      </c>
      <c r="D5450" s="20">
        <v>49453.600377658724</v>
      </c>
      <c r="E5450" s="17">
        <v>22334.310798844926</v>
      </c>
    </row>
    <row r="5451" spans="2:5" x14ac:dyDescent="0.25">
      <c r="B5451" s="15">
        <v>5448</v>
      </c>
      <c r="C5451" s="20">
        <v>52059.451473154601</v>
      </c>
      <c r="D5451" s="20">
        <v>52059.451473154601</v>
      </c>
      <c r="E5451" s="17">
        <v>32997.173618032029</v>
      </c>
    </row>
    <row r="5452" spans="2:5" x14ac:dyDescent="0.25">
      <c r="B5452" s="15">
        <v>5449</v>
      </c>
      <c r="C5452" s="20">
        <v>26725.040399778209</v>
      </c>
      <c r="D5452" s="20">
        <v>26725.040399778209</v>
      </c>
      <c r="E5452" s="17">
        <v>15920.671810147947</v>
      </c>
    </row>
    <row r="5453" spans="2:5" x14ac:dyDescent="0.25">
      <c r="B5453" s="15">
        <v>5450</v>
      </c>
      <c r="C5453" s="20">
        <v>40142.430342750828</v>
      </c>
      <c r="D5453" s="20">
        <v>40142.430342750828</v>
      </c>
      <c r="E5453" s="17">
        <v>46992.833566992231</v>
      </c>
    </row>
    <row r="5454" spans="2:5" x14ac:dyDescent="0.25">
      <c r="B5454" s="15">
        <v>5451</v>
      </c>
      <c r="C5454" s="20">
        <v>34242.566438012051</v>
      </c>
      <c r="D5454" s="20">
        <v>34242.566438012051</v>
      </c>
      <c r="E5454" s="17">
        <v>39892.713801031074</v>
      </c>
    </row>
    <row r="5455" spans="2:5" x14ac:dyDescent="0.25">
      <c r="B5455" s="15">
        <v>5452</v>
      </c>
      <c r="C5455" s="20">
        <v>30354.091332234078</v>
      </c>
      <c r="D5455" s="20">
        <v>30354.091332234078</v>
      </c>
      <c r="E5455" s="17">
        <v>29477.361690661808</v>
      </c>
    </row>
    <row r="5456" spans="2:5" x14ac:dyDescent="0.25">
      <c r="B5456" s="15">
        <v>5453</v>
      </c>
      <c r="C5456" s="20">
        <v>40483.847201174183</v>
      </c>
      <c r="D5456" s="20">
        <v>40483.847201174183</v>
      </c>
      <c r="E5456" s="17">
        <v>74692.389623399155</v>
      </c>
    </row>
    <row r="5457" spans="2:5" x14ac:dyDescent="0.25">
      <c r="B5457" s="15">
        <v>5454</v>
      </c>
      <c r="C5457" s="20">
        <v>26118.890134220528</v>
      </c>
      <c r="D5457" s="20">
        <v>26118.890134220528</v>
      </c>
      <c r="E5457" s="17">
        <v>108684.47925518178</v>
      </c>
    </row>
    <row r="5458" spans="2:5" x14ac:dyDescent="0.25">
      <c r="B5458" s="15">
        <v>5455</v>
      </c>
      <c r="C5458" s="20">
        <v>31512.707685008525</v>
      </c>
      <c r="D5458" s="20">
        <v>31512.707685008525</v>
      </c>
      <c r="E5458" s="17">
        <v>62745.192388273987</v>
      </c>
    </row>
    <row r="5459" spans="2:5" x14ac:dyDescent="0.25">
      <c r="B5459" s="15">
        <v>5456</v>
      </c>
      <c r="C5459" s="20">
        <v>25320.097838689504</v>
      </c>
      <c r="D5459" s="20">
        <v>25320.097838689504</v>
      </c>
      <c r="E5459" s="17">
        <v>30374.932061050473</v>
      </c>
    </row>
    <row r="5460" spans="2:5" x14ac:dyDescent="0.25">
      <c r="B5460" s="15">
        <v>5457</v>
      </c>
      <c r="C5460" s="20">
        <v>39086.633418167803</v>
      </c>
      <c r="D5460" s="20">
        <v>39086.633418167803</v>
      </c>
      <c r="E5460" s="17">
        <v>40113.460087536834</v>
      </c>
    </row>
    <row r="5461" spans="2:5" x14ac:dyDescent="0.25">
      <c r="B5461" s="15">
        <v>5458</v>
      </c>
      <c r="C5461" s="20">
        <v>41144.070052077615</v>
      </c>
      <c r="D5461" s="20">
        <v>41144.070052077615</v>
      </c>
      <c r="E5461" s="17">
        <v>33471.798728556721</v>
      </c>
    </row>
    <row r="5462" spans="2:5" x14ac:dyDescent="0.25">
      <c r="B5462" s="15">
        <v>5459</v>
      </c>
      <c r="C5462" s="20">
        <v>38604.161401249636</v>
      </c>
      <c r="D5462" s="20">
        <v>38604.161401249636</v>
      </c>
      <c r="E5462" s="17">
        <v>43175.93570866045</v>
      </c>
    </row>
    <row r="5463" spans="2:5" x14ac:dyDescent="0.25">
      <c r="B5463" s="15">
        <v>5460</v>
      </c>
      <c r="C5463" s="20">
        <v>34119.83407257426</v>
      </c>
      <c r="D5463" s="20">
        <v>34119.83407257426</v>
      </c>
      <c r="E5463" s="17">
        <v>49185.507587091284</v>
      </c>
    </row>
    <row r="5464" spans="2:5" x14ac:dyDescent="0.25">
      <c r="B5464" s="15">
        <v>5461</v>
      </c>
      <c r="C5464" s="20">
        <v>24235.067073938022</v>
      </c>
      <c r="D5464" s="20">
        <v>24235.067073938022</v>
      </c>
      <c r="E5464" s="17">
        <v>61893.134866405831</v>
      </c>
    </row>
    <row r="5465" spans="2:5" x14ac:dyDescent="0.25">
      <c r="B5465" s="15">
        <v>5462</v>
      </c>
      <c r="C5465" s="20">
        <v>32473.927191141607</v>
      </c>
      <c r="D5465" s="20">
        <v>32473.927191141607</v>
      </c>
      <c r="E5465" s="17">
        <v>62964.704202403263</v>
      </c>
    </row>
    <row r="5466" spans="2:5" x14ac:dyDescent="0.25">
      <c r="B5466" s="15">
        <v>5463</v>
      </c>
      <c r="C5466" s="20">
        <v>28855.813974142784</v>
      </c>
      <c r="D5466" s="20">
        <v>28855.813974142784</v>
      </c>
      <c r="E5466" s="17">
        <v>43636.738613198104</v>
      </c>
    </row>
    <row r="5467" spans="2:5" x14ac:dyDescent="0.25">
      <c r="B5467" s="15">
        <v>5464</v>
      </c>
      <c r="C5467" s="20">
        <v>41228.90171441868</v>
      </c>
      <c r="D5467" s="20">
        <v>41228.90171441868</v>
      </c>
      <c r="E5467" s="17">
        <v>35086.516065151962</v>
      </c>
    </row>
    <row r="5468" spans="2:5" x14ac:dyDescent="0.25">
      <c r="B5468" s="15">
        <v>5465</v>
      </c>
      <c r="C5468" s="20">
        <v>39482.386917098192</v>
      </c>
      <c r="D5468" s="20">
        <v>39482.386917098192</v>
      </c>
      <c r="E5468" s="17">
        <v>19045.469820994451</v>
      </c>
    </row>
    <row r="5469" spans="2:5" x14ac:dyDescent="0.25">
      <c r="B5469" s="15">
        <v>5466</v>
      </c>
      <c r="C5469" s="20">
        <v>36537.586724934197</v>
      </c>
      <c r="D5469" s="20">
        <v>36537.586724934197</v>
      </c>
      <c r="E5469" s="17">
        <v>86868.926085719868</v>
      </c>
    </row>
    <row r="5470" spans="2:5" x14ac:dyDescent="0.25">
      <c r="B5470" s="15">
        <v>5467</v>
      </c>
      <c r="C5470" s="20">
        <v>26416.081919001077</v>
      </c>
      <c r="D5470" s="20">
        <v>26416.081919001077</v>
      </c>
      <c r="E5470" s="17">
        <v>62639.020304835278</v>
      </c>
    </row>
    <row r="5471" spans="2:5" x14ac:dyDescent="0.25">
      <c r="B5471" s="15">
        <v>5468</v>
      </c>
      <c r="C5471" s="20">
        <v>36767.99569677854</v>
      </c>
      <c r="D5471" s="20">
        <v>36767.99569677854</v>
      </c>
      <c r="E5471" s="17">
        <v>38105.902086709961</v>
      </c>
    </row>
    <row r="5472" spans="2:5" x14ac:dyDescent="0.25">
      <c r="B5472" s="15">
        <v>5469</v>
      </c>
      <c r="C5472" s="20">
        <v>44858.07787923592</v>
      </c>
      <c r="D5472" s="20">
        <v>44858.07787923592</v>
      </c>
      <c r="E5472" s="17">
        <v>31295.833108816241</v>
      </c>
    </row>
    <row r="5473" spans="2:5" x14ac:dyDescent="0.25">
      <c r="B5473" s="15">
        <v>5470</v>
      </c>
      <c r="C5473" s="20">
        <v>28572.120311017567</v>
      </c>
      <c r="D5473" s="20">
        <v>28572.120311017567</v>
      </c>
      <c r="E5473" s="17">
        <v>24672.061977327237</v>
      </c>
    </row>
    <row r="5474" spans="2:5" x14ac:dyDescent="0.25">
      <c r="B5474" s="15">
        <v>5471</v>
      </c>
      <c r="C5474" s="20">
        <v>34243.017612475414</v>
      </c>
      <c r="D5474" s="20">
        <v>34243.017612475414</v>
      </c>
      <c r="E5474" s="17">
        <v>65197.008827763428</v>
      </c>
    </row>
    <row r="5475" spans="2:5" x14ac:dyDescent="0.25">
      <c r="B5475" s="15">
        <v>5472</v>
      </c>
      <c r="C5475" s="20">
        <v>27873.954071180549</v>
      </c>
      <c r="D5475" s="20">
        <v>27873.954071180549</v>
      </c>
      <c r="E5475" s="17">
        <v>50719.42201708768</v>
      </c>
    </row>
    <row r="5476" spans="2:5" x14ac:dyDescent="0.25">
      <c r="B5476" s="15">
        <v>5473</v>
      </c>
      <c r="C5476" s="20">
        <v>48975.100847931099</v>
      </c>
      <c r="D5476" s="20">
        <v>48975.100847931099</v>
      </c>
      <c r="E5476" s="17">
        <v>48369.487167295927</v>
      </c>
    </row>
    <row r="5477" spans="2:5" x14ac:dyDescent="0.25">
      <c r="B5477" s="15">
        <v>5474</v>
      </c>
      <c r="C5477" s="20">
        <v>26185.226102860601</v>
      </c>
      <c r="D5477" s="20">
        <v>26185.226102860601</v>
      </c>
      <c r="E5477" s="17">
        <v>83795.47868577014</v>
      </c>
    </row>
    <row r="5478" spans="2:5" x14ac:dyDescent="0.25">
      <c r="B5478" s="15">
        <v>5475</v>
      </c>
      <c r="C5478" s="20">
        <v>33175.918553312767</v>
      </c>
      <c r="D5478" s="20">
        <v>33175.918553312767</v>
      </c>
      <c r="E5478" s="17">
        <v>67701.539961146613</v>
      </c>
    </row>
    <row r="5479" spans="2:5" x14ac:dyDescent="0.25">
      <c r="B5479" s="15">
        <v>5476</v>
      </c>
      <c r="C5479" s="20">
        <v>28676.684843721509</v>
      </c>
      <c r="D5479" s="20">
        <v>28676.684843721509</v>
      </c>
      <c r="E5479" s="17">
        <v>47530.605059398607</v>
      </c>
    </row>
    <row r="5480" spans="2:5" x14ac:dyDescent="0.25">
      <c r="B5480" s="15">
        <v>5477</v>
      </c>
      <c r="C5480" s="20">
        <v>30315.778640627363</v>
      </c>
      <c r="D5480" s="20">
        <v>30315.778640627363</v>
      </c>
      <c r="E5480" s="17">
        <v>-1766.5336562636755</v>
      </c>
    </row>
    <row r="5481" spans="2:5" x14ac:dyDescent="0.25">
      <c r="B5481" s="15">
        <v>5478</v>
      </c>
      <c r="C5481" s="20">
        <v>15886.10798322512</v>
      </c>
      <c r="D5481" s="20">
        <v>15886.10798322512</v>
      </c>
      <c r="E5481" s="17">
        <v>44674.607657453686</v>
      </c>
    </row>
    <row r="5482" spans="2:5" x14ac:dyDescent="0.25">
      <c r="B5482" s="15">
        <v>5479</v>
      </c>
      <c r="C5482" s="20">
        <v>24266.920281105682</v>
      </c>
      <c r="D5482" s="20">
        <v>24266.920281105682</v>
      </c>
      <c r="E5482" s="17">
        <v>45651.062728744313</v>
      </c>
    </row>
    <row r="5483" spans="2:5" x14ac:dyDescent="0.25">
      <c r="B5483" s="15">
        <v>5480</v>
      </c>
      <c r="C5483" s="20">
        <v>43762.444885708057</v>
      </c>
      <c r="D5483" s="20">
        <v>43762.444885708057</v>
      </c>
      <c r="E5483" s="17">
        <v>31957.050824813065</v>
      </c>
    </row>
    <row r="5484" spans="2:5" x14ac:dyDescent="0.25">
      <c r="B5484" s="15">
        <v>5481</v>
      </c>
      <c r="C5484" s="20">
        <v>30597.497183135747</v>
      </c>
      <c r="D5484" s="20">
        <v>30597.497183135747</v>
      </c>
      <c r="E5484" s="17">
        <v>39369.323162595188</v>
      </c>
    </row>
    <row r="5485" spans="2:5" x14ac:dyDescent="0.25">
      <c r="B5485" s="15">
        <v>5482</v>
      </c>
      <c r="C5485" s="20">
        <v>37745.74210826854</v>
      </c>
      <c r="D5485" s="20">
        <v>37745.74210826854</v>
      </c>
      <c r="E5485" s="17">
        <v>40563.263716946793</v>
      </c>
    </row>
    <row r="5486" spans="2:5" x14ac:dyDescent="0.25">
      <c r="B5486" s="15">
        <v>5483</v>
      </c>
      <c r="C5486" s="20">
        <v>29500.397771158347</v>
      </c>
      <c r="D5486" s="20">
        <v>29500.397771158347</v>
      </c>
      <c r="E5486" s="17">
        <v>45949.393766263362</v>
      </c>
    </row>
    <row r="5487" spans="2:5" x14ac:dyDescent="0.25">
      <c r="B5487" s="15">
        <v>5484</v>
      </c>
      <c r="C5487" s="20">
        <v>33262.512327901175</v>
      </c>
      <c r="D5487" s="20">
        <v>33262.512327901175</v>
      </c>
      <c r="E5487" s="17">
        <v>27077.74222876483</v>
      </c>
    </row>
    <row r="5488" spans="2:5" x14ac:dyDescent="0.25">
      <c r="B5488" s="15">
        <v>5485</v>
      </c>
      <c r="C5488" s="20">
        <v>40689.834257167757</v>
      </c>
      <c r="D5488" s="20">
        <v>40689.834257167757</v>
      </c>
      <c r="E5488" s="17">
        <v>30767.721825982659</v>
      </c>
    </row>
    <row r="5489" spans="2:5" x14ac:dyDescent="0.25">
      <c r="B5489" s="15">
        <v>5486</v>
      </c>
      <c r="C5489" s="20">
        <v>50072.336860441283</v>
      </c>
      <c r="D5489" s="20">
        <v>50072.336860441283</v>
      </c>
      <c r="E5489" s="17">
        <v>19985.87177228813</v>
      </c>
    </row>
    <row r="5490" spans="2:5" x14ac:dyDescent="0.25">
      <c r="B5490" s="15">
        <v>5487</v>
      </c>
      <c r="C5490" s="20">
        <v>20234.787141137291</v>
      </c>
      <c r="D5490" s="20">
        <v>20234.787141137291</v>
      </c>
      <c r="E5490" s="17">
        <v>37152.404241481483</v>
      </c>
    </row>
    <row r="5491" spans="2:5" x14ac:dyDescent="0.25">
      <c r="B5491" s="15">
        <v>5488</v>
      </c>
      <c r="C5491" s="20">
        <v>39642.399849085166</v>
      </c>
      <c r="D5491" s="20">
        <v>39642.399849085166</v>
      </c>
      <c r="E5491" s="17">
        <v>36144.729059801612</v>
      </c>
    </row>
    <row r="5492" spans="2:5" x14ac:dyDescent="0.25">
      <c r="B5492" s="15">
        <v>5489</v>
      </c>
      <c r="C5492" s="20">
        <v>53861.141932844766</v>
      </c>
      <c r="D5492" s="20">
        <v>53861.141932844766</v>
      </c>
      <c r="E5492" s="17">
        <v>18783.182833514544</v>
      </c>
    </row>
    <row r="5493" spans="2:5" x14ac:dyDescent="0.25">
      <c r="B5493" s="15">
        <v>5490</v>
      </c>
      <c r="C5493" s="20">
        <v>23997.551307496502</v>
      </c>
      <c r="D5493" s="20">
        <v>23997.551307496502</v>
      </c>
      <c r="E5493" s="17">
        <v>61490.672669963184</v>
      </c>
    </row>
    <row r="5494" spans="2:5" x14ac:dyDescent="0.25">
      <c r="B5494" s="15">
        <v>5491</v>
      </c>
      <c r="C5494" s="20">
        <v>52412.277901692752</v>
      </c>
      <c r="D5494" s="20">
        <v>52412.277901692752</v>
      </c>
      <c r="E5494" s="17">
        <v>56393.838805292376</v>
      </c>
    </row>
    <row r="5495" spans="2:5" x14ac:dyDescent="0.25">
      <c r="B5495" s="15">
        <v>5492</v>
      </c>
      <c r="C5495" s="20">
        <v>54672.71759708532</v>
      </c>
      <c r="D5495" s="20">
        <v>54672.71759708532</v>
      </c>
      <c r="E5495" s="17">
        <v>34153.797845338559</v>
      </c>
    </row>
    <row r="5496" spans="2:5" x14ac:dyDescent="0.25">
      <c r="B5496" s="15">
        <v>5493</v>
      </c>
      <c r="C5496" s="20">
        <v>33532.397566593419</v>
      </c>
      <c r="D5496" s="20">
        <v>33532.397566593419</v>
      </c>
      <c r="E5496" s="17">
        <v>38756.6544339338</v>
      </c>
    </row>
    <row r="5497" spans="2:5" x14ac:dyDescent="0.25">
      <c r="B5497" s="15">
        <v>5494</v>
      </c>
      <c r="C5497" s="20">
        <v>43347.681248159628</v>
      </c>
      <c r="D5497" s="20">
        <v>43347.681248159628</v>
      </c>
      <c r="E5497" s="17">
        <v>41644.066123233926</v>
      </c>
    </row>
    <row r="5498" spans="2:5" x14ac:dyDescent="0.25">
      <c r="B5498" s="15">
        <v>5495</v>
      </c>
      <c r="C5498" s="20">
        <v>32757.587917092755</v>
      </c>
      <c r="D5498" s="20">
        <v>32757.587917092755</v>
      </c>
      <c r="E5498" s="17">
        <v>33007.608938309131</v>
      </c>
    </row>
    <row r="5499" spans="2:5" x14ac:dyDescent="0.25">
      <c r="B5499" s="15">
        <v>5496</v>
      </c>
      <c r="C5499" s="20">
        <v>47156.933132837061</v>
      </c>
      <c r="D5499" s="20">
        <v>47156.933132837061</v>
      </c>
      <c r="E5499" s="17">
        <v>18491.549985517842</v>
      </c>
    </row>
    <row r="5500" spans="2:5" x14ac:dyDescent="0.25">
      <c r="B5500" s="15">
        <v>5497</v>
      </c>
      <c r="C5500" s="20">
        <v>37201.357149696072</v>
      </c>
      <c r="D5500" s="20">
        <v>37201.357149696072</v>
      </c>
      <c r="E5500" s="17">
        <v>77999.726482209808</v>
      </c>
    </row>
    <row r="5501" spans="2:5" x14ac:dyDescent="0.25">
      <c r="B5501" s="15">
        <v>5498</v>
      </c>
      <c r="C5501" s="20">
        <v>34147.00091865284</v>
      </c>
      <c r="D5501" s="20">
        <v>34147.00091865284</v>
      </c>
      <c r="E5501" s="17">
        <v>40288.235899032072</v>
      </c>
    </row>
    <row r="5502" spans="2:5" x14ac:dyDescent="0.25">
      <c r="B5502" s="15">
        <v>5499</v>
      </c>
      <c r="C5502" s="20">
        <v>25523.722264803378</v>
      </c>
      <c r="D5502" s="20">
        <v>25523.722264803378</v>
      </c>
      <c r="E5502" s="17">
        <v>49175.079829050759</v>
      </c>
    </row>
    <row r="5503" spans="2:5" x14ac:dyDescent="0.25">
      <c r="B5503" s="15">
        <v>5500</v>
      </c>
      <c r="C5503" s="20">
        <v>37554.623355085045</v>
      </c>
      <c r="D5503" s="20">
        <v>37554.623355085045</v>
      </c>
      <c r="E5503" s="17">
        <v>24660.944903422551</v>
      </c>
    </row>
    <row r="5504" spans="2:5" x14ac:dyDescent="0.25">
      <c r="B5504" s="15">
        <v>5501</v>
      </c>
      <c r="C5504" s="20">
        <v>52363.187129796344</v>
      </c>
      <c r="D5504" s="20">
        <v>52363.187129796344</v>
      </c>
      <c r="E5504" s="17">
        <v>20361.689190709898</v>
      </c>
    </row>
    <row r="5505" spans="2:5" x14ac:dyDescent="0.25">
      <c r="B5505" s="15">
        <v>5502</v>
      </c>
      <c r="C5505" s="20">
        <v>27249.178107003969</v>
      </c>
      <c r="D5505" s="20">
        <v>27249.178107003969</v>
      </c>
      <c r="E5505" s="17">
        <v>15351.745044244321</v>
      </c>
    </row>
    <row r="5506" spans="2:5" x14ac:dyDescent="0.25">
      <c r="B5506" s="15">
        <v>5503</v>
      </c>
      <c r="C5506" s="20">
        <v>28683.322721327455</v>
      </c>
      <c r="D5506" s="20">
        <v>28683.322721327455</v>
      </c>
      <c r="E5506" s="17">
        <v>35094.759095839028</v>
      </c>
    </row>
    <row r="5507" spans="2:5" x14ac:dyDescent="0.25">
      <c r="B5507" s="15">
        <v>5504</v>
      </c>
      <c r="C5507" s="20">
        <v>23218.189970465242</v>
      </c>
      <c r="D5507" s="20">
        <v>23218.189970465242</v>
      </c>
      <c r="E5507" s="17">
        <v>38299.891195240089</v>
      </c>
    </row>
    <row r="5508" spans="2:5" x14ac:dyDescent="0.25">
      <c r="B5508" s="15">
        <v>5505</v>
      </c>
      <c r="C5508" s="20">
        <v>43895.595541741117</v>
      </c>
      <c r="D5508" s="20">
        <v>43895.595541741117</v>
      </c>
      <c r="E5508" s="17">
        <v>60234.240962463657</v>
      </c>
    </row>
    <row r="5509" spans="2:5" x14ac:dyDescent="0.25">
      <c r="B5509" s="15">
        <v>5506</v>
      </c>
      <c r="C5509" s="20">
        <v>47482.077913469504</v>
      </c>
      <c r="D5509" s="20">
        <v>47482.077913469504</v>
      </c>
      <c r="E5509" s="17">
        <v>35874.687163167691</v>
      </c>
    </row>
    <row r="5510" spans="2:5" x14ac:dyDescent="0.25">
      <c r="B5510" s="15">
        <v>5507</v>
      </c>
      <c r="C5510" s="20">
        <v>24961.260014771324</v>
      </c>
      <c r="D5510" s="20">
        <v>24961.260014771324</v>
      </c>
      <c r="E5510" s="17">
        <v>48135.095313448546</v>
      </c>
    </row>
    <row r="5511" spans="2:5" x14ac:dyDescent="0.25">
      <c r="B5511" s="15">
        <v>5508</v>
      </c>
      <c r="C5511" s="20">
        <v>20705.542583306571</v>
      </c>
      <c r="D5511" s="20">
        <v>20705.542583306571</v>
      </c>
      <c r="E5511" s="17">
        <v>62830.192032424726</v>
      </c>
    </row>
    <row r="5512" spans="2:5" x14ac:dyDescent="0.25">
      <c r="B5512" s="15">
        <v>5509</v>
      </c>
      <c r="C5512" s="20">
        <v>23859.900619817658</v>
      </c>
      <c r="D5512" s="20">
        <v>23859.900619817658</v>
      </c>
      <c r="E5512" s="17">
        <v>46587.363069391147</v>
      </c>
    </row>
    <row r="5513" spans="2:5" x14ac:dyDescent="0.25">
      <c r="B5513" s="15">
        <v>5510</v>
      </c>
      <c r="C5513" s="20">
        <v>86984.247395327882</v>
      </c>
      <c r="D5513" s="20">
        <v>86984.247395327882</v>
      </c>
      <c r="E5513" s="17">
        <v>45657.306159361848</v>
      </c>
    </row>
    <row r="5514" spans="2:5" x14ac:dyDescent="0.25">
      <c r="B5514" s="15">
        <v>5511</v>
      </c>
      <c r="C5514" s="20">
        <v>25810.061336399645</v>
      </c>
      <c r="D5514" s="20">
        <v>25810.061336399645</v>
      </c>
      <c r="E5514" s="17">
        <v>54891.728513573886</v>
      </c>
    </row>
    <row r="5515" spans="2:5" x14ac:dyDescent="0.25">
      <c r="B5515" s="15">
        <v>5512</v>
      </c>
      <c r="C5515" s="20">
        <v>28168.903666549078</v>
      </c>
      <c r="D5515" s="20">
        <v>28168.903666549078</v>
      </c>
      <c r="E5515" s="17">
        <v>28152.162605765843</v>
      </c>
    </row>
    <row r="5516" spans="2:5" x14ac:dyDescent="0.25">
      <c r="B5516" s="15">
        <v>5513</v>
      </c>
      <c r="C5516" s="20">
        <v>61445.42158274258</v>
      </c>
      <c r="D5516" s="20">
        <v>61445.42158274258</v>
      </c>
      <c r="E5516" s="17">
        <v>11399.286344561135</v>
      </c>
    </row>
    <row r="5517" spans="2:5" x14ac:dyDescent="0.25">
      <c r="B5517" s="15">
        <v>5514</v>
      </c>
      <c r="C5517" s="20">
        <v>33776.899505440546</v>
      </c>
      <c r="D5517" s="20">
        <v>33776.899505440546</v>
      </c>
      <c r="E5517" s="17">
        <v>63704.568141045085</v>
      </c>
    </row>
    <row r="5518" spans="2:5" x14ac:dyDescent="0.25">
      <c r="B5518" s="15">
        <v>5515</v>
      </c>
      <c r="C5518" s="20">
        <v>37164.763414569141</v>
      </c>
      <c r="D5518" s="20">
        <v>37164.763414569141</v>
      </c>
      <c r="E5518" s="17">
        <v>27203.131243539592</v>
      </c>
    </row>
    <row r="5519" spans="2:5" x14ac:dyDescent="0.25">
      <c r="B5519" s="15">
        <v>5516</v>
      </c>
      <c r="C5519" s="20">
        <v>31461.696704662514</v>
      </c>
      <c r="D5519" s="20">
        <v>31461.696704662514</v>
      </c>
      <c r="E5519" s="17">
        <v>45048.132917444265</v>
      </c>
    </row>
    <row r="5520" spans="2:5" x14ac:dyDescent="0.25">
      <c r="B5520" s="15">
        <v>5517</v>
      </c>
      <c r="C5520" s="20">
        <v>42854.211847417842</v>
      </c>
      <c r="D5520" s="20">
        <v>42854.211847417842</v>
      </c>
      <c r="E5520" s="17">
        <v>71276.672145083459</v>
      </c>
    </row>
    <row r="5521" spans="2:5" x14ac:dyDescent="0.25">
      <c r="B5521" s="15">
        <v>5518</v>
      </c>
      <c r="C5521" s="20">
        <v>19381.700162070709</v>
      </c>
      <c r="D5521" s="20">
        <v>19381.700162070709</v>
      </c>
      <c r="E5521" s="17">
        <v>66262.052017972994</v>
      </c>
    </row>
    <row r="5522" spans="2:5" x14ac:dyDescent="0.25">
      <c r="B5522" s="15">
        <v>5519</v>
      </c>
      <c r="C5522" s="20">
        <v>26053.772502646982</v>
      </c>
      <c r="D5522" s="20">
        <v>26053.772502646982</v>
      </c>
      <c r="E5522" s="17">
        <v>48494.949108027766</v>
      </c>
    </row>
    <row r="5523" spans="2:5" x14ac:dyDescent="0.25">
      <c r="B5523" s="15">
        <v>5520</v>
      </c>
      <c r="C5523" s="20">
        <v>29084.074826038985</v>
      </c>
      <c r="D5523" s="20">
        <v>29084.074826038985</v>
      </c>
      <c r="E5523" s="17">
        <v>29825.434446854251</v>
      </c>
    </row>
    <row r="5524" spans="2:5" x14ac:dyDescent="0.25">
      <c r="B5524" s="15">
        <v>5521</v>
      </c>
      <c r="C5524" s="20">
        <v>22096.131535122458</v>
      </c>
      <c r="D5524" s="20">
        <v>22096.131535122458</v>
      </c>
      <c r="E5524" s="17">
        <v>25300.840751356001</v>
      </c>
    </row>
    <row r="5525" spans="2:5" x14ac:dyDescent="0.25">
      <c r="B5525" s="15">
        <v>5522</v>
      </c>
      <c r="C5525" s="20">
        <v>25152.191967331004</v>
      </c>
      <c r="D5525" s="20">
        <v>25152.191967331004</v>
      </c>
      <c r="E5525" s="17">
        <v>70695.299630879803</v>
      </c>
    </row>
    <row r="5526" spans="2:5" x14ac:dyDescent="0.25">
      <c r="B5526" s="15">
        <v>5523</v>
      </c>
      <c r="C5526" s="20">
        <v>22872.03664156008</v>
      </c>
      <c r="D5526" s="20">
        <v>22872.03664156008</v>
      </c>
      <c r="E5526" s="17">
        <v>32561.155744169566</v>
      </c>
    </row>
    <row r="5527" spans="2:5" x14ac:dyDescent="0.25">
      <c r="B5527" s="15">
        <v>5524</v>
      </c>
      <c r="C5527" s="20">
        <v>36999.964209712765</v>
      </c>
      <c r="D5527" s="20">
        <v>36999.964209712765</v>
      </c>
      <c r="E5527" s="17">
        <v>111549.01307829059</v>
      </c>
    </row>
    <row r="5528" spans="2:5" x14ac:dyDescent="0.25">
      <c r="B5528" s="15">
        <v>5525</v>
      </c>
      <c r="C5528" s="20">
        <v>33609.224515805334</v>
      </c>
      <c r="D5528" s="20">
        <v>33609.224515805334</v>
      </c>
      <c r="E5528" s="17">
        <v>37057.175477219367</v>
      </c>
    </row>
    <row r="5529" spans="2:5" x14ac:dyDescent="0.25">
      <c r="B5529" s="15">
        <v>5526</v>
      </c>
      <c r="C5529" s="20">
        <v>29678.781476162094</v>
      </c>
      <c r="D5529" s="20">
        <v>29678.781476162094</v>
      </c>
      <c r="E5529" s="17">
        <v>18256.242336638628</v>
      </c>
    </row>
    <row r="5530" spans="2:5" x14ac:dyDescent="0.25">
      <c r="B5530" s="15">
        <v>5527</v>
      </c>
      <c r="C5530" s="20">
        <v>24684.999011949931</v>
      </c>
      <c r="D5530" s="20">
        <v>24684.999011949931</v>
      </c>
      <c r="E5530" s="17">
        <v>34625.195038010177</v>
      </c>
    </row>
    <row r="5531" spans="2:5" x14ac:dyDescent="0.25">
      <c r="B5531" s="15">
        <v>5528</v>
      </c>
      <c r="C5531" s="20">
        <v>26627.692424833458</v>
      </c>
      <c r="D5531" s="20">
        <v>26627.692424833458</v>
      </c>
      <c r="E5531" s="17">
        <v>21034.332976729675</v>
      </c>
    </row>
    <row r="5532" spans="2:5" x14ac:dyDescent="0.25">
      <c r="B5532" s="15">
        <v>5529</v>
      </c>
      <c r="C5532" s="20">
        <v>21989.114359189087</v>
      </c>
      <c r="D5532" s="20">
        <v>21989.114359189087</v>
      </c>
      <c r="E5532" s="17">
        <v>23168.509614263945</v>
      </c>
    </row>
    <row r="5533" spans="2:5" x14ac:dyDescent="0.25">
      <c r="B5533" s="15">
        <v>5530</v>
      </c>
      <c r="C5533" s="20">
        <v>37108.301575157479</v>
      </c>
      <c r="D5533" s="20">
        <v>37108.301575157479</v>
      </c>
      <c r="E5533" s="17">
        <v>37577.777361956738</v>
      </c>
    </row>
    <row r="5534" spans="2:5" x14ac:dyDescent="0.25">
      <c r="B5534" s="15">
        <v>5531</v>
      </c>
      <c r="C5534" s="20">
        <v>43596.962980035321</v>
      </c>
      <c r="D5534" s="20">
        <v>43596.962980035321</v>
      </c>
      <c r="E5534" s="17">
        <v>36309.361943675263</v>
      </c>
    </row>
    <row r="5535" spans="2:5" x14ac:dyDescent="0.25">
      <c r="B5535" s="15">
        <v>5532</v>
      </c>
      <c r="C5535" s="20">
        <v>47249.78317161186</v>
      </c>
      <c r="D5535" s="20">
        <v>47249.78317161186</v>
      </c>
      <c r="E5535" s="17">
        <v>43154.434608338532</v>
      </c>
    </row>
    <row r="5536" spans="2:5" x14ac:dyDescent="0.25">
      <c r="B5536" s="15">
        <v>5533</v>
      </c>
      <c r="C5536" s="20">
        <v>27277.963708839776</v>
      </c>
      <c r="D5536" s="20">
        <v>27277.963708839776</v>
      </c>
      <c r="E5536" s="17">
        <v>24130.895972537881</v>
      </c>
    </row>
    <row r="5537" spans="2:5" x14ac:dyDescent="0.25">
      <c r="B5537" s="15">
        <v>5534</v>
      </c>
      <c r="C5537" s="20">
        <v>38691.972754188369</v>
      </c>
      <c r="D5537" s="20">
        <v>38691.972754188369</v>
      </c>
      <c r="E5537" s="17">
        <v>30987.03525240508</v>
      </c>
    </row>
    <row r="5538" spans="2:5" x14ac:dyDescent="0.25">
      <c r="B5538" s="15">
        <v>5535</v>
      </c>
      <c r="C5538" s="20">
        <v>49078.095847061391</v>
      </c>
      <c r="D5538" s="20">
        <v>49078.095847061391</v>
      </c>
      <c r="E5538" s="17">
        <v>52389.229464352829</v>
      </c>
    </row>
    <row r="5539" spans="2:5" x14ac:dyDescent="0.25">
      <c r="B5539" s="15">
        <v>5536</v>
      </c>
      <c r="C5539" s="20">
        <v>54649.226715568126</v>
      </c>
      <c r="D5539" s="20">
        <v>54649.226715568126</v>
      </c>
      <c r="E5539" s="17">
        <v>35556.026093004381</v>
      </c>
    </row>
    <row r="5540" spans="2:5" x14ac:dyDescent="0.25">
      <c r="B5540" s="15">
        <v>5537</v>
      </c>
      <c r="C5540" s="20">
        <v>18573.542775016474</v>
      </c>
      <c r="D5540" s="20">
        <v>18573.542775016474</v>
      </c>
      <c r="E5540" s="17">
        <v>39185.363282150334</v>
      </c>
    </row>
    <row r="5541" spans="2:5" x14ac:dyDescent="0.25">
      <c r="B5541" s="15">
        <v>5538</v>
      </c>
      <c r="C5541" s="20">
        <v>47468.814455145482</v>
      </c>
      <c r="D5541" s="20">
        <v>47468.814455145482</v>
      </c>
      <c r="E5541" s="17">
        <v>28809.167447796859</v>
      </c>
    </row>
    <row r="5542" spans="2:5" x14ac:dyDescent="0.25">
      <c r="B5542" s="15">
        <v>5539</v>
      </c>
      <c r="C5542" s="20">
        <v>30576.501654305972</v>
      </c>
      <c r="D5542" s="20">
        <v>30576.501654305972</v>
      </c>
      <c r="E5542" s="17">
        <v>44753.448281679637</v>
      </c>
    </row>
    <row r="5543" spans="2:5" x14ac:dyDescent="0.25">
      <c r="B5543" s="15">
        <v>5540</v>
      </c>
      <c r="C5543" s="20">
        <v>25908.706718930076</v>
      </c>
      <c r="D5543" s="20">
        <v>25908.706718930076</v>
      </c>
      <c r="E5543" s="17">
        <v>22610.36981785551</v>
      </c>
    </row>
    <row r="5544" spans="2:5" x14ac:dyDescent="0.25">
      <c r="B5544" s="15">
        <v>5541</v>
      </c>
      <c r="C5544" s="20">
        <v>29262.799669126653</v>
      </c>
      <c r="D5544" s="20">
        <v>29262.799669126653</v>
      </c>
      <c r="E5544" s="17">
        <v>29851.997141379663</v>
      </c>
    </row>
    <row r="5545" spans="2:5" x14ac:dyDescent="0.25">
      <c r="B5545" s="15">
        <v>5542</v>
      </c>
      <c r="C5545" s="20">
        <v>41496.382136417364</v>
      </c>
      <c r="D5545" s="20">
        <v>41496.382136417364</v>
      </c>
      <c r="E5545" s="17">
        <v>57246.518186484951</v>
      </c>
    </row>
    <row r="5546" spans="2:5" x14ac:dyDescent="0.25">
      <c r="B5546" s="15">
        <v>5543</v>
      </c>
      <c r="C5546" s="20">
        <v>29267.109967067914</v>
      </c>
      <c r="D5546" s="20">
        <v>29267.109967067914</v>
      </c>
      <c r="E5546" s="17">
        <v>28640.444579783758</v>
      </c>
    </row>
    <row r="5547" spans="2:5" x14ac:dyDescent="0.25">
      <c r="B5547" s="15">
        <v>5544</v>
      </c>
      <c r="C5547" s="20">
        <v>33676.515301977415</v>
      </c>
      <c r="D5547" s="20">
        <v>33676.515301977415</v>
      </c>
      <c r="E5547" s="17">
        <v>111733.55971247421</v>
      </c>
    </row>
    <row r="5548" spans="2:5" x14ac:dyDescent="0.25">
      <c r="B5548" s="15">
        <v>5545</v>
      </c>
      <c r="C5548" s="20">
        <v>22084.291880529658</v>
      </c>
      <c r="D5548" s="20">
        <v>22084.291880529658</v>
      </c>
      <c r="E5548" s="17">
        <v>34160.505083079464</v>
      </c>
    </row>
    <row r="5549" spans="2:5" x14ac:dyDescent="0.25">
      <c r="B5549" s="15">
        <v>5546</v>
      </c>
      <c r="C5549" s="20">
        <v>23748.106326647881</v>
      </c>
      <c r="D5549" s="20">
        <v>23748.106326647881</v>
      </c>
      <c r="E5549" s="17">
        <v>28210.08881033392</v>
      </c>
    </row>
    <row r="5550" spans="2:5" x14ac:dyDescent="0.25">
      <c r="B5550" s="15">
        <v>5547</v>
      </c>
      <c r="C5550" s="20">
        <v>33009.627540334841</v>
      </c>
      <c r="D5550" s="20">
        <v>33009.627540334841</v>
      </c>
      <c r="E5550" s="17">
        <v>24149.790044993766</v>
      </c>
    </row>
    <row r="5551" spans="2:5" x14ac:dyDescent="0.25">
      <c r="B5551" s="15">
        <v>5548</v>
      </c>
      <c r="C5551" s="20">
        <v>40616.241108002672</v>
      </c>
      <c r="D5551" s="20">
        <v>40616.241108002672</v>
      </c>
      <c r="E5551" s="17">
        <v>33507.587634870615</v>
      </c>
    </row>
    <row r="5552" spans="2:5" x14ac:dyDescent="0.25">
      <c r="B5552" s="15">
        <v>5549</v>
      </c>
      <c r="C5552" s="20">
        <v>35274.302902492142</v>
      </c>
      <c r="D5552" s="20">
        <v>35274.302902492142</v>
      </c>
      <c r="E5552" s="17">
        <v>51333.126971344485</v>
      </c>
    </row>
    <row r="5553" spans="2:5" x14ac:dyDescent="0.25">
      <c r="B5553" s="15">
        <v>5550</v>
      </c>
      <c r="C5553" s="20">
        <v>27958.764720871743</v>
      </c>
      <c r="D5553" s="20">
        <v>27958.764720871743</v>
      </c>
      <c r="E5553" s="17">
        <v>24589.128669968508</v>
      </c>
    </row>
    <row r="5554" spans="2:5" x14ac:dyDescent="0.25">
      <c r="B5554" s="15">
        <v>5551</v>
      </c>
      <c r="C5554" s="20">
        <v>39416.901023004997</v>
      </c>
      <c r="D5554" s="20">
        <v>39416.901023004997</v>
      </c>
      <c r="E5554" s="17">
        <v>49008.72200324959</v>
      </c>
    </row>
    <row r="5555" spans="2:5" x14ac:dyDescent="0.25">
      <c r="B5555" s="15">
        <v>5552</v>
      </c>
      <c r="C5555" s="20">
        <v>24177.943535966457</v>
      </c>
      <c r="D5555" s="20">
        <v>24177.943535966457</v>
      </c>
      <c r="E5555" s="17">
        <v>30810.355881146097</v>
      </c>
    </row>
    <row r="5556" spans="2:5" x14ac:dyDescent="0.25">
      <c r="B5556" s="15">
        <v>5553</v>
      </c>
      <c r="C5556" s="20">
        <v>35417.123273485631</v>
      </c>
      <c r="D5556" s="20">
        <v>35417.123273485631</v>
      </c>
      <c r="E5556" s="17">
        <v>37973.805375281576</v>
      </c>
    </row>
    <row r="5557" spans="2:5" x14ac:dyDescent="0.25">
      <c r="B5557" s="15">
        <v>5554</v>
      </c>
      <c r="C5557" s="20">
        <v>24297.788812432889</v>
      </c>
      <c r="D5557" s="20">
        <v>24297.788812432889</v>
      </c>
      <c r="E5557" s="17">
        <v>44180.385009089303</v>
      </c>
    </row>
    <row r="5558" spans="2:5" x14ac:dyDescent="0.25">
      <c r="B5558" s="15">
        <v>5555</v>
      </c>
      <c r="C5558" s="20">
        <v>36152.829216441532</v>
      </c>
      <c r="D5558" s="20">
        <v>36152.829216441532</v>
      </c>
      <c r="E5558" s="17">
        <v>56460.979782880633</v>
      </c>
    </row>
    <row r="5559" spans="2:5" x14ac:dyDescent="0.25">
      <c r="B5559" s="15">
        <v>5556</v>
      </c>
      <c r="C5559" s="20">
        <v>34758.585913524454</v>
      </c>
      <c r="D5559" s="20">
        <v>34758.585913524454</v>
      </c>
      <c r="E5559" s="17">
        <v>32219.017117888168</v>
      </c>
    </row>
    <row r="5560" spans="2:5" x14ac:dyDescent="0.25">
      <c r="B5560" s="15">
        <v>5557</v>
      </c>
      <c r="C5560" s="20">
        <v>26675.053711472741</v>
      </c>
      <c r="D5560" s="20">
        <v>26675.053711472741</v>
      </c>
      <c r="E5560" s="17">
        <v>29877.967980623482</v>
      </c>
    </row>
    <row r="5561" spans="2:5" x14ac:dyDescent="0.25">
      <c r="B5561" s="15">
        <v>5558</v>
      </c>
      <c r="C5561" s="20">
        <v>37829.790256568311</v>
      </c>
      <c r="D5561" s="20">
        <v>37829.790256568311</v>
      </c>
      <c r="E5561" s="17">
        <v>33594.576116569522</v>
      </c>
    </row>
    <row r="5562" spans="2:5" x14ac:dyDescent="0.25">
      <c r="B5562" s="15">
        <v>5559</v>
      </c>
      <c r="C5562" s="20">
        <v>25283.512131084361</v>
      </c>
      <c r="D5562" s="20">
        <v>25283.512131084361</v>
      </c>
      <c r="E5562" s="17">
        <v>69715.982552347225</v>
      </c>
    </row>
    <row r="5563" spans="2:5" x14ac:dyDescent="0.25">
      <c r="B5563" s="15">
        <v>5560</v>
      </c>
      <c r="C5563" s="20">
        <v>26728.71959709534</v>
      </c>
      <c r="D5563" s="20">
        <v>26728.71959709534</v>
      </c>
      <c r="E5563" s="17">
        <v>82022.363706993012</v>
      </c>
    </row>
    <row r="5564" spans="2:5" x14ac:dyDescent="0.25">
      <c r="B5564" s="15">
        <v>5561</v>
      </c>
      <c r="C5564" s="20">
        <v>38998.466980498692</v>
      </c>
      <c r="D5564" s="20">
        <v>38998.466980498692</v>
      </c>
      <c r="E5564" s="17">
        <v>34663.209233702262</v>
      </c>
    </row>
    <row r="5565" spans="2:5" x14ac:dyDescent="0.25">
      <c r="B5565" s="15">
        <v>5562</v>
      </c>
      <c r="C5565" s="20">
        <v>15499.498909268577</v>
      </c>
      <c r="D5565" s="20">
        <v>15499.498909268577</v>
      </c>
      <c r="E5565" s="17">
        <v>51351.281028835147</v>
      </c>
    </row>
    <row r="5566" spans="2:5" x14ac:dyDescent="0.25">
      <c r="B5566" s="15">
        <v>5563</v>
      </c>
      <c r="C5566" s="20">
        <v>36125.056244391977</v>
      </c>
      <c r="D5566" s="20">
        <v>36125.056244391977</v>
      </c>
      <c r="E5566" s="17">
        <v>43199.762575980363</v>
      </c>
    </row>
    <row r="5567" spans="2:5" x14ac:dyDescent="0.25">
      <c r="B5567" s="15">
        <v>5564</v>
      </c>
      <c r="C5567" s="20">
        <v>24035.682081748004</v>
      </c>
      <c r="D5567" s="20">
        <v>24035.682081748004</v>
      </c>
      <c r="E5567" s="17">
        <v>32785.730928272358</v>
      </c>
    </row>
    <row r="5568" spans="2:5" x14ac:dyDescent="0.25">
      <c r="B5568" s="15">
        <v>5565</v>
      </c>
      <c r="C5568" s="20">
        <v>34900.602061168931</v>
      </c>
      <c r="D5568" s="20">
        <v>34900.602061168931</v>
      </c>
      <c r="E5568" s="17">
        <v>41223.953538842317</v>
      </c>
    </row>
    <row r="5569" spans="2:5" x14ac:dyDescent="0.25">
      <c r="B5569" s="15">
        <v>5566</v>
      </c>
      <c r="C5569" s="20">
        <v>36876.370609891565</v>
      </c>
      <c r="D5569" s="20">
        <v>36876.370609891565</v>
      </c>
      <c r="E5569" s="17">
        <v>74450.514208592824</v>
      </c>
    </row>
    <row r="5570" spans="2:5" x14ac:dyDescent="0.25">
      <c r="B5570" s="15">
        <v>5567</v>
      </c>
      <c r="C5570" s="20">
        <v>34154.442579937036</v>
      </c>
      <c r="D5570" s="20">
        <v>34154.442579937036</v>
      </c>
      <c r="E5570" s="17">
        <v>70578.879344556786</v>
      </c>
    </row>
    <row r="5571" spans="2:5" x14ac:dyDescent="0.25">
      <c r="B5571" s="15">
        <v>5568</v>
      </c>
      <c r="C5571" s="20">
        <v>36676.538365431246</v>
      </c>
      <c r="D5571" s="20">
        <v>36676.538365431246</v>
      </c>
      <c r="E5571" s="17">
        <v>43779.288608633527</v>
      </c>
    </row>
    <row r="5572" spans="2:5" x14ac:dyDescent="0.25">
      <c r="B5572" s="15">
        <v>5569</v>
      </c>
      <c r="C5572" s="20">
        <v>38260.14252388676</v>
      </c>
      <c r="D5572" s="20">
        <v>38260.14252388676</v>
      </c>
      <c r="E5572" s="17">
        <v>51565.517367900538</v>
      </c>
    </row>
    <row r="5573" spans="2:5" x14ac:dyDescent="0.25">
      <c r="B5573" s="15">
        <v>5570</v>
      </c>
      <c r="C5573" s="20">
        <v>41984.005912240122</v>
      </c>
      <c r="D5573" s="20">
        <v>41984.005912240122</v>
      </c>
      <c r="E5573" s="17">
        <v>4690.1166258294861</v>
      </c>
    </row>
    <row r="5574" spans="2:5" x14ac:dyDescent="0.25">
      <c r="B5574" s="15">
        <v>5571</v>
      </c>
      <c r="C5574" s="20">
        <v>20009.108320330986</v>
      </c>
      <c r="D5574" s="20">
        <v>20009.108320330986</v>
      </c>
      <c r="E5574" s="17">
        <v>44645.230876056579</v>
      </c>
    </row>
    <row r="5575" spans="2:5" x14ac:dyDescent="0.25">
      <c r="B5575" s="15">
        <v>5572</v>
      </c>
      <c r="C5575" s="20">
        <v>32664.299783991897</v>
      </c>
      <c r="D5575" s="20">
        <v>32664.299783991897</v>
      </c>
      <c r="E5575" s="17">
        <v>47949.972352048724</v>
      </c>
    </row>
    <row r="5576" spans="2:5" x14ac:dyDescent="0.25">
      <c r="B5576" s="15">
        <v>5573</v>
      </c>
      <c r="C5576" s="20">
        <v>23862.499812127815</v>
      </c>
      <c r="D5576" s="20">
        <v>23862.499812127815</v>
      </c>
      <c r="E5576" s="17">
        <v>28766.515079394383</v>
      </c>
    </row>
    <row r="5577" spans="2:5" x14ac:dyDescent="0.25">
      <c r="B5577" s="15">
        <v>5574</v>
      </c>
      <c r="C5577" s="20">
        <v>31856.798217367967</v>
      </c>
      <c r="D5577" s="20">
        <v>31856.798217367967</v>
      </c>
      <c r="E5577" s="17">
        <v>24780.072697710955</v>
      </c>
    </row>
    <row r="5578" spans="2:5" x14ac:dyDescent="0.25">
      <c r="B5578" s="15">
        <v>5575</v>
      </c>
      <c r="C5578" s="20">
        <v>28378.028087616171</v>
      </c>
      <c r="D5578" s="20">
        <v>28378.028087616171</v>
      </c>
      <c r="E5578" s="17">
        <v>36956.392718574905</v>
      </c>
    </row>
    <row r="5579" spans="2:5" x14ac:dyDescent="0.25">
      <c r="B5579" s="15">
        <v>5576</v>
      </c>
      <c r="C5579" s="20">
        <v>40107.246873883443</v>
      </c>
      <c r="D5579" s="20">
        <v>40107.246873883443</v>
      </c>
      <c r="E5579" s="17">
        <v>69319.854009809394</v>
      </c>
    </row>
    <row r="5580" spans="2:5" x14ac:dyDescent="0.25">
      <c r="B5580" s="15">
        <v>5577</v>
      </c>
      <c r="C5580" s="20">
        <v>30031.948018074483</v>
      </c>
      <c r="D5580" s="20">
        <v>30031.948018074483</v>
      </c>
      <c r="E5580" s="17">
        <v>29974.612627402359</v>
      </c>
    </row>
    <row r="5581" spans="2:5" x14ac:dyDescent="0.25">
      <c r="B5581" s="15">
        <v>5578</v>
      </c>
      <c r="C5581" s="20">
        <v>43153.693148364626</v>
      </c>
      <c r="D5581" s="20">
        <v>43153.693148364626</v>
      </c>
      <c r="E5581" s="17">
        <v>34026.687142996263</v>
      </c>
    </row>
    <row r="5582" spans="2:5" x14ac:dyDescent="0.25">
      <c r="B5582" s="15">
        <v>5579</v>
      </c>
      <c r="C5582" s="20">
        <v>41446.911423892248</v>
      </c>
      <c r="D5582" s="20">
        <v>41446.911423892248</v>
      </c>
      <c r="E5582" s="17">
        <v>31398.891399989603</v>
      </c>
    </row>
    <row r="5583" spans="2:5" x14ac:dyDescent="0.25">
      <c r="B5583" s="15">
        <v>5580</v>
      </c>
      <c r="C5583" s="20">
        <v>42588.909102610764</v>
      </c>
      <c r="D5583" s="20">
        <v>42588.909102610764</v>
      </c>
      <c r="E5583" s="17">
        <v>58411.674816403742</v>
      </c>
    </row>
    <row r="5584" spans="2:5" x14ac:dyDescent="0.25">
      <c r="B5584" s="15">
        <v>5581</v>
      </c>
      <c r="C5584" s="20">
        <v>22791.598131187544</v>
      </c>
      <c r="D5584" s="20">
        <v>22791.598131187544</v>
      </c>
      <c r="E5584" s="17">
        <v>26482.625155658443</v>
      </c>
    </row>
    <row r="5585" spans="2:5" x14ac:dyDescent="0.25">
      <c r="B5585" s="15">
        <v>5582</v>
      </c>
      <c r="C5585" s="20">
        <v>40780.033299650189</v>
      </c>
      <c r="D5585" s="20">
        <v>40780.033299650189</v>
      </c>
      <c r="E5585" s="17">
        <v>32186.995871870524</v>
      </c>
    </row>
    <row r="5586" spans="2:5" x14ac:dyDescent="0.25">
      <c r="B5586" s="15">
        <v>5583</v>
      </c>
      <c r="C5586" s="20">
        <v>30382.601613825347</v>
      </c>
      <c r="D5586" s="20">
        <v>30382.601613825347</v>
      </c>
      <c r="E5586" s="17">
        <v>35210.414214415934</v>
      </c>
    </row>
    <row r="5587" spans="2:5" x14ac:dyDescent="0.25">
      <c r="B5587" s="15">
        <v>5584</v>
      </c>
      <c r="C5587" s="20">
        <v>30785.907977682371</v>
      </c>
      <c r="D5587" s="20">
        <v>30785.907977682371</v>
      </c>
      <c r="E5587" s="17">
        <v>41078.621148117432</v>
      </c>
    </row>
    <row r="5588" spans="2:5" x14ac:dyDescent="0.25">
      <c r="B5588" s="15">
        <v>5585</v>
      </c>
      <c r="C5588" s="20">
        <v>48056.775861391652</v>
      </c>
      <c r="D5588" s="20">
        <v>48056.775861391652</v>
      </c>
      <c r="E5588" s="17">
        <v>53612.960703141274</v>
      </c>
    </row>
    <row r="5589" spans="2:5" x14ac:dyDescent="0.25">
      <c r="B5589" s="15">
        <v>5586</v>
      </c>
      <c r="C5589" s="20">
        <v>23529.395263794861</v>
      </c>
      <c r="D5589" s="20">
        <v>23529.395263794861</v>
      </c>
      <c r="E5589" s="17">
        <v>63064.142462182062</v>
      </c>
    </row>
    <row r="5590" spans="2:5" x14ac:dyDescent="0.25">
      <c r="B5590" s="15">
        <v>5587</v>
      </c>
      <c r="C5590" s="20">
        <v>23037.7110487891</v>
      </c>
      <c r="D5590" s="20">
        <v>23037.7110487891</v>
      </c>
      <c r="E5590" s="17">
        <v>18101.484550350455</v>
      </c>
    </row>
    <row r="5591" spans="2:5" x14ac:dyDescent="0.25">
      <c r="B5591" s="15">
        <v>5588</v>
      </c>
      <c r="C5591" s="20">
        <v>33187.216159469775</v>
      </c>
      <c r="D5591" s="20">
        <v>33187.216159469775</v>
      </c>
      <c r="E5591" s="17">
        <v>47302.892924088083</v>
      </c>
    </row>
    <row r="5592" spans="2:5" x14ac:dyDescent="0.25">
      <c r="B5592" s="15">
        <v>5589</v>
      </c>
      <c r="C5592" s="20">
        <v>25645.8955331662</v>
      </c>
      <c r="D5592" s="20">
        <v>25645.8955331662</v>
      </c>
      <c r="E5592" s="17">
        <v>41698.358863726615</v>
      </c>
    </row>
    <row r="5593" spans="2:5" x14ac:dyDescent="0.25">
      <c r="B5593" s="15">
        <v>5590</v>
      </c>
      <c r="C5593" s="20">
        <v>25615.785357435681</v>
      </c>
      <c r="D5593" s="20">
        <v>25615.785357435681</v>
      </c>
      <c r="E5593" s="17">
        <v>36594.130571133799</v>
      </c>
    </row>
    <row r="5594" spans="2:5" x14ac:dyDescent="0.25">
      <c r="B5594" s="15">
        <v>5591</v>
      </c>
      <c r="C5594" s="20">
        <v>51595.769728488136</v>
      </c>
      <c r="D5594" s="20">
        <v>51595.769728488136</v>
      </c>
      <c r="E5594" s="17">
        <v>30135.264495095184</v>
      </c>
    </row>
    <row r="5595" spans="2:5" x14ac:dyDescent="0.25">
      <c r="B5595" s="15">
        <v>5592</v>
      </c>
      <c r="C5595" s="20">
        <v>47752.18503917614</v>
      </c>
      <c r="D5595" s="20">
        <v>47752.18503917614</v>
      </c>
      <c r="E5595" s="17">
        <v>35398.899167153468</v>
      </c>
    </row>
    <row r="5596" spans="2:5" x14ac:dyDescent="0.25">
      <c r="B5596" s="15">
        <v>5593</v>
      </c>
      <c r="C5596" s="20">
        <v>22532.156010202511</v>
      </c>
      <c r="D5596" s="20">
        <v>22532.156010202511</v>
      </c>
      <c r="E5596" s="17">
        <v>43708.792371508862</v>
      </c>
    </row>
    <row r="5597" spans="2:5" x14ac:dyDescent="0.25">
      <c r="B5597" s="15">
        <v>5594</v>
      </c>
      <c r="C5597" s="20">
        <v>44776.727671730907</v>
      </c>
      <c r="D5597" s="20">
        <v>44776.727671730907</v>
      </c>
      <c r="E5597" s="17">
        <v>63164.302987737072</v>
      </c>
    </row>
    <row r="5598" spans="2:5" x14ac:dyDescent="0.25">
      <c r="B5598" s="15">
        <v>5595</v>
      </c>
      <c r="C5598" s="20">
        <v>25143.020326809059</v>
      </c>
      <c r="D5598" s="20">
        <v>25143.020326809059</v>
      </c>
      <c r="E5598" s="17">
        <v>62668.604206377298</v>
      </c>
    </row>
    <row r="5599" spans="2:5" x14ac:dyDescent="0.25">
      <c r="B5599" s="15">
        <v>5596</v>
      </c>
      <c r="C5599" s="20">
        <v>36519.377533388026</v>
      </c>
      <c r="D5599" s="20">
        <v>36519.377533388026</v>
      </c>
      <c r="E5599" s="17">
        <v>54805.511695667999</v>
      </c>
    </row>
    <row r="5600" spans="2:5" x14ac:dyDescent="0.25">
      <c r="B5600" s="15">
        <v>5597</v>
      </c>
      <c r="C5600" s="20">
        <v>33314.470442495818</v>
      </c>
      <c r="D5600" s="20">
        <v>33314.470442495818</v>
      </c>
      <c r="E5600" s="17">
        <v>43012.749163864013</v>
      </c>
    </row>
    <row r="5601" spans="2:5" x14ac:dyDescent="0.25">
      <c r="B5601" s="15">
        <v>5598</v>
      </c>
      <c r="C5601" s="20">
        <v>35599.929238716984</v>
      </c>
      <c r="D5601" s="20">
        <v>35599.929238716984</v>
      </c>
      <c r="E5601" s="17">
        <v>29558.75959986449</v>
      </c>
    </row>
    <row r="5602" spans="2:5" x14ac:dyDescent="0.25">
      <c r="B5602" s="15">
        <v>5599</v>
      </c>
      <c r="C5602" s="20">
        <v>30878.210650645578</v>
      </c>
      <c r="D5602" s="20">
        <v>30878.210650645578</v>
      </c>
      <c r="E5602" s="17">
        <v>26449.568177902198</v>
      </c>
    </row>
    <row r="5603" spans="2:5" x14ac:dyDescent="0.25">
      <c r="B5603" s="15">
        <v>5600</v>
      </c>
      <c r="C5603" s="20">
        <v>29765.020142066867</v>
      </c>
      <c r="D5603" s="20">
        <v>29765.020142066867</v>
      </c>
      <c r="E5603" s="17">
        <v>27529.228734948698</v>
      </c>
    </row>
    <row r="5604" spans="2:5" x14ac:dyDescent="0.25">
      <c r="B5604" s="15">
        <v>5601</v>
      </c>
      <c r="C5604" s="20">
        <v>35639.409322936437</v>
      </c>
      <c r="D5604" s="20">
        <v>35639.409322936437</v>
      </c>
      <c r="E5604" s="17">
        <v>35198.00357885316</v>
      </c>
    </row>
    <row r="5605" spans="2:5" x14ac:dyDescent="0.25">
      <c r="B5605" s="15">
        <v>5602</v>
      </c>
      <c r="C5605" s="20">
        <v>45597.815386543822</v>
      </c>
      <c r="D5605" s="20">
        <v>45597.815386543822</v>
      </c>
      <c r="E5605" s="17">
        <v>34817.672598936122</v>
      </c>
    </row>
    <row r="5606" spans="2:5" x14ac:dyDescent="0.25">
      <c r="B5606" s="15">
        <v>5603</v>
      </c>
      <c r="C5606" s="20">
        <v>55511.063380624648</v>
      </c>
      <c r="D5606" s="20">
        <v>55511.063380624648</v>
      </c>
      <c r="E5606" s="17">
        <v>39493.017550275174</v>
      </c>
    </row>
    <row r="5607" spans="2:5" x14ac:dyDescent="0.25">
      <c r="B5607" s="15">
        <v>5604</v>
      </c>
      <c r="C5607" s="20">
        <v>34708.77430385827</v>
      </c>
      <c r="D5607" s="20">
        <v>34708.77430385827</v>
      </c>
      <c r="E5607" s="17">
        <v>14861.573120989171</v>
      </c>
    </row>
    <row r="5608" spans="2:5" x14ac:dyDescent="0.25">
      <c r="B5608" s="15">
        <v>5605</v>
      </c>
      <c r="C5608" s="20">
        <v>29364.850086307051</v>
      </c>
      <c r="D5608" s="20">
        <v>29364.850086307051</v>
      </c>
      <c r="E5608" s="17">
        <v>88539.887750384543</v>
      </c>
    </row>
    <row r="5609" spans="2:5" x14ac:dyDescent="0.25">
      <c r="B5609" s="15">
        <v>5606</v>
      </c>
      <c r="C5609" s="20">
        <v>33187.280629436464</v>
      </c>
      <c r="D5609" s="20">
        <v>33187.280629436464</v>
      </c>
      <c r="E5609" s="17">
        <v>25650.014111349123</v>
      </c>
    </row>
    <row r="5610" spans="2:5" x14ac:dyDescent="0.25">
      <c r="B5610" s="15">
        <v>5607</v>
      </c>
      <c r="C5610" s="20">
        <v>24198.510862896004</v>
      </c>
      <c r="D5610" s="20">
        <v>24198.510862896004</v>
      </c>
      <c r="E5610" s="17">
        <v>42078.372782524762</v>
      </c>
    </row>
    <row r="5611" spans="2:5" x14ac:dyDescent="0.25">
      <c r="B5611" s="15">
        <v>5608</v>
      </c>
      <c r="C5611" s="20">
        <v>30934.063994729513</v>
      </c>
      <c r="D5611" s="20">
        <v>30934.063994729513</v>
      </c>
      <c r="E5611" s="17">
        <v>24600.210997369319</v>
      </c>
    </row>
    <row r="5612" spans="2:5" x14ac:dyDescent="0.25">
      <c r="B5612" s="15">
        <v>5609</v>
      </c>
      <c r="C5612" s="20">
        <v>25452.454295118954</v>
      </c>
      <c r="D5612" s="20">
        <v>25452.454295118954</v>
      </c>
      <c r="E5612" s="17">
        <v>28541.716291552788</v>
      </c>
    </row>
    <row r="5613" spans="2:5" x14ac:dyDescent="0.25">
      <c r="B5613" s="15">
        <v>5610</v>
      </c>
      <c r="C5613" s="20">
        <v>36698.772182238936</v>
      </c>
      <c r="D5613" s="20">
        <v>36698.772182238936</v>
      </c>
      <c r="E5613" s="17">
        <v>82286.037701078167</v>
      </c>
    </row>
    <row r="5614" spans="2:5" x14ac:dyDescent="0.25">
      <c r="B5614" s="15">
        <v>5611</v>
      </c>
      <c r="C5614" s="20">
        <v>36659.384056430448</v>
      </c>
      <c r="D5614" s="20">
        <v>36659.384056430448</v>
      </c>
      <c r="E5614" s="17">
        <v>25453.158947946318</v>
      </c>
    </row>
    <row r="5615" spans="2:5" x14ac:dyDescent="0.25">
      <c r="B5615" s="15">
        <v>5612</v>
      </c>
      <c r="C5615" s="20">
        <v>42517.254229822611</v>
      </c>
      <c r="D5615" s="20">
        <v>42517.254229822611</v>
      </c>
      <c r="E5615" s="17">
        <v>28718.546988000307</v>
      </c>
    </row>
    <row r="5616" spans="2:5" x14ac:dyDescent="0.25">
      <c r="B5616" s="15">
        <v>5613</v>
      </c>
      <c r="C5616" s="20">
        <v>28943.541400996663</v>
      </c>
      <c r="D5616" s="20">
        <v>28943.541400996663</v>
      </c>
      <c r="E5616" s="17">
        <v>23980.255753131205</v>
      </c>
    </row>
    <row r="5617" spans="2:5" x14ac:dyDescent="0.25">
      <c r="B5617" s="15">
        <v>5614</v>
      </c>
      <c r="C5617" s="20">
        <v>26659.636197842145</v>
      </c>
      <c r="D5617" s="20">
        <v>26659.636197842145</v>
      </c>
      <c r="E5617" s="17">
        <v>38499.204888427033</v>
      </c>
    </row>
    <row r="5618" spans="2:5" x14ac:dyDescent="0.25">
      <c r="B5618" s="15">
        <v>5615</v>
      </c>
      <c r="C5618" s="20">
        <v>32427.87211476206</v>
      </c>
      <c r="D5618" s="20">
        <v>32427.87211476206</v>
      </c>
      <c r="E5618" s="17">
        <v>94625.235487266837</v>
      </c>
    </row>
    <row r="5619" spans="2:5" x14ac:dyDescent="0.25">
      <c r="B5619" s="15">
        <v>5616</v>
      </c>
      <c r="C5619" s="20">
        <v>45379.397865247854</v>
      </c>
      <c r="D5619" s="20">
        <v>45379.397865247854</v>
      </c>
      <c r="E5619" s="17">
        <v>67778.112665740206</v>
      </c>
    </row>
    <row r="5620" spans="2:5" x14ac:dyDescent="0.25">
      <c r="B5620" s="15">
        <v>5617</v>
      </c>
      <c r="C5620" s="20">
        <v>37292.846125191973</v>
      </c>
      <c r="D5620" s="20">
        <v>37292.846125191973</v>
      </c>
      <c r="E5620" s="17">
        <v>32338.156042397706</v>
      </c>
    </row>
    <row r="5621" spans="2:5" x14ac:dyDescent="0.25">
      <c r="B5621" s="15">
        <v>5618</v>
      </c>
      <c r="C5621" s="20">
        <v>42619.549429434832</v>
      </c>
      <c r="D5621" s="20">
        <v>42619.549429434832</v>
      </c>
      <c r="E5621" s="17">
        <v>22436.404105308538</v>
      </c>
    </row>
    <row r="5622" spans="2:5" x14ac:dyDescent="0.25">
      <c r="B5622" s="15">
        <v>5619</v>
      </c>
      <c r="C5622" s="20">
        <v>34181.158890592407</v>
      </c>
      <c r="D5622" s="20">
        <v>34181.158890592407</v>
      </c>
      <c r="E5622" s="17">
        <v>25877.817869204773</v>
      </c>
    </row>
    <row r="5623" spans="2:5" x14ac:dyDescent="0.25">
      <c r="B5623" s="15">
        <v>5620</v>
      </c>
      <c r="C5623" s="20">
        <v>34321.179586620718</v>
      </c>
      <c r="D5623" s="20">
        <v>34321.179586620718</v>
      </c>
      <c r="E5623" s="17">
        <v>27594.321452163691</v>
      </c>
    </row>
    <row r="5624" spans="2:5" x14ac:dyDescent="0.25">
      <c r="B5624" s="15">
        <v>5621</v>
      </c>
      <c r="C5624" s="20">
        <v>27784.670876451055</v>
      </c>
      <c r="D5624" s="20">
        <v>27784.670876451055</v>
      </c>
      <c r="E5624" s="17">
        <v>7815.390776619437</v>
      </c>
    </row>
    <row r="5625" spans="2:5" x14ac:dyDescent="0.25">
      <c r="B5625" s="15">
        <v>5622</v>
      </c>
      <c r="C5625" s="20">
        <v>40662.927908361802</v>
      </c>
      <c r="D5625" s="20">
        <v>40662.927908361802</v>
      </c>
      <c r="E5625" s="17">
        <v>19188.413424585298</v>
      </c>
    </row>
    <row r="5626" spans="2:5" x14ac:dyDescent="0.25">
      <c r="B5626" s="15">
        <v>5623</v>
      </c>
      <c r="C5626" s="20">
        <v>21293.685133407347</v>
      </c>
      <c r="D5626" s="20">
        <v>21293.685133407347</v>
      </c>
      <c r="E5626" s="17">
        <v>34942.107110702986</v>
      </c>
    </row>
    <row r="5627" spans="2:5" x14ac:dyDescent="0.25">
      <c r="B5627" s="15">
        <v>5624</v>
      </c>
      <c r="C5627" s="20">
        <v>33655.828254147862</v>
      </c>
      <c r="D5627" s="20">
        <v>33655.828254147862</v>
      </c>
      <c r="E5627" s="17">
        <v>23088.163009672371</v>
      </c>
    </row>
    <row r="5628" spans="2:5" x14ac:dyDescent="0.25">
      <c r="B5628" s="15">
        <v>5625</v>
      </c>
      <c r="C5628" s="20">
        <v>36105.345944411674</v>
      </c>
      <c r="D5628" s="20">
        <v>36105.345944411674</v>
      </c>
      <c r="E5628" s="17">
        <v>45430.373770036793</v>
      </c>
    </row>
    <row r="5629" spans="2:5" x14ac:dyDescent="0.25">
      <c r="B5629" s="15">
        <v>5626</v>
      </c>
      <c r="C5629" s="20">
        <v>22911.290136828215</v>
      </c>
      <c r="D5629" s="20">
        <v>22911.290136828215</v>
      </c>
      <c r="E5629" s="17">
        <v>26614.55352179582</v>
      </c>
    </row>
    <row r="5630" spans="2:5" x14ac:dyDescent="0.25">
      <c r="B5630" s="15">
        <v>5627</v>
      </c>
      <c r="C5630" s="20">
        <v>41526.47890714337</v>
      </c>
      <c r="D5630" s="20">
        <v>41526.47890714337</v>
      </c>
      <c r="E5630" s="17">
        <v>40077.757680823008</v>
      </c>
    </row>
    <row r="5631" spans="2:5" x14ac:dyDescent="0.25">
      <c r="B5631" s="15">
        <v>5628</v>
      </c>
      <c r="C5631" s="20">
        <v>19113.259623543803</v>
      </c>
      <c r="D5631" s="20">
        <v>19113.259623543803</v>
      </c>
      <c r="E5631" s="17">
        <v>18730.129256476346</v>
      </c>
    </row>
    <row r="5632" spans="2:5" x14ac:dyDescent="0.25">
      <c r="B5632" s="15">
        <v>5629</v>
      </c>
      <c r="C5632" s="20">
        <v>45212.229770403952</v>
      </c>
      <c r="D5632" s="20">
        <v>45212.229770403952</v>
      </c>
      <c r="E5632" s="17">
        <v>88494.482269569286</v>
      </c>
    </row>
    <row r="5633" spans="2:5" x14ac:dyDescent="0.25">
      <c r="B5633" s="15">
        <v>5630</v>
      </c>
      <c r="C5633" s="20">
        <v>25518.229681528628</v>
      </c>
      <c r="D5633" s="20">
        <v>25518.229681528628</v>
      </c>
      <c r="E5633" s="17">
        <v>47870.082497034287</v>
      </c>
    </row>
    <row r="5634" spans="2:5" x14ac:dyDescent="0.25">
      <c r="B5634" s="15">
        <v>5631</v>
      </c>
      <c r="C5634" s="20">
        <v>35137.804567760941</v>
      </c>
      <c r="D5634" s="20">
        <v>35137.804567760941</v>
      </c>
      <c r="E5634" s="17">
        <v>41482.453778549258</v>
      </c>
    </row>
    <row r="5635" spans="2:5" x14ac:dyDescent="0.25">
      <c r="B5635" s="15">
        <v>5632</v>
      </c>
      <c r="C5635" s="20">
        <v>66856.463138847874</v>
      </c>
      <c r="D5635" s="20">
        <v>66856.463138847874</v>
      </c>
      <c r="E5635" s="17">
        <v>34856.497604603108</v>
      </c>
    </row>
    <row r="5636" spans="2:5" x14ac:dyDescent="0.25">
      <c r="B5636" s="15">
        <v>5633</v>
      </c>
      <c r="C5636" s="20">
        <v>38912.619531919641</v>
      </c>
      <c r="D5636" s="20">
        <v>38912.619531919641</v>
      </c>
      <c r="E5636" s="17">
        <v>36879.500571990866</v>
      </c>
    </row>
    <row r="5637" spans="2:5" x14ac:dyDescent="0.25">
      <c r="B5637" s="15">
        <v>5634</v>
      </c>
      <c r="C5637" s="20">
        <v>15288.587720457494</v>
      </c>
      <c r="D5637" s="20">
        <v>15288.587720457494</v>
      </c>
      <c r="E5637" s="17">
        <v>75629.826717273012</v>
      </c>
    </row>
    <row r="5638" spans="2:5" x14ac:dyDescent="0.25">
      <c r="B5638" s="15">
        <v>5635</v>
      </c>
      <c r="C5638" s="20">
        <v>49150.697553158076</v>
      </c>
      <c r="D5638" s="20">
        <v>49150.697553158076</v>
      </c>
      <c r="E5638" s="17">
        <v>23166.907985601461</v>
      </c>
    </row>
    <row r="5639" spans="2:5" x14ac:dyDescent="0.25">
      <c r="B5639" s="15">
        <v>5636</v>
      </c>
      <c r="C5639" s="20">
        <v>18519.40710414392</v>
      </c>
      <c r="D5639" s="20">
        <v>18519.40710414392</v>
      </c>
      <c r="E5639" s="17">
        <v>27576.422000794431</v>
      </c>
    </row>
    <row r="5640" spans="2:5" x14ac:dyDescent="0.25">
      <c r="B5640" s="15">
        <v>5637</v>
      </c>
      <c r="C5640" s="20">
        <v>46625.31380778709</v>
      </c>
      <c r="D5640" s="20">
        <v>46625.31380778709</v>
      </c>
      <c r="E5640" s="17">
        <v>54078.721877715594</v>
      </c>
    </row>
    <row r="5641" spans="2:5" x14ac:dyDescent="0.25">
      <c r="B5641" s="15">
        <v>5638</v>
      </c>
      <c r="C5641" s="20">
        <v>33680.952836664299</v>
      </c>
      <c r="D5641" s="20">
        <v>33680.952836664299</v>
      </c>
      <c r="E5641" s="17">
        <v>51512.667411265444</v>
      </c>
    </row>
    <row r="5642" spans="2:5" x14ac:dyDescent="0.25">
      <c r="B5642" s="15">
        <v>5639</v>
      </c>
      <c r="C5642" s="20">
        <v>28614.307214488024</v>
      </c>
      <c r="D5642" s="20">
        <v>28614.307214488024</v>
      </c>
      <c r="E5642" s="17">
        <v>28730.797670245069</v>
      </c>
    </row>
    <row r="5643" spans="2:5" x14ac:dyDescent="0.25">
      <c r="B5643" s="15">
        <v>5640</v>
      </c>
      <c r="C5643" s="20">
        <v>62894.471831241128</v>
      </c>
      <c r="D5643" s="20">
        <v>62894.471831241128</v>
      </c>
      <c r="E5643" s="17">
        <v>36472.430601002809</v>
      </c>
    </row>
    <row r="5644" spans="2:5" x14ac:dyDescent="0.25">
      <c r="B5644" s="15">
        <v>5641</v>
      </c>
      <c r="C5644" s="20">
        <v>24623.395722672827</v>
      </c>
      <c r="D5644" s="20">
        <v>24623.395722672827</v>
      </c>
      <c r="E5644" s="17">
        <v>36032.244272281619</v>
      </c>
    </row>
    <row r="5645" spans="2:5" x14ac:dyDescent="0.25">
      <c r="B5645" s="15">
        <v>5642</v>
      </c>
      <c r="C5645" s="20">
        <v>27104.40088010503</v>
      </c>
      <c r="D5645" s="20">
        <v>27104.40088010503</v>
      </c>
      <c r="E5645" s="17">
        <v>23776.678042668482</v>
      </c>
    </row>
    <row r="5646" spans="2:5" x14ac:dyDescent="0.25">
      <c r="B5646" s="15">
        <v>5643</v>
      </c>
      <c r="C5646" s="20">
        <v>36873.65540137799</v>
      </c>
      <c r="D5646" s="20">
        <v>36873.65540137799</v>
      </c>
      <c r="E5646" s="17">
        <v>42912.895347448779</v>
      </c>
    </row>
    <row r="5647" spans="2:5" x14ac:dyDescent="0.25">
      <c r="B5647" s="15">
        <v>5644</v>
      </c>
      <c r="C5647" s="20">
        <v>39381.113398895199</v>
      </c>
      <c r="D5647" s="20">
        <v>39381.113398895199</v>
      </c>
      <c r="E5647" s="17">
        <v>51086.160656376669</v>
      </c>
    </row>
    <row r="5648" spans="2:5" x14ac:dyDescent="0.25">
      <c r="B5648" s="15">
        <v>5645</v>
      </c>
      <c r="C5648" s="20">
        <v>27202.916650259689</v>
      </c>
      <c r="D5648" s="20">
        <v>27202.916650259689</v>
      </c>
      <c r="E5648" s="17">
        <v>-4845.6077448554179</v>
      </c>
    </row>
    <row r="5649" spans="2:5" x14ac:dyDescent="0.25">
      <c r="B5649" s="15">
        <v>5646</v>
      </c>
      <c r="C5649" s="20">
        <v>40712.88961765272</v>
      </c>
      <c r="D5649" s="20">
        <v>40712.88961765272</v>
      </c>
      <c r="E5649" s="17">
        <v>27111.122556436094</v>
      </c>
    </row>
    <row r="5650" spans="2:5" x14ac:dyDescent="0.25">
      <c r="B5650" s="15">
        <v>5647</v>
      </c>
      <c r="C5650" s="20">
        <v>32930.43378727368</v>
      </c>
      <c r="D5650" s="20">
        <v>32930.43378727368</v>
      </c>
      <c r="E5650" s="17">
        <v>26974.007487322935</v>
      </c>
    </row>
    <row r="5651" spans="2:5" x14ac:dyDescent="0.25">
      <c r="B5651" s="15">
        <v>5648</v>
      </c>
      <c r="C5651" s="20">
        <v>29455.068663406917</v>
      </c>
      <c r="D5651" s="20">
        <v>29455.068663406917</v>
      </c>
      <c r="E5651" s="17">
        <v>16305.875454417921</v>
      </c>
    </row>
    <row r="5652" spans="2:5" x14ac:dyDescent="0.25">
      <c r="B5652" s="15">
        <v>5649</v>
      </c>
      <c r="C5652" s="20">
        <v>33329.944481024388</v>
      </c>
      <c r="D5652" s="20">
        <v>33329.944481024388</v>
      </c>
      <c r="E5652" s="17">
        <v>35828.783258832569</v>
      </c>
    </row>
    <row r="5653" spans="2:5" x14ac:dyDescent="0.25">
      <c r="B5653" s="15">
        <v>5650</v>
      </c>
      <c r="C5653" s="20">
        <v>36534.260608226199</v>
      </c>
      <c r="D5653" s="20">
        <v>36534.260608226199</v>
      </c>
      <c r="E5653" s="17">
        <v>41666.735535962383</v>
      </c>
    </row>
    <row r="5654" spans="2:5" x14ac:dyDescent="0.25">
      <c r="B5654" s="15">
        <v>5651</v>
      </c>
      <c r="C5654" s="20">
        <v>49690.036659815851</v>
      </c>
      <c r="D5654" s="20">
        <v>49690.036659815851</v>
      </c>
      <c r="E5654" s="17">
        <v>25065.303149664636</v>
      </c>
    </row>
    <row r="5655" spans="2:5" x14ac:dyDescent="0.25">
      <c r="B5655" s="15">
        <v>5652</v>
      </c>
      <c r="C5655" s="20">
        <v>31011.321063403298</v>
      </c>
      <c r="D5655" s="20">
        <v>31011.321063403298</v>
      </c>
      <c r="E5655" s="17">
        <v>32021.30944545873</v>
      </c>
    </row>
    <row r="5656" spans="2:5" x14ac:dyDescent="0.25">
      <c r="B5656" s="15">
        <v>5653</v>
      </c>
      <c r="C5656" s="20">
        <v>35100.451486612561</v>
      </c>
      <c r="D5656" s="20">
        <v>35100.451486612561</v>
      </c>
      <c r="E5656" s="17">
        <v>27584.622064776493</v>
      </c>
    </row>
    <row r="5657" spans="2:5" x14ac:dyDescent="0.25">
      <c r="B5657" s="15">
        <v>5654</v>
      </c>
      <c r="C5657" s="20">
        <v>28070.037341371142</v>
      </c>
      <c r="D5657" s="20">
        <v>28070.037341371142</v>
      </c>
      <c r="E5657" s="17">
        <v>28801.801142834138</v>
      </c>
    </row>
    <row r="5658" spans="2:5" x14ac:dyDescent="0.25">
      <c r="B5658" s="15">
        <v>5655</v>
      </c>
      <c r="C5658" s="20">
        <v>21187.390626625038</v>
      </c>
      <c r="D5658" s="20">
        <v>21187.390626625038</v>
      </c>
      <c r="E5658" s="17">
        <v>30313.133237038855</v>
      </c>
    </row>
    <row r="5659" spans="2:5" x14ac:dyDescent="0.25">
      <c r="B5659" s="15">
        <v>5656</v>
      </c>
      <c r="C5659" s="20">
        <v>27985.656642412068</v>
      </c>
      <c r="D5659" s="20">
        <v>27985.656642412068</v>
      </c>
      <c r="E5659" s="17">
        <v>40661.164693513128</v>
      </c>
    </row>
    <row r="5660" spans="2:5" x14ac:dyDescent="0.25">
      <c r="B5660" s="15">
        <v>5657</v>
      </c>
      <c r="C5660" s="20">
        <v>37828.047820799977</v>
      </c>
      <c r="D5660" s="20">
        <v>37828.047820799977</v>
      </c>
      <c r="E5660" s="17">
        <v>8958.7646581100671</v>
      </c>
    </row>
    <row r="5661" spans="2:5" x14ac:dyDescent="0.25">
      <c r="B5661" s="15">
        <v>5658</v>
      </c>
      <c r="C5661" s="20">
        <v>40141.462495032989</v>
      </c>
      <c r="D5661" s="20">
        <v>40141.462495032989</v>
      </c>
      <c r="E5661" s="17">
        <v>28836.634788183856</v>
      </c>
    </row>
    <row r="5662" spans="2:5" x14ac:dyDescent="0.25">
      <c r="B5662" s="15">
        <v>5659</v>
      </c>
      <c r="C5662" s="20">
        <v>63093.937378845905</v>
      </c>
      <c r="D5662" s="20">
        <v>63093.937378845905</v>
      </c>
      <c r="E5662" s="17">
        <v>14524.263417981809</v>
      </c>
    </row>
    <row r="5663" spans="2:5" x14ac:dyDescent="0.25">
      <c r="B5663" s="15">
        <v>5660</v>
      </c>
      <c r="C5663" s="20">
        <v>18792.305834909101</v>
      </c>
      <c r="D5663" s="20">
        <v>18792.305834909101</v>
      </c>
      <c r="E5663" s="17">
        <v>13285.377844820408</v>
      </c>
    </row>
    <row r="5664" spans="2:5" x14ac:dyDescent="0.25">
      <c r="B5664" s="15">
        <v>5661</v>
      </c>
      <c r="C5664" s="20">
        <v>29136.002367479632</v>
      </c>
      <c r="D5664" s="20">
        <v>29136.002367479632</v>
      </c>
      <c r="E5664" s="17">
        <v>45442.49445474174</v>
      </c>
    </row>
    <row r="5665" spans="2:5" x14ac:dyDescent="0.25">
      <c r="B5665" s="15">
        <v>5662</v>
      </c>
      <c r="C5665" s="20">
        <v>42016.98263540677</v>
      </c>
      <c r="D5665" s="20">
        <v>42016.98263540677</v>
      </c>
      <c r="E5665" s="17">
        <v>29944.646970580427</v>
      </c>
    </row>
    <row r="5666" spans="2:5" x14ac:dyDescent="0.25">
      <c r="B5666" s="15">
        <v>5663</v>
      </c>
      <c r="C5666" s="20">
        <v>37944.381313354119</v>
      </c>
      <c r="D5666" s="20">
        <v>37944.381313354119</v>
      </c>
      <c r="E5666" s="17">
        <v>33364.410006111881</v>
      </c>
    </row>
    <row r="5667" spans="2:5" x14ac:dyDescent="0.25">
      <c r="B5667" s="15">
        <v>5664</v>
      </c>
      <c r="C5667" s="20">
        <v>33488.848065266015</v>
      </c>
      <c r="D5667" s="20">
        <v>33488.848065266015</v>
      </c>
      <c r="E5667" s="17">
        <v>26941.645973906288</v>
      </c>
    </row>
    <row r="5668" spans="2:5" x14ac:dyDescent="0.25">
      <c r="B5668" s="15">
        <v>5665</v>
      </c>
      <c r="C5668" s="20">
        <v>28736.444975752307</v>
      </c>
      <c r="D5668" s="20">
        <v>28736.444975752307</v>
      </c>
      <c r="E5668" s="17">
        <v>17733.889498892866</v>
      </c>
    </row>
    <row r="5669" spans="2:5" x14ac:dyDescent="0.25">
      <c r="B5669" s="15">
        <v>5666</v>
      </c>
      <c r="C5669" s="20">
        <v>57955.350040550053</v>
      </c>
      <c r="D5669" s="20">
        <v>57955.350040550053</v>
      </c>
      <c r="E5669" s="17">
        <v>50148.516885795449</v>
      </c>
    </row>
    <row r="5670" spans="2:5" x14ac:dyDescent="0.25">
      <c r="B5670" s="15">
        <v>5667</v>
      </c>
      <c r="C5670" s="20">
        <v>35945.712890351671</v>
      </c>
      <c r="D5670" s="20">
        <v>35945.712890351671</v>
      </c>
      <c r="E5670" s="17">
        <v>34808.277548991122</v>
      </c>
    </row>
    <row r="5671" spans="2:5" x14ac:dyDescent="0.25">
      <c r="B5671" s="15">
        <v>5668</v>
      </c>
      <c r="C5671" s="20">
        <v>50794.429040391573</v>
      </c>
      <c r="D5671" s="20">
        <v>50794.429040391573</v>
      </c>
      <c r="E5671" s="17">
        <v>37216.513753994033</v>
      </c>
    </row>
    <row r="5672" spans="2:5" x14ac:dyDescent="0.25">
      <c r="B5672" s="15">
        <v>5669</v>
      </c>
      <c r="C5672" s="20">
        <v>34563.673783200829</v>
      </c>
      <c r="D5672" s="20">
        <v>34563.673783200829</v>
      </c>
      <c r="E5672" s="17">
        <v>79246.416967160578</v>
      </c>
    </row>
    <row r="5673" spans="2:5" x14ac:dyDescent="0.25">
      <c r="B5673" s="15">
        <v>5670</v>
      </c>
      <c r="C5673" s="20">
        <v>44563.129531116487</v>
      </c>
      <c r="D5673" s="20">
        <v>44563.129531116487</v>
      </c>
      <c r="E5673" s="17">
        <v>36313.509920944576</v>
      </c>
    </row>
    <row r="5674" spans="2:5" x14ac:dyDescent="0.25">
      <c r="B5674" s="15">
        <v>5671</v>
      </c>
      <c r="C5674" s="20">
        <v>21441.567787813008</v>
      </c>
      <c r="D5674" s="20">
        <v>21441.567787813008</v>
      </c>
      <c r="E5674" s="17">
        <v>56673.031828030842</v>
      </c>
    </row>
    <row r="5675" spans="2:5" x14ac:dyDescent="0.25">
      <c r="B5675" s="15">
        <v>5672</v>
      </c>
      <c r="C5675" s="20">
        <v>51124.734347585232</v>
      </c>
      <c r="D5675" s="20">
        <v>51124.734347585232</v>
      </c>
      <c r="E5675" s="17">
        <v>11150.647876714207</v>
      </c>
    </row>
    <row r="5676" spans="2:5" x14ac:dyDescent="0.25">
      <c r="B5676" s="15">
        <v>5673</v>
      </c>
      <c r="C5676" s="20">
        <v>19591.920293283194</v>
      </c>
      <c r="D5676" s="20">
        <v>19591.920293283194</v>
      </c>
      <c r="E5676" s="17">
        <v>37118.70309931368</v>
      </c>
    </row>
    <row r="5677" spans="2:5" x14ac:dyDescent="0.25">
      <c r="B5677" s="15">
        <v>5674</v>
      </c>
      <c r="C5677" s="20">
        <v>38467.541722455964</v>
      </c>
      <c r="D5677" s="20">
        <v>38467.541722455964</v>
      </c>
      <c r="E5677" s="17">
        <v>27749.223091124029</v>
      </c>
    </row>
    <row r="5678" spans="2:5" x14ac:dyDescent="0.25">
      <c r="B5678" s="15">
        <v>5675</v>
      </c>
      <c r="C5678" s="20">
        <v>40340.04483956976</v>
      </c>
      <c r="D5678" s="20">
        <v>40340.04483956976</v>
      </c>
      <c r="E5678" s="17">
        <v>33075.070905125438</v>
      </c>
    </row>
    <row r="5679" spans="2:5" x14ac:dyDescent="0.25">
      <c r="B5679" s="15">
        <v>5676</v>
      </c>
      <c r="C5679" s="20">
        <v>41738.594544220738</v>
      </c>
      <c r="D5679" s="20">
        <v>41738.594544220738</v>
      </c>
      <c r="E5679" s="17">
        <v>30841.966036046382</v>
      </c>
    </row>
    <row r="5680" spans="2:5" x14ac:dyDescent="0.25">
      <c r="B5680" s="15">
        <v>5677</v>
      </c>
      <c r="C5680" s="20">
        <v>37666.329729294193</v>
      </c>
      <c r="D5680" s="20">
        <v>37666.329729294193</v>
      </c>
      <c r="E5680" s="17">
        <v>45092.357090999241</v>
      </c>
    </row>
    <row r="5681" spans="2:5" x14ac:dyDescent="0.25">
      <c r="B5681" s="15">
        <v>5678</v>
      </c>
      <c r="C5681" s="20">
        <v>43494.83813345425</v>
      </c>
      <c r="D5681" s="20">
        <v>43494.83813345425</v>
      </c>
      <c r="E5681" s="17">
        <v>33980.565808053769</v>
      </c>
    </row>
    <row r="5682" spans="2:5" x14ac:dyDescent="0.25">
      <c r="B5682" s="15">
        <v>5679</v>
      </c>
      <c r="C5682" s="20">
        <v>43326.364973430333</v>
      </c>
      <c r="D5682" s="20">
        <v>43326.364973430333</v>
      </c>
      <c r="E5682" s="17">
        <v>30189.712020732368</v>
      </c>
    </row>
    <row r="5683" spans="2:5" x14ac:dyDescent="0.25">
      <c r="B5683" s="15">
        <v>5680</v>
      </c>
      <c r="C5683" s="20">
        <v>19690.380239782382</v>
      </c>
      <c r="D5683" s="20">
        <v>19690.380239782382</v>
      </c>
      <c r="E5683" s="17">
        <v>39506.35556374857</v>
      </c>
    </row>
    <row r="5684" spans="2:5" x14ac:dyDescent="0.25">
      <c r="B5684" s="15">
        <v>5681</v>
      </c>
      <c r="C5684" s="20">
        <v>37187.610575748025</v>
      </c>
      <c r="D5684" s="20">
        <v>37187.610575748025</v>
      </c>
      <c r="E5684" s="17">
        <v>49249.581311405571</v>
      </c>
    </row>
    <row r="5685" spans="2:5" x14ac:dyDescent="0.25">
      <c r="B5685" s="15">
        <v>5682</v>
      </c>
      <c r="C5685" s="20">
        <v>43818.64041941765</v>
      </c>
      <c r="D5685" s="20">
        <v>43818.64041941765</v>
      </c>
      <c r="E5685" s="17">
        <v>62026.193133675624</v>
      </c>
    </row>
    <row r="5686" spans="2:5" x14ac:dyDescent="0.25">
      <c r="B5686" s="15">
        <v>5683</v>
      </c>
      <c r="C5686" s="20">
        <v>38243.496021312698</v>
      </c>
      <c r="D5686" s="20">
        <v>38243.496021312698</v>
      </c>
      <c r="E5686" s="17">
        <v>41021.899307887128</v>
      </c>
    </row>
    <row r="5687" spans="2:5" x14ac:dyDescent="0.25">
      <c r="B5687" s="15">
        <v>5684</v>
      </c>
      <c r="C5687" s="20">
        <v>38854.665040846347</v>
      </c>
      <c r="D5687" s="20">
        <v>38854.665040846347</v>
      </c>
      <c r="E5687" s="17">
        <v>33578.08865353369</v>
      </c>
    </row>
    <row r="5688" spans="2:5" x14ac:dyDescent="0.25">
      <c r="B5688" s="15">
        <v>5685</v>
      </c>
      <c r="C5688" s="20">
        <v>40003.289713747174</v>
      </c>
      <c r="D5688" s="20">
        <v>40003.289713747174</v>
      </c>
      <c r="E5688" s="17">
        <v>81678.979249797572</v>
      </c>
    </row>
    <row r="5689" spans="2:5" x14ac:dyDescent="0.25">
      <c r="B5689" s="15">
        <v>5686</v>
      </c>
      <c r="C5689" s="20">
        <v>33127.459404014604</v>
      </c>
      <c r="D5689" s="20">
        <v>33127.459404014604</v>
      </c>
      <c r="E5689" s="17">
        <v>48551.025146851163</v>
      </c>
    </row>
    <row r="5690" spans="2:5" x14ac:dyDescent="0.25">
      <c r="B5690" s="15">
        <v>5687</v>
      </c>
      <c r="C5690" s="20">
        <v>38847.727905997039</v>
      </c>
      <c r="D5690" s="20">
        <v>38847.727905997039</v>
      </c>
      <c r="E5690" s="17">
        <v>42592.691748653764</v>
      </c>
    </row>
    <row r="5691" spans="2:5" x14ac:dyDescent="0.25">
      <c r="B5691" s="15">
        <v>5688</v>
      </c>
      <c r="C5691" s="20">
        <v>31594.326728818643</v>
      </c>
      <c r="D5691" s="20">
        <v>31594.326728818643</v>
      </c>
      <c r="E5691" s="17">
        <v>53908.060827918132</v>
      </c>
    </row>
    <row r="5692" spans="2:5" x14ac:dyDescent="0.25">
      <c r="B5692" s="15">
        <v>5689</v>
      </c>
      <c r="C5692" s="20">
        <v>24990.177114424325</v>
      </c>
      <c r="D5692" s="20">
        <v>24990.177114424325</v>
      </c>
      <c r="E5692" s="17">
        <v>32435.133103344648</v>
      </c>
    </row>
    <row r="5693" spans="2:5" x14ac:dyDescent="0.25">
      <c r="B5693" s="15">
        <v>5690</v>
      </c>
      <c r="C5693" s="20">
        <v>47193.512589571008</v>
      </c>
      <c r="D5693" s="20">
        <v>47193.512589571008</v>
      </c>
      <c r="E5693" s="17">
        <v>33925.744809999858</v>
      </c>
    </row>
    <row r="5694" spans="2:5" x14ac:dyDescent="0.25">
      <c r="B5694" s="15">
        <v>5691</v>
      </c>
      <c r="C5694" s="20">
        <v>42854.952642368728</v>
      </c>
      <c r="D5694" s="20">
        <v>42854.952642368728</v>
      </c>
      <c r="E5694" s="17">
        <v>27666.29141401004</v>
      </c>
    </row>
    <row r="5695" spans="2:5" x14ac:dyDescent="0.25">
      <c r="B5695" s="15">
        <v>5692</v>
      </c>
      <c r="C5695" s="20">
        <v>30191.227873413191</v>
      </c>
      <c r="D5695" s="20">
        <v>30191.227873413191</v>
      </c>
      <c r="E5695" s="17">
        <v>63213.631620050488</v>
      </c>
    </row>
    <row r="5696" spans="2:5" x14ac:dyDescent="0.25">
      <c r="B5696" s="15">
        <v>5693</v>
      </c>
      <c r="C5696" s="20">
        <v>37335.828167170046</v>
      </c>
      <c r="D5696" s="20">
        <v>37335.828167170046</v>
      </c>
      <c r="E5696" s="17">
        <v>69368.386708945793</v>
      </c>
    </row>
    <row r="5697" spans="2:5" x14ac:dyDescent="0.25">
      <c r="B5697" s="15">
        <v>5694</v>
      </c>
      <c r="C5697" s="20">
        <v>42835.878546607775</v>
      </c>
      <c r="D5697" s="20">
        <v>42835.878546607775</v>
      </c>
      <c r="E5697" s="17">
        <v>21663.814169921756</v>
      </c>
    </row>
    <row r="5698" spans="2:5" x14ac:dyDescent="0.25">
      <c r="B5698" s="15">
        <v>5695</v>
      </c>
      <c r="C5698" s="20">
        <v>47279.526344846076</v>
      </c>
      <c r="D5698" s="20">
        <v>47279.526344846076</v>
      </c>
      <c r="E5698" s="17">
        <v>38050.991483973812</v>
      </c>
    </row>
    <row r="5699" spans="2:5" x14ac:dyDescent="0.25">
      <c r="B5699" s="15">
        <v>5696</v>
      </c>
      <c r="C5699" s="20">
        <v>33473.517042101266</v>
      </c>
      <c r="D5699" s="20">
        <v>33473.517042101266</v>
      </c>
      <c r="E5699" s="17">
        <v>35757.762052759812</v>
      </c>
    </row>
    <row r="5700" spans="2:5" x14ac:dyDescent="0.25">
      <c r="B5700" s="15">
        <v>5697</v>
      </c>
      <c r="C5700" s="20">
        <v>56125.678147136248</v>
      </c>
      <c r="D5700" s="20">
        <v>56125.678147136248</v>
      </c>
      <c r="E5700" s="17">
        <v>40095.935124989752</v>
      </c>
    </row>
    <row r="5701" spans="2:5" x14ac:dyDescent="0.25">
      <c r="B5701" s="15">
        <v>5698</v>
      </c>
      <c r="C5701" s="20">
        <v>28713.157031603016</v>
      </c>
      <c r="D5701" s="20">
        <v>28713.157031603016</v>
      </c>
      <c r="E5701" s="17">
        <v>21384.961922506471</v>
      </c>
    </row>
    <row r="5702" spans="2:5" x14ac:dyDescent="0.25">
      <c r="B5702" s="15">
        <v>5699</v>
      </c>
      <c r="C5702" s="20">
        <v>35141.395973338447</v>
      </c>
      <c r="D5702" s="20">
        <v>35141.395973338447</v>
      </c>
      <c r="E5702" s="17">
        <v>27275.024614415292</v>
      </c>
    </row>
    <row r="5703" spans="2:5" x14ac:dyDescent="0.25">
      <c r="B5703" s="15">
        <v>5700</v>
      </c>
      <c r="C5703" s="20">
        <v>28594.695171671501</v>
      </c>
      <c r="D5703" s="20">
        <v>28594.695171671501</v>
      </c>
      <c r="E5703" s="17">
        <v>29276.331452051894</v>
      </c>
    </row>
    <row r="5704" spans="2:5" x14ac:dyDescent="0.25">
      <c r="B5704" s="15">
        <v>5701</v>
      </c>
      <c r="C5704" s="20">
        <v>53697.476781671532</v>
      </c>
      <c r="D5704" s="20">
        <v>53697.476781671532</v>
      </c>
      <c r="E5704" s="17">
        <v>65384.821888191713</v>
      </c>
    </row>
    <row r="5705" spans="2:5" x14ac:dyDescent="0.25">
      <c r="B5705" s="15">
        <v>5702</v>
      </c>
      <c r="C5705" s="20">
        <v>19506.906301388877</v>
      </c>
      <c r="D5705" s="20">
        <v>19506.906301388877</v>
      </c>
      <c r="E5705" s="17">
        <v>76375.046058042339</v>
      </c>
    </row>
    <row r="5706" spans="2:5" x14ac:dyDescent="0.25">
      <c r="B5706" s="15">
        <v>5703</v>
      </c>
      <c r="C5706" s="20">
        <v>25588.159276104245</v>
      </c>
      <c r="D5706" s="20">
        <v>25588.159276104245</v>
      </c>
      <c r="E5706" s="17">
        <v>69862.876312429857</v>
      </c>
    </row>
    <row r="5707" spans="2:5" x14ac:dyDescent="0.25">
      <c r="B5707" s="15">
        <v>5704</v>
      </c>
      <c r="C5707" s="20">
        <v>29883.506621795059</v>
      </c>
      <c r="D5707" s="20">
        <v>29883.506621795059</v>
      </c>
      <c r="E5707" s="17">
        <v>46343.769700161269</v>
      </c>
    </row>
    <row r="5708" spans="2:5" x14ac:dyDescent="0.25">
      <c r="B5708" s="15">
        <v>5705</v>
      </c>
      <c r="C5708" s="20">
        <v>29048.009611675345</v>
      </c>
      <c r="D5708" s="20">
        <v>29048.009611675345</v>
      </c>
      <c r="E5708" s="17">
        <v>29294.72336255695</v>
      </c>
    </row>
    <row r="5709" spans="2:5" x14ac:dyDescent="0.25">
      <c r="B5709" s="15">
        <v>5706</v>
      </c>
      <c r="C5709" s="20">
        <v>59284.832130789153</v>
      </c>
      <c r="D5709" s="20">
        <v>59284.832130789153</v>
      </c>
      <c r="E5709" s="17">
        <v>40267.975171527345</v>
      </c>
    </row>
    <row r="5710" spans="2:5" x14ac:dyDescent="0.25">
      <c r="B5710" s="15">
        <v>5707</v>
      </c>
      <c r="C5710" s="20">
        <v>16706.37163496541</v>
      </c>
      <c r="D5710" s="20">
        <v>16706.37163496541</v>
      </c>
      <c r="E5710" s="17">
        <v>35336.375299444888</v>
      </c>
    </row>
    <row r="5711" spans="2:5" x14ac:dyDescent="0.25">
      <c r="B5711" s="15">
        <v>5708</v>
      </c>
      <c r="C5711" s="20">
        <v>45934.837344049753</v>
      </c>
      <c r="D5711" s="20">
        <v>45934.837344049753</v>
      </c>
      <c r="E5711" s="17">
        <v>46448.824100945196</v>
      </c>
    </row>
    <row r="5712" spans="2:5" x14ac:dyDescent="0.25">
      <c r="B5712" s="15">
        <v>5709</v>
      </c>
      <c r="C5712" s="20">
        <v>24842.607291011242</v>
      </c>
      <c r="D5712" s="20">
        <v>24842.607291011242</v>
      </c>
      <c r="E5712" s="17">
        <v>20055.158816420579</v>
      </c>
    </row>
    <row r="5713" spans="2:5" x14ac:dyDescent="0.25">
      <c r="B5713" s="15">
        <v>5710</v>
      </c>
      <c r="C5713" s="20">
        <v>34477.402090269738</v>
      </c>
      <c r="D5713" s="20">
        <v>34477.402090269738</v>
      </c>
      <c r="E5713" s="17">
        <v>15773.811056170071</v>
      </c>
    </row>
    <row r="5714" spans="2:5" x14ac:dyDescent="0.25">
      <c r="B5714" s="15">
        <v>5711</v>
      </c>
      <c r="C5714" s="20">
        <v>32658.996171999697</v>
      </c>
      <c r="D5714" s="20">
        <v>32658.996171999697</v>
      </c>
      <c r="E5714" s="17">
        <v>66792.336983238376</v>
      </c>
    </row>
    <row r="5715" spans="2:5" x14ac:dyDescent="0.25">
      <c r="B5715" s="15">
        <v>5712</v>
      </c>
      <c r="C5715" s="20">
        <v>36658.492768207849</v>
      </c>
      <c r="D5715" s="20">
        <v>36658.492768207849</v>
      </c>
      <c r="E5715" s="17">
        <v>76154.054765647656</v>
      </c>
    </row>
    <row r="5716" spans="2:5" x14ac:dyDescent="0.25">
      <c r="B5716" s="15">
        <v>5713</v>
      </c>
      <c r="C5716" s="20">
        <v>34211.561695061398</v>
      </c>
      <c r="D5716" s="20">
        <v>34211.561695061398</v>
      </c>
      <c r="E5716" s="17">
        <v>59342.661707361185</v>
      </c>
    </row>
    <row r="5717" spans="2:5" x14ac:dyDescent="0.25">
      <c r="B5717" s="15">
        <v>5714</v>
      </c>
      <c r="C5717" s="20">
        <v>34811.394161260832</v>
      </c>
      <c r="D5717" s="20">
        <v>34811.394161260832</v>
      </c>
      <c r="E5717" s="17">
        <v>19506.122889929084</v>
      </c>
    </row>
    <row r="5718" spans="2:5" x14ac:dyDescent="0.25">
      <c r="B5718" s="15">
        <v>5715</v>
      </c>
      <c r="C5718" s="20">
        <v>36460.596898748976</v>
      </c>
      <c r="D5718" s="20">
        <v>36460.596898748976</v>
      </c>
      <c r="E5718" s="17">
        <v>44797.104199151203</v>
      </c>
    </row>
    <row r="5719" spans="2:5" x14ac:dyDescent="0.25">
      <c r="B5719" s="15">
        <v>5716</v>
      </c>
      <c r="C5719" s="20">
        <v>32866.360541877926</v>
      </c>
      <c r="D5719" s="20">
        <v>32866.360541877926</v>
      </c>
      <c r="E5719" s="17">
        <v>31425.489473470672</v>
      </c>
    </row>
    <row r="5720" spans="2:5" x14ac:dyDescent="0.25">
      <c r="B5720" s="15">
        <v>5717</v>
      </c>
      <c r="C5720" s="20">
        <v>32827.400770488879</v>
      </c>
      <c r="D5720" s="20">
        <v>32827.400770488879</v>
      </c>
      <c r="E5720" s="17">
        <v>61437.834114563862</v>
      </c>
    </row>
    <row r="5721" spans="2:5" x14ac:dyDescent="0.25">
      <c r="B5721" s="15">
        <v>5718</v>
      </c>
      <c r="C5721" s="20">
        <v>28612.276183863862</v>
      </c>
      <c r="D5721" s="20">
        <v>28612.276183863862</v>
      </c>
      <c r="E5721" s="17">
        <v>15370.92631030729</v>
      </c>
    </row>
    <row r="5722" spans="2:5" x14ac:dyDescent="0.25">
      <c r="B5722" s="15">
        <v>5719</v>
      </c>
      <c r="C5722" s="20">
        <v>29722.141774678948</v>
      </c>
      <c r="D5722" s="20">
        <v>29722.141774678948</v>
      </c>
      <c r="E5722" s="17">
        <v>59742.604856423961</v>
      </c>
    </row>
    <row r="5723" spans="2:5" x14ac:dyDescent="0.25">
      <c r="B5723" s="15">
        <v>5720</v>
      </c>
      <c r="C5723" s="20">
        <v>27429.206941425105</v>
      </c>
      <c r="D5723" s="20">
        <v>27429.206941425105</v>
      </c>
      <c r="E5723" s="17">
        <v>7483.8097511321066</v>
      </c>
    </row>
    <row r="5724" spans="2:5" x14ac:dyDescent="0.25">
      <c r="B5724" s="15">
        <v>5721</v>
      </c>
      <c r="C5724" s="20">
        <v>31064.296713552623</v>
      </c>
      <c r="D5724" s="20">
        <v>31064.296713552623</v>
      </c>
      <c r="E5724" s="17">
        <v>72239.671382973989</v>
      </c>
    </row>
    <row r="5725" spans="2:5" x14ac:dyDescent="0.25">
      <c r="B5725" s="15">
        <v>5722</v>
      </c>
      <c r="C5725" s="20">
        <v>37918.951682250219</v>
      </c>
      <c r="D5725" s="20">
        <v>37918.951682250219</v>
      </c>
      <c r="E5725" s="17">
        <v>47032.403900187201</v>
      </c>
    </row>
    <row r="5726" spans="2:5" x14ac:dyDescent="0.25">
      <c r="B5726" s="15">
        <v>5723</v>
      </c>
      <c r="C5726" s="20">
        <v>34800.911783655116</v>
      </c>
      <c r="D5726" s="20">
        <v>34800.911783655116</v>
      </c>
      <c r="E5726" s="17">
        <v>41810.216908499337</v>
      </c>
    </row>
    <row r="5727" spans="2:5" x14ac:dyDescent="0.25">
      <c r="B5727" s="15">
        <v>5724</v>
      </c>
      <c r="C5727" s="20">
        <v>44967.880534368451</v>
      </c>
      <c r="D5727" s="20">
        <v>44967.880534368451</v>
      </c>
      <c r="E5727" s="17">
        <v>34186.774172089157</v>
      </c>
    </row>
    <row r="5728" spans="2:5" x14ac:dyDescent="0.25">
      <c r="B5728" s="15">
        <v>5725</v>
      </c>
      <c r="C5728" s="20">
        <v>41595.997203625935</v>
      </c>
      <c r="D5728" s="20">
        <v>41595.997203625935</v>
      </c>
      <c r="E5728" s="17">
        <v>42715.700263588718</v>
      </c>
    </row>
    <row r="5729" spans="2:5" x14ac:dyDescent="0.25">
      <c r="B5729" s="15">
        <v>5726</v>
      </c>
      <c r="C5729" s="20">
        <v>54813.844912186687</v>
      </c>
      <c r="D5729" s="20">
        <v>54813.844912186687</v>
      </c>
      <c r="E5729" s="17">
        <v>54513.640992210174</v>
      </c>
    </row>
    <row r="5730" spans="2:5" x14ac:dyDescent="0.25">
      <c r="B5730" s="15">
        <v>5727</v>
      </c>
      <c r="C5730" s="20">
        <v>34449.923834883928</v>
      </c>
      <c r="D5730" s="20">
        <v>34449.923834883928</v>
      </c>
      <c r="E5730" s="17">
        <v>110373.05062299009</v>
      </c>
    </row>
    <row r="5731" spans="2:5" x14ac:dyDescent="0.25">
      <c r="B5731" s="15">
        <v>5728</v>
      </c>
      <c r="C5731" s="20">
        <v>16405.654556202422</v>
      </c>
      <c r="D5731" s="20">
        <v>16405.654556202422</v>
      </c>
      <c r="E5731" s="17">
        <v>54035.188570696882</v>
      </c>
    </row>
    <row r="5732" spans="2:5" x14ac:dyDescent="0.25">
      <c r="B5732" s="15">
        <v>5729</v>
      </c>
      <c r="C5732" s="20">
        <v>59719.327767374154</v>
      </c>
      <c r="D5732" s="20">
        <v>59719.327767374154</v>
      </c>
      <c r="E5732" s="17">
        <v>31914.172631411155</v>
      </c>
    </row>
    <row r="5733" spans="2:5" x14ac:dyDescent="0.25">
      <c r="B5733" s="15">
        <v>5730</v>
      </c>
      <c r="C5733" s="20">
        <v>16457.787434648886</v>
      </c>
      <c r="D5733" s="20">
        <v>16457.787434648886</v>
      </c>
      <c r="E5733" s="17">
        <v>26819.25476190522</v>
      </c>
    </row>
    <row r="5734" spans="2:5" x14ac:dyDescent="0.25">
      <c r="B5734" s="15">
        <v>5731</v>
      </c>
      <c r="C5734" s="20">
        <v>30402.440015100383</v>
      </c>
      <c r="D5734" s="20">
        <v>30402.440015100383</v>
      </c>
      <c r="E5734" s="17">
        <v>30400.28373999579</v>
      </c>
    </row>
    <row r="5735" spans="2:5" x14ac:dyDescent="0.25">
      <c r="B5735" s="15">
        <v>5732</v>
      </c>
      <c r="C5735" s="20">
        <v>27053.449202918742</v>
      </c>
      <c r="D5735" s="20">
        <v>27053.449202918742</v>
      </c>
      <c r="E5735" s="17">
        <v>37814.647104904478</v>
      </c>
    </row>
    <row r="5736" spans="2:5" x14ac:dyDescent="0.25">
      <c r="B5736" s="15">
        <v>5733</v>
      </c>
      <c r="C5736" s="20">
        <v>21961.799570804491</v>
      </c>
      <c r="D5736" s="20">
        <v>21961.799570804491</v>
      </c>
      <c r="E5736" s="17">
        <v>21167.333871969768</v>
      </c>
    </row>
    <row r="5737" spans="2:5" x14ac:dyDescent="0.25">
      <c r="B5737" s="15">
        <v>5734</v>
      </c>
      <c r="C5737" s="20">
        <v>46221.055680864891</v>
      </c>
      <c r="D5737" s="20">
        <v>46221.055680864891</v>
      </c>
      <c r="E5737" s="17">
        <v>27834.447982200054</v>
      </c>
    </row>
    <row r="5738" spans="2:5" x14ac:dyDescent="0.25">
      <c r="B5738" s="15">
        <v>5735</v>
      </c>
      <c r="C5738" s="20">
        <v>37942.129473646237</v>
      </c>
      <c r="D5738" s="20">
        <v>37942.129473646237</v>
      </c>
      <c r="E5738" s="17">
        <v>34109.680838929016</v>
      </c>
    </row>
    <row r="5739" spans="2:5" x14ac:dyDescent="0.25">
      <c r="B5739" s="15">
        <v>5736</v>
      </c>
      <c r="C5739" s="20">
        <v>48022.965170135983</v>
      </c>
      <c r="D5739" s="20">
        <v>48022.965170135983</v>
      </c>
      <c r="E5739" s="17">
        <v>46845.159102934827</v>
      </c>
    </row>
    <row r="5740" spans="2:5" x14ac:dyDescent="0.25">
      <c r="B5740" s="15">
        <v>5737</v>
      </c>
      <c r="C5740" s="20">
        <v>22187.200762411117</v>
      </c>
      <c r="D5740" s="20">
        <v>22187.200762411117</v>
      </c>
      <c r="E5740" s="17">
        <v>83905.777619810062</v>
      </c>
    </row>
    <row r="5741" spans="2:5" x14ac:dyDescent="0.25">
      <c r="B5741" s="15">
        <v>5738</v>
      </c>
      <c r="C5741" s="20">
        <v>33897.535914886568</v>
      </c>
      <c r="D5741" s="20">
        <v>33897.535914886568</v>
      </c>
      <c r="E5741" s="17">
        <v>31939.489056964921</v>
      </c>
    </row>
    <row r="5742" spans="2:5" x14ac:dyDescent="0.25">
      <c r="B5742" s="15">
        <v>5739</v>
      </c>
      <c r="C5742" s="20">
        <v>29786.421093868175</v>
      </c>
      <c r="D5742" s="20">
        <v>29786.421093868175</v>
      </c>
      <c r="E5742" s="17">
        <v>37499.232177624814</v>
      </c>
    </row>
    <row r="5743" spans="2:5" x14ac:dyDescent="0.25">
      <c r="B5743" s="15">
        <v>5740</v>
      </c>
      <c r="C5743" s="20">
        <v>45162.589500526374</v>
      </c>
      <c r="D5743" s="20">
        <v>45162.589500526374</v>
      </c>
      <c r="E5743" s="17">
        <v>21331.456010666087</v>
      </c>
    </row>
    <row r="5744" spans="2:5" x14ac:dyDescent="0.25">
      <c r="B5744" s="15">
        <v>5741</v>
      </c>
      <c r="C5744" s="20">
        <v>26875.658911860664</v>
      </c>
      <c r="D5744" s="20">
        <v>26875.658911860664</v>
      </c>
      <c r="E5744" s="17">
        <v>46572.077344832993</v>
      </c>
    </row>
    <row r="5745" spans="2:5" x14ac:dyDescent="0.25">
      <c r="B5745" s="15">
        <v>5742</v>
      </c>
      <c r="C5745" s="20">
        <v>48331.027272018713</v>
      </c>
      <c r="D5745" s="20">
        <v>48331.027272018713</v>
      </c>
      <c r="E5745" s="17">
        <v>28444.265268578471</v>
      </c>
    </row>
    <row r="5746" spans="2:5" x14ac:dyDescent="0.25">
      <c r="B5746" s="15">
        <v>5743</v>
      </c>
      <c r="C5746" s="20">
        <v>27997.476488754841</v>
      </c>
      <c r="D5746" s="20">
        <v>27997.476488754841</v>
      </c>
      <c r="E5746" s="17">
        <v>49524.42664692051</v>
      </c>
    </row>
    <row r="5747" spans="2:5" x14ac:dyDescent="0.25">
      <c r="B5747" s="15">
        <v>5744</v>
      </c>
      <c r="C5747" s="20">
        <v>32193.875684045212</v>
      </c>
      <c r="D5747" s="20">
        <v>32193.875684045212</v>
      </c>
      <c r="E5747" s="17">
        <v>35367.699216786757</v>
      </c>
    </row>
    <row r="5748" spans="2:5" x14ac:dyDescent="0.25">
      <c r="B5748" s="15">
        <v>5745</v>
      </c>
      <c r="C5748" s="20">
        <v>14302.833575444256</v>
      </c>
      <c r="D5748" s="20">
        <v>14302.833575444256</v>
      </c>
      <c r="E5748" s="17">
        <v>18667.253034956797</v>
      </c>
    </row>
    <row r="5749" spans="2:5" x14ac:dyDescent="0.25">
      <c r="B5749" s="15">
        <v>5746</v>
      </c>
      <c r="C5749" s="20">
        <v>40799.085557960214</v>
      </c>
      <c r="D5749" s="20">
        <v>40799.085557960214</v>
      </c>
      <c r="E5749" s="17">
        <v>35550.750610531271</v>
      </c>
    </row>
    <row r="5750" spans="2:5" x14ac:dyDescent="0.25">
      <c r="B5750" s="15">
        <v>5747</v>
      </c>
      <c r="C5750" s="20">
        <v>45544.251845950952</v>
      </c>
      <c r="D5750" s="20">
        <v>45544.251845950952</v>
      </c>
      <c r="E5750" s="17">
        <v>20743.428331510699</v>
      </c>
    </row>
    <row r="5751" spans="2:5" x14ac:dyDescent="0.25">
      <c r="B5751" s="15">
        <v>5748</v>
      </c>
      <c r="C5751" s="20">
        <v>30100.762270531952</v>
      </c>
      <c r="D5751" s="20">
        <v>30100.762270531952</v>
      </c>
      <c r="E5751" s="17">
        <v>29068.643274921498</v>
      </c>
    </row>
    <row r="5752" spans="2:5" x14ac:dyDescent="0.25">
      <c r="B5752" s="15">
        <v>5749</v>
      </c>
      <c r="C5752" s="20">
        <v>39438.376022349141</v>
      </c>
      <c r="D5752" s="20">
        <v>39438.376022349141</v>
      </c>
      <c r="E5752" s="17">
        <v>39391.979591628129</v>
      </c>
    </row>
    <row r="5753" spans="2:5" x14ac:dyDescent="0.25">
      <c r="B5753" s="15">
        <v>5750</v>
      </c>
      <c r="C5753" s="20">
        <v>42387.034568056755</v>
      </c>
      <c r="D5753" s="20">
        <v>42387.034568056755</v>
      </c>
      <c r="E5753" s="17">
        <v>34656.45664553182</v>
      </c>
    </row>
    <row r="5754" spans="2:5" x14ac:dyDescent="0.25">
      <c r="B5754" s="15">
        <v>5751</v>
      </c>
      <c r="C5754" s="20">
        <v>50939.803077429497</v>
      </c>
      <c r="D5754" s="20">
        <v>50939.803077429497</v>
      </c>
      <c r="E5754" s="17">
        <v>48414.727336360062</v>
      </c>
    </row>
    <row r="5755" spans="2:5" x14ac:dyDescent="0.25">
      <c r="B5755" s="15">
        <v>5752</v>
      </c>
      <c r="C5755" s="20">
        <v>22477.178428661628</v>
      </c>
      <c r="D5755" s="20">
        <v>22477.178428661628</v>
      </c>
      <c r="E5755" s="17">
        <v>70625.52527119781</v>
      </c>
    </row>
    <row r="5756" spans="2:5" x14ac:dyDescent="0.25">
      <c r="B5756" s="15">
        <v>5753</v>
      </c>
      <c r="C5756" s="20">
        <v>36372.660395996696</v>
      </c>
      <c r="D5756" s="20">
        <v>36372.660395996696</v>
      </c>
      <c r="E5756" s="17">
        <v>35053.899405553828</v>
      </c>
    </row>
    <row r="5757" spans="2:5" x14ac:dyDescent="0.25">
      <c r="B5757" s="15">
        <v>5754</v>
      </c>
      <c r="C5757" s="20">
        <v>38134.439028562854</v>
      </c>
      <c r="D5757" s="20">
        <v>38134.439028562854</v>
      </c>
      <c r="E5757" s="17">
        <v>15832.933831762659</v>
      </c>
    </row>
    <row r="5758" spans="2:5" x14ac:dyDescent="0.25">
      <c r="B5758" s="15">
        <v>5755</v>
      </c>
      <c r="C5758" s="20">
        <v>39827.399800798637</v>
      </c>
      <c r="D5758" s="20">
        <v>39827.399800798637</v>
      </c>
      <c r="E5758" s="17">
        <v>48315.853330054924</v>
      </c>
    </row>
    <row r="5759" spans="2:5" x14ac:dyDescent="0.25">
      <c r="B5759" s="15">
        <v>5756</v>
      </c>
      <c r="C5759" s="20">
        <v>30500.094345734629</v>
      </c>
      <c r="D5759" s="20">
        <v>30500.094345734629</v>
      </c>
      <c r="E5759" s="17">
        <v>36213.61927696583</v>
      </c>
    </row>
    <row r="5760" spans="2:5" x14ac:dyDescent="0.25">
      <c r="B5760" s="15">
        <v>5757</v>
      </c>
      <c r="C5760" s="20">
        <v>27561.483397493888</v>
      </c>
      <c r="D5760" s="20">
        <v>27561.483397493888</v>
      </c>
      <c r="E5760" s="17">
        <v>40432.959169024012</v>
      </c>
    </row>
    <row r="5761" spans="2:5" x14ac:dyDescent="0.25">
      <c r="B5761" s="15">
        <v>5758</v>
      </c>
      <c r="C5761" s="20">
        <v>20972.607506625624</v>
      </c>
      <c r="D5761" s="20">
        <v>20972.607506625624</v>
      </c>
      <c r="E5761" s="17">
        <v>29274.20179623504</v>
      </c>
    </row>
    <row r="5762" spans="2:5" x14ac:dyDescent="0.25">
      <c r="B5762" s="15">
        <v>5759</v>
      </c>
      <c r="C5762" s="20">
        <v>26243.644391144484</v>
      </c>
      <c r="D5762" s="20">
        <v>26243.644391144484</v>
      </c>
      <c r="E5762" s="17">
        <v>49646.415780885392</v>
      </c>
    </row>
    <row r="5763" spans="2:5" x14ac:dyDescent="0.25">
      <c r="B5763" s="15">
        <v>5760</v>
      </c>
      <c r="C5763" s="20">
        <v>23657.866425223161</v>
      </c>
      <c r="D5763" s="20">
        <v>23657.866425223161</v>
      </c>
      <c r="E5763" s="17">
        <v>15407.335239536113</v>
      </c>
    </row>
    <row r="5764" spans="2:5" x14ac:dyDescent="0.25">
      <c r="B5764" s="15">
        <v>5761</v>
      </c>
      <c r="C5764" s="20">
        <v>36293.129185901613</v>
      </c>
      <c r="D5764" s="20">
        <v>36293.129185901613</v>
      </c>
      <c r="E5764" s="17">
        <v>22064.315142495881</v>
      </c>
    </row>
    <row r="5765" spans="2:5" x14ac:dyDescent="0.25">
      <c r="B5765" s="15">
        <v>5762</v>
      </c>
      <c r="C5765" s="20">
        <v>27614.504378666901</v>
      </c>
      <c r="D5765" s="20">
        <v>27614.504378666901</v>
      </c>
      <c r="E5765" s="17">
        <v>50318.227007586778</v>
      </c>
    </row>
    <row r="5766" spans="2:5" x14ac:dyDescent="0.25">
      <c r="B5766" s="15">
        <v>5763</v>
      </c>
      <c r="C5766" s="20">
        <v>25565.182290189481</v>
      </c>
      <c r="D5766" s="20">
        <v>25565.182290189481</v>
      </c>
      <c r="E5766" s="17">
        <v>34724.392703392863</v>
      </c>
    </row>
    <row r="5767" spans="2:5" x14ac:dyDescent="0.25">
      <c r="B5767" s="15">
        <v>5764</v>
      </c>
      <c r="C5767" s="20">
        <v>37548.945579922227</v>
      </c>
      <c r="D5767" s="20">
        <v>37548.945579922227</v>
      </c>
      <c r="E5767" s="17">
        <v>35427.531803416234</v>
      </c>
    </row>
    <row r="5768" spans="2:5" x14ac:dyDescent="0.25">
      <c r="B5768" s="15">
        <v>5765</v>
      </c>
      <c r="C5768" s="20">
        <v>45493.264967865769</v>
      </c>
      <c r="D5768" s="20">
        <v>45493.264967865769</v>
      </c>
      <c r="E5768" s="17">
        <v>82819.007271987924</v>
      </c>
    </row>
    <row r="5769" spans="2:5" x14ac:dyDescent="0.25">
      <c r="B5769" s="15">
        <v>5766</v>
      </c>
      <c r="C5769" s="20">
        <v>26183.899195314563</v>
      </c>
      <c r="D5769" s="20">
        <v>26183.899195314563</v>
      </c>
      <c r="E5769" s="17">
        <v>32541.610113148574</v>
      </c>
    </row>
    <row r="5770" spans="2:5" x14ac:dyDescent="0.25">
      <c r="B5770" s="15">
        <v>5767</v>
      </c>
      <c r="C5770" s="20">
        <v>35330.350636411269</v>
      </c>
      <c r="D5770" s="20">
        <v>35330.350636411269</v>
      </c>
      <c r="E5770" s="17">
        <v>49434.709316797111</v>
      </c>
    </row>
    <row r="5771" spans="2:5" x14ac:dyDescent="0.25">
      <c r="B5771" s="15">
        <v>5768</v>
      </c>
      <c r="C5771" s="20">
        <v>25891.169027841966</v>
      </c>
      <c r="D5771" s="20">
        <v>25891.169027841966</v>
      </c>
      <c r="E5771" s="17">
        <v>27999.817215242612</v>
      </c>
    </row>
    <row r="5772" spans="2:5" x14ac:dyDescent="0.25">
      <c r="B5772" s="15">
        <v>5769</v>
      </c>
      <c r="C5772" s="20">
        <v>23332.430240435835</v>
      </c>
      <c r="D5772" s="20">
        <v>23332.430240435835</v>
      </c>
      <c r="E5772" s="17">
        <v>34536.221030549415</v>
      </c>
    </row>
    <row r="5773" spans="2:5" x14ac:dyDescent="0.25">
      <c r="B5773" s="15">
        <v>5770</v>
      </c>
      <c r="C5773" s="20">
        <v>37426.321035159126</v>
      </c>
      <c r="D5773" s="20">
        <v>37426.321035159126</v>
      </c>
      <c r="E5773" s="17">
        <v>33137.463051641775</v>
      </c>
    </row>
    <row r="5774" spans="2:5" x14ac:dyDescent="0.25">
      <c r="B5774" s="15">
        <v>5771</v>
      </c>
      <c r="C5774" s="20">
        <v>29817.51333637792</v>
      </c>
      <c r="D5774" s="20">
        <v>29817.51333637792</v>
      </c>
      <c r="E5774" s="17">
        <v>39794.001078469701</v>
      </c>
    </row>
    <row r="5775" spans="2:5" x14ac:dyDescent="0.25">
      <c r="B5775" s="15">
        <v>5772</v>
      </c>
      <c r="C5775" s="20">
        <v>36952.16242399819</v>
      </c>
      <c r="D5775" s="20">
        <v>36952.16242399819</v>
      </c>
      <c r="E5775" s="17">
        <v>42800.105717840612</v>
      </c>
    </row>
    <row r="5776" spans="2:5" x14ac:dyDescent="0.25">
      <c r="B5776" s="15">
        <v>5773</v>
      </c>
      <c r="C5776" s="20">
        <v>22680.237472548844</v>
      </c>
      <c r="D5776" s="20">
        <v>22680.237472548844</v>
      </c>
      <c r="E5776" s="17">
        <v>48616.158532736365</v>
      </c>
    </row>
    <row r="5777" spans="2:5" x14ac:dyDescent="0.25">
      <c r="B5777" s="15">
        <v>5774</v>
      </c>
      <c r="C5777" s="20">
        <v>36377.902468165637</v>
      </c>
      <c r="D5777" s="20">
        <v>36377.902468165637</v>
      </c>
      <c r="E5777" s="17">
        <v>46351.113299933568</v>
      </c>
    </row>
    <row r="5778" spans="2:5" x14ac:dyDescent="0.25">
      <c r="B5778" s="15">
        <v>5775</v>
      </c>
      <c r="C5778" s="20">
        <v>29852.263765512456</v>
      </c>
      <c r="D5778" s="20">
        <v>29852.263765512456</v>
      </c>
      <c r="E5778" s="17">
        <v>119004.82631957046</v>
      </c>
    </row>
    <row r="5779" spans="2:5" x14ac:dyDescent="0.25">
      <c r="B5779" s="15">
        <v>5776</v>
      </c>
      <c r="C5779" s="20">
        <v>18916.256733657548</v>
      </c>
      <c r="D5779" s="20">
        <v>18916.256733657548</v>
      </c>
      <c r="E5779" s="17">
        <v>56399.522699658599</v>
      </c>
    </row>
    <row r="5780" spans="2:5" x14ac:dyDescent="0.25">
      <c r="B5780" s="15">
        <v>5777</v>
      </c>
      <c r="C5780" s="20">
        <v>30447.190797957614</v>
      </c>
      <c r="D5780" s="20">
        <v>30447.190797957614</v>
      </c>
      <c r="E5780" s="17">
        <v>39138.971291976297</v>
      </c>
    </row>
    <row r="5781" spans="2:5" x14ac:dyDescent="0.25">
      <c r="B5781" s="15">
        <v>5778</v>
      </c>
      <c r="C5781" s="20">
        <v>44048.642153249326</v>
      </c>
      <c r="D5781" s="20">
        <v>44048.642153249326</v>
      </c>
      <c r="E5781" s="17">
        <v>3955.7135892358506</v>
      </c>
    </row>
    <row r="5782" spans="2:5" x14ac:dyDescent="0.25">
      <c r="B5782" s="15">
        <v>5779</v>
      </c>
      <c r="C5782" s="20">
        <v>30327.771895347934</v>
      </c>
      <c r="D5782" s="20">
        <v>30327.771895347934</v>
      </c>
      <c r="E5782" s="17">
        <v>41254.78699433482</v>
      </c>
    </row>
    <row r="5783" spans="2:5" x14ac:dyDescent="0.25">
      <c r="B5783" s="15">
        <v>5780</v>
      </c>
      <c r="C5783" s="20">
        <v>40352.295834747041</v>
      </c>
      <c r="D5783" s="20">
        <v>40352.295834747041</v>
      </c>
      <c r="E5783" s="17">
        <v>31736.454533990123</v>
      </c>
    </row>
    <row r="5784" spans="2:5" x14ac:dyDescent="0.25">
      <c r="B5784" s="15">
        <v>5781</v>
      </c>
      <c r="C5784" s="20">
        <v>32706.21390394192</v>
      </c>
      <c r="D5784" s="20">
        <v>32706.21390394192</v>
      </c>
      <c r="E5784" s="17">
        <v>48370.527430356073</v>
      </c>
    </row>
    <row r="5785" spans="2:5" x14ac:dyDescent="0.25">
      <c r="B5785" s="15">
        <v>5782</v>
      </c>
      <c r="C5785" s="20">
        <v>41278.129207142629</v>
      </c>
      <c r="D5785" s="20">
        <v>41278.129207142629</v>
      </c>
      <c r="E5785" s="17">
        <v>21809.078580405996</v>
      </c>
    </row>
    <row r="5786" spans="2:5" x14ac:dyDescent="0.25">
      <c r="B5786" s="15">
        <v>5783</v>
      </c>
      <c r="C5786" s="20">
        <v>29657.851568779475</v>
      </c>
      <c r="D5786" s="20">
        <v>29657.851568779475</v>
      </c>
      <c r="E5786" s="17">
        <v>64346.07510164968</v>
      </c>
    </row>
    <row r="5787" spans="2:5" x14ac:dyDescent="0.25">
      <c r="B5787" s="15">
        <v>5784</v>
      </c>
      <c r="C5787" s="20">
        <v>33581.242830631774</v>
      </c>
      <c r="D5787" s="20">
        <v>33581.242830631774</v>
      </c>
      <c r="E5787" s="17">
        <v>33536.82470521894</v>
      </c>
    </row>
    <row r="5788" spans="2:5" x14ac:dyDescent="0.25">
      <c r="B5788" s="15">
        <v>5785</v>
      </c>
      <c r="C5788" s="20">
        <v>35021.254801166702</v>
      </c>
      <c r="D5788" s="20">
        <v>35021.254801166702</v>
      </c>
      <c r="E5788" s="17">
        <v>44914.541324426173</v>
      </c>
    </row>
    <row r="5789" spans="2:5" x14ac:dyDescent="0.25">
      <c r="B5789" s="15">
        <v>5786</v>
      </c>
      <c r="C5789" s="20">
        <v>18588.425962260186</v>
      </c>
      <c r="D5789" s="20">
        <v>18588.425962260186</v>
      </c>
      <c r="E5789" s="17">
        <v>39153.59482943995</v>
      </c>
    </row>
    <row r="5790" spans="2:5" x14ac:dyDescent="0.25">
      <c r="B5790" s="15">
        <v>5787</v>
      </c>
      <c r="C5790" s="20">
        <v>13593.378372674622</v>
      </c>
      <c r="D5790" s="20">
        <v>13593.378372674622</v>
      </c>
      <c r="E5790" s="17">
        <v>65815.794923224996</v>
      </c>
    </row>
    <row r="5791" spans="2:5" x14ac:dyDescent="0.25">
      <c r="B5791" s="15">
        <v>5788</v>
      </c>
      <c r="C5791" s="20">
        <v>25591.930506240977</v>
      </c>
      <c r="D5791" s="20">
        <v>25591.930506240977</v>
      </c>
      <c r="E5791" s="17">
        <v>33578.32308725347</v>
      </c>
    </row>
    <row r="5792" spans="2:5" x14ac:dyDescent="0.25">
      <c r="B5792" s="15">
        <v>5789</v>
      </c>
      <c r="C5792" s="20">
        <v>26124.878084158529</v>
      </c>
      <c r="D5792" s="20">
        <v>26124.878084158529</v>
      </c>
      <c r="E5792" s="17">
        <v>29618.831181766393</v>
      </c>
    </row>
    <row r="5793" spans="2:5" x14ac:dyDescent="0.25">
      <c r="B5793" s="15">
        <v>5790</v>
      </c>
      <c r="C5793" s="20">
        <v>44995.139426744274</v>
      </c>
      <c r="D5793" s="20">
        <v>44995.139426744274</v>
      </c>
      <c r="E5793" s="17">
        <v>43780.974922968242</v>
      </c>
    </row>
    <row r="5794" spans="2:5" x14ac:dyDescent="0.25">
      <c r="B5794" s="15">
        <v>5791</v>
      </c>
      <c r="C5794" s="20">
        <v>31813.1505537353</v>
      </c>
      <c r="D5794" s="20">
        <v>31813.1505537353</v>
      </c>
      <c r="E5794" s="17">
        <v>46088.861939198789</v>
      </c>
    </row>
    <row r="5795" spans="2:5" x14ac:dyDescent="0.25">
      <c r="B5795" s="15">
        <v>5792</v>
      </c>
      <c r="C5795" s="20">
        <v>58020.295823702232</v>
      </c>
      <c r="D5795" s="20">
        <v>58020.295823702232</v>
      </c>
      <c r="E5795" s="17">
        <v>45460.738719342131</v>
      </c>
    </row>
    <row r="5796" spans="2:5" x14ac:dyDescent="0.25">
      <c r="B5796" s="15">
        <v>5793</v>
      </c>
      <c r="C5796" s="20">
        <v>24671.45022506412</v>
      </c>
      <c r="D5796" s="20">
        <v>24671.45022506412</v>
      </c>
      <c r="E5796" s="17">
        <v>63099.194964965049</v>
      </c>
    </row>
    <row r="5797" spans="2:5" x14ac:dyDescent="0.25">
      <c r="B5797" s="15">
        <v>5794</v>
      </c>
      <c r="C5797" s="20">
        <v>28178.168481792269</v>
      </c>
      <c r="D5797" s="20">
        <v>28178.168481792269</v>
      </c>
      <c r="E5797" s="17">
        <v>75981.6831859019</v>
      </c>
    </row>
    <row r="5798" spans="2:5" x14ac:dyDescent="0.25">
      <c r="B5798" s="15">
        <v>5795</v>
      </c>
      <c r="C5798" s="20">
        <v>24104.300467415302</v>
      </c>
      <c r="D5798" s="20">
        <v>24104.300467415302</v>
      </c>
      <c r="E5798" s="17">
        <v>49981.358948574227</v>
      </c>
    </row>
    <row r="5799" spans="2:5" x14ac:dyDescent="0.25">
      <c r="B5799" s="15">
        <v>5796</v>
      </c>
      <c r="C5799" s="20">
        <v>27243.262715300541</v>
      </c>
      <c r="D5799" s="20">
        <v>27243.262715300541</v>
      </c>
      <c r="E5799" s="17">
        <v>57288.153263616863</v>
      </c>
    </row>
    <row r="5800" spans="2:5" x14ac:dyDescent="0.25">
      <c r="B5800" s="15">
        <v>5797</v>
      </c>
      <c r="C5800" s="20">
        <v>32914.681938558388</v>
      </c>
      <c r="D5800" s="20">
        <v>32914.681938558388</v>
      </c>
      <c r="E5800" s="17">
        <v>65085.992571972041</v>
      </c>
    </row>
    <row r="5801" spans="2:5" x14ac:dyDescent="0.25">
      <c r="B5801" s="15">
        <v>5798</v>
      </c>
      <c r="C5801" s="20">
        <v>41784.349618144028</v>
      </c>
      <c r="D5801" s="20">
        <v>41784.349618144028</v>
      </c>
      <c r="E5801" s="17">
        <v>69144.824437505755</v>
      </c>
    </row>
    <row r="5802" spans="2:5" x14ac:dyDescent="0.25">
      <c r="B5802" s="15">
        <v>5799</v>
      </c>
      <c r="C5802" s="20">
        <v>51092.038568686083</v>
      </c>
      <c r="D5802" s="20">
        <v>51092.038568686083</v>
      </c>
      <c r="E5802" s="17">
        <v>40161.123858684747</v>
      </c>
    </row>
    <row r="5803" spans="2:5" x14ac:dyDescent="0.25">
      <c r="B5803" s="15">
        <v>5800</v>
      </c>
      <c r="C5803" s="20">
        <v>30963.779893113449</v>
      </c>
      <c r="D5803" s="20">
        <v>30963.779893113449</v>
      </c>
      <c r="E5803" s="17">
        <v>84026.921366538896</v>
      </c>
    </row>
    <row r="5804" spans="2:5" x14ac:dyDescent="0.25">
      <c r="B5804" s="15">
        <v>5801</v>
      </c>
      <c r="C5804" s="20">
        <v>43141.826070193056</v>
      </c>
      <c r="D5804" s="20">
        <v>43141.826070193056</v>
      </c>
      <c r="E5804" s="17">
        <v>27944.463617454698</v>
      </c>
    </row>
    <row r="5805" spans="2:5" x14ac:dyDescent="0.25">
      <c r="B5805" s="15">
        <v>5802</v>
      </c>
      <c r="C5805" s="20">
        <v>59250.027487192565</v>
      </c>
      <c r="D5805" s="20">
        <v>59250.027487192565</v>
      </c>
      <c r="E5805" s="17">
        <v>64940.08226012798</v>
      </c>
    </row>
    <row r="5806" spans="2:5" x14ac:dyDescent="0.25">
      <c r="B5806" s="15">
        <v>5803</v>
      </c>
      <c r="C5806" s="20">
        <v>29675.91345445508</v>
      </c>
      <c r="D5806" s="20">
        <v>29675.91345445508</v>
      </c>
      <c r="E5806" s="17">
        <v>32030.117971246073</v>
      </c>
    </row>
    <row r="5807" spans="2:5" x14ac:dyDescent="0.25">
      <c r="B5807" s="15">
        <v>5804</v>
      </c>
      <c r="C5807" s="20">
        <v>29324.773926472611</v>
      </c>
      <c r="D5807" s="20">
        <v>29324.773926472611</v>
      </c>
      <c r="E5807" s="17">
        <v>41458.733238439068</v>
      </c>
    </row>
    <row r="5808" spans="2:5" x14ac:dyDescent="0.25">
      <c r="B5808" s="15">
        <v>5805</v>
      </c>
      <c r="C5808" s="20">
        <v>43939.819739223283</v>
      </c>
      <c r="D5808" s="20">
        <v>43939.819739223283</v>
      </c>
      <c r="E5808" s="17">
        <v>51189.284279102903</v>
      </c>
    </row>
    <row r="5809" spans="2:5" x14ac:dyDescent="0.25">
      <c r="B5809" s="15">
        <v>5806</v>
      </c>
      <c r="C5809" s="20">
        <v>14041.968702602402</v>
      </c>
      <c r="D5809" s="20">
        <v>14041.968702602402</v>
      </c>
      <c r="E5809" s="17">
        <v>21097.226307968398</v>
      </c>
    </row>
    <row r="5810" spans="2:5" x14ac:dyDescent="0.25">
      <c r="B5810" s="15">
        <v>5807</v>
      </c>
      <c r="C5810" s="20">
        <v>36509.931265479594</v>
      </c>
      <c r="D5810" s="20">
        <v>36509.931265479594</v>
      </c>
      <c r="E5810" s="17">
        <v>39015.948598881652</v>
      </c>
    </row>
    <row r="5811" spans="2:5" x14ac:dyDescent="0.25">
      <c r="B5811" s="15">
        <v>5808</v>
      </c>
      <c r="C5811" s="20">
        <v>25623.922385131464</v>
      </c>
      <c r="D5811" s="20">
        <v>25623.922385131464</v>
      </c>
      <c r="E5811" s="17">
        <v>24731.683273124825</v>
      </c>
    </row>
    <row r="5812" spans="2:5" x14ac:dyDescent="0.25">
      <c r="B5812" s="15">
        <v>5809</v>
      </c>
      <c r="C5812" s="20">
        <v>24985.242643694313</v>
      </c>
      <c r="D5812" s="20">
        <v>24985.242643694313</v>
      </c>
      <c r="E5812" s="17">
        <v>116827.24185799801</v>
      </c>
    </row>
    <row r="5813" spans="2:5" x14ac:dyDescent="0.25">
      <c r="B5813" s="15">
        <v>5810</v>
      </c>
      <c r="C5813" s="20">
        <v>36620.657212139056</v>
      </c>
      <c r="D5813" s="20">
        <v>36620.657212139056</v>
      </c>
      <c r="E5813" s="17">
        <v>38835.186261484596</v>
      </c>
    </row>
    <row r="5814" spans="2:5" x14ac:dyDescent="0.25">
      <c r="B5814" s="15">
        <v>5811</v>
      </c>
      <c r="C5814" s="20">
        <v>40257.490633949717</v>
      </c>
      <c r="D5814" s="20">
        <v>40257.490633949717</v>
      </c>
      <c r="E5814" s="17">
        <v>36482.518517680051</v>
      </c>
    </row>
    <row r="5815" spans="2:5" x14ac:dyDescent="0.25">
      <c r="B5815" s="15">
        <v>5812</v>
      </c>
      <c r="C5815" s="20">
        <v>24521.521025645754</v>
      </c>
      <c r="D5815" s="20">
        <v>24521.521025645754</v>
      </c>
      <c r="E5815" s="17">
        <v>66455.240361702687</v>
      </c>
    </row>
    <row r="5816" spans="2:5" x14ac:dyDescent="0.25">
      <c r="B5816" s="15">
        <v>5813</v>
      </c>
      <c r="C5816" s="20">
        <v>31095.795312360133</v>
      </c>
      <c r="D5816" s="20">
        <v>31095.795312360133</v>
      </c>
      <c r="E5816" s="17">
        <v>32850.953521456147</v>
      </c>
    </row>
    <row r="5817" spans="2:5" x14ac:dyDescent="0.25">
      <c r="B5817" s="15">
        <v>5814</v>
      </c>
      <c r="C5817" s="20">
        <v>45152.420316655982</v>
      </c>
      <c r="D5817" s="20">
        <v>45152.420316655982</v>
      </c>
      <c r="E5817" s="17">
        <v>55803.056157719628</v>
      </c>
    </row>
    <row r="5818" spans="2:5" x14ac:dyDescent="0.25">
      <c r="B5818" s="15">
        <v>5815</v>
      </c>
      <c r="C5818" s="20">
        <v>35706.186549913189</v>
      </c>
      <c r="D5818" s="20">
        <v>35706.186549913189</v>
      </c>
      <c r="E5818" s="17">
        <v>50212.046473380396</v>
      </c>
    </row>
    <row r="5819" spans="2:5" x14ac:dyDescent="0.25">
      <c r="B5819" s="15">
        <v>5816</v>
      </c>
      <c r="C5819" s="20">
        <v>30282.913172705736</v>
      </c>
      <c r="D5819" s="20">
        <v>30282.913172705736</v>
      </c>
      <c r="E5819" s="17">
        <v>16012.97005230606</v>
      </c>
    </row>
    <row r="5820" spans="2:5" x14ac:dyDescent="0.25">
      <c r="B5820" s="15">
        <v>5817</v>
      </c>
      <c r="C5820" s="20">
        <v>19656.94865171783</v>
      </c>
      <c r="D5820" s="20">
        <v>19656.94865171783</v>
      </c>
      <c r="E5820" s="17">
        <v>23039.746086868246</v>
      </c>
    </row>
    <row r="5821" spans="2:5" x14ac:dyDescent="0.25">
      <c r="B5821" s="15">
        <v>5818</v>
      </c>
      <c r="C5821" s="20">
        <v>22709.210141273586</v>
      </c>
      <c r="D5821" s="20">
        <v>22709.210141273586</v>
      </c>
      <c r="E5821" s="17">
        <v>41184.752950260357</v>
      </c>
    </row>
    <row r="5822" spans="2:5" x14ac:dyDescent="0.25">
      <c r="B5822" s="15">
        <v>5819</v>
      </c>
      <c r="C5822" s="20">
        <v>23804.698939352453</v>
      </c>
      <c r="D5822" s="20">
        <v>23804.698939352453</v>
      </c>
      <c r="E5822" s="17">
        <v>66412.610885133676</v>
      </c>
    </row>
    <row r="5823" spans="2:5" x14ac:dyDescent="0.25">
      <c r="B5823" s="15">
        <v>5820</v>
      </c>
      <c r="C5823" s="20">
        <v>29723.661664160853</v>
      </c>
      <c r="D5823" s="20">
        <v>29723.661664160853</v>
      </c>
      <c r="E5823" s="17">
        <v>71897.94424841147</v>
      </c>
    </row>
    <row r="5824" spans="2:5" x14ac:dyDescent="0.25">
      <c r="B5824" s="15">
        <v>5821</v>
      </c>
      <c r="C5824" s="20">
        <v>22154.508107281665</v>
      </c>
      <c r="D5824" s="20">
        <v>22154.508107281665</v>
      </c>
      <c r="E5824" s="17">
        <v>44837.607623147618</v>
      </c>
    </row>
    <row r="5825" spans="2:5" x14ac:dyDescent="0.25">
      <c r="B5825" s="15">
        <v>5822</v>
      </c>
      <c r="C5825" s="20">
        <v>18370.175371986566</v>
      </c>
      <c r="D5825" s="20">
        <v>18370.175371986566</v>
      </c>
      <c r="E5825" s="17">
        <v>75172.198156453946</v>
      </c>
    </row>
    <row r="5826" spans="2:5" x14ac:dyDescent="0.25">
      <c r="B5826" s="15">
        <v>5823</v>
      </c>
      <c r="C5826" s="20">
        <v>28190.616282302657</v>
      </c>
      <c r="D5826" s="20">
        <v>28190.616282302657</v>
      </c>
      <c r="E5826" s="17">
        <v>80032.317604872733</v>
      </c>
    </row>
    <row r="5827" spans="2:5" x14ac:dyDescent="0.25">
      <c r="B5827" s="15">
        <v>5824</v>
      </c>
      <c r="C5827" s="20">
        <v>26815.278652321278</v>
      </c>
      <c r="D5827" s="20">
        <v>26815.278652321278</v>
      </c>
      <c r="E5827" s="17">
        <v>11024.763196664122</v>
      </c>
    </row>
    <row r="5828" spans="2:5" x14ac:dyDescent="0.25">
      <c r="B5828" s="15">
        <v>5825</v>
      </c>
      <c r="C5828" s="20">
        <v>39545.954597499032</v>
      </c>
      <c r="D5828" s="20">
        <v>39545.954597499032</v>
      </c>
      <c r="E5828" s="17">
        <v>37724.423995365723</v>
      </c>
    </row>
    <row r="5829" spans="2:5" x14ac:dyDescent="0.25">
      <c r="B5829" s="15">
        <v>5826</v>
      </c>
      <c r="C5829" s="20">
        <v>31625.794612472975</v>
      </c>
      <c r="D5829" s="20">
        <v>31625.794612472975</v>
      </c>
      <c r="E5829" s="17">
        <v>13947.374963086682</v>
      </c>
    </row>
    <row r="5830" spans="2:5" x14ac:dyDescent="0.25">
      <c r="B5830" s="15">
        <v>5827</v>
      </c>
      <c r="C5830" s="20">
        <v>23824.791630435433</v>
      </c>
      <c r="D5830" s="20">
        <v>23824.791630435433</v>
      </c>
      <c r="E5830" s="17">
        <v>30025.588469568233</v>
      </c>
    </row>
    <row r="5831" spans="2:5" x14ac:dyDescent="0.25">
      <c r="B5831" s="15">
        <v>5828</v>
      </c>
      <c r="C5831" s="20">
        <v>59622.266971964615</v>
      </c>
      <c r="D5831" s="20">
        <v>59622.266971964615</v>
      </c>
      <c r="E5831" s="17">
        <v>93570.421843788907</v>
      </c>
    </row>
    <row r="5832" spans="2:5" x14ac:dyDescent="0.25">
      <c r="B5832" s="15">
        <v>5829</v>
      </c>
      <c r="C5832" s="20">
        <v>26526.709036325279</v>
      </c>
      <c r="D5832" s="20">
        <v>26526.709036325279</v>
      </c>
      <c r="E5832" s="17">
        <v>78043.764059465029</v>
      </c>
    </row>
    <row r="5833" spans="2:5" x14ac:dyDescent="0.25">
      <c r="B5833" s="15">
        <v>5830</v>
      </c>
      <c r="C5833" s="20">
        <v>39736.372659674278</v>
      </c>
      <c r="D5833" s="20">
        <v>39736.372659674278</v>
      </c>
      <c r="E5833" s="17">
        <v>51026.170770296201</v>
      </c>
    </row>
    <row r="5834" spans="2:5" x14ac:dyDescent="0.25">
      <c r="B5834" s="15">
        <v>5831</v>
      </c>
      <c r="C5834" s="20">
        <v>17177.486730549979</v>
      </c>
      <c r="D5834" s="20">
        <v>17177.486730549979</v>
      </c>
      <c r="E5834" s="17">
        <v>39865.930425573133</v>
      </c>
    </row>
    <row r="5835" spans="2:5" x14ac:dyDescent="0.25">
      <c r="B5835" s="15">
        <v>5832</v>
      </c>
      <c r="C5835" s="20">
        <v>26994.966045218971</v>
      </c>
      <c r="D5835" s="20">
        <v>26994.966045218971</v>
      </c>
      <c r="E5835" s="17">
        <v>31978.086579392253</v>
      </c>
    </row>
    <row r="5836" spans="2:5" x14ac:dyDescent="0.25">
      <c r="B5836" s="15">
        <v>5833</v>
      </c>
      <c r="C5836" s="20">
        <v>35408.669532074433</v>
      </c>
      <c r="D5836" s="20">
        <v>35408.669532074433</v>
      </c>
      <c r="E5836" s="17">
        <v>29205.004991650927</v>
      </c>
    </row>
    <row r="5837" spans="2:5" x14ac:dyDescent="0.25">
      <c r="B5837" s="15">
        <v>5834</v>
      </c>
      <c r="C5837" s="20">
        <v>51232.729455173117</v>
      </c>
      <c r="D5837" s="20">
        <v>51232.729455173117</v>
      </c>
      <c r="E5837" s="17">
        <v>40252.116970369236</v>
      </c>
    </row>
    <row r="5838" spans="2:5" x14ac:dyDescent="0.25">
      <c r="B5838" s="15">
        <v>5835</v>
      </c>
      <c r="C5838" s="20">
        <v>37439.888184693104</v>
      </c>
      <c r="D5838" s="20">
        <v>37439.888184693104</v>
      </c>
      <c r="E5838" s="17">
        <v>42668.383872397251</v>
      </c>
    </row>
    <row r="5839" spans="2:5" x14ac:dyDescent="0.25">
      <c r="B5839" s="15">
        <v>5836</v>
      </c>
      <c r="C5839" s="20">
        <v>25990.894993827867</v>
      </c>
      <c r="D5839" s="20">
        <v>25990.894993827867</v>
      </c>
      <c r="E5839" s="17">
        <v>14931.839758970582</v>
      </c>
    </row>
    <row r="5840" spans="2:5" x14ac:dyDescent="0.25">
      <c r="B5840" s="15">
        <v>5837</v>
      </c>
      <c r="C5840" s="20">
        <v>34081.656149283357</v>
      </c>
      <c r="D5840" s="20">
        <v>34081.656149283357</v>
      </c>
      <c r="E5840" s="17">
        <v>21751.319349916259</v>
      </c>
    </row>
    <row r="5841" spans="2:5" x14ac:dyDescent="0.25">
      <c r="B5841" s="15">
        <v>5838</v>
      </c>
      <c r="C5841" s="20">
        <v>44842.437640628894</v>
      </c>
      <c r="D5841" s="20">
        <v>44842.437640628894</v>
      </c>
      <c r="E5841" s="17">
        <v>49237.624605232675</v>
      </c>
    </row>
    <row r="5842" spans="2:5" x14ac:dyDescent="0.25">
      <c r="B5842" s="15">
        <v>5839</v>
      </c>
      <c r="C5842" s="20">
        <v>25133.284644261705</v>
      </c>
      <c r="D5842" s="20">
        <v>25133.284644261705</v>
      </c>
      <c r="E5842" s="17">
        <v>28501.571907940266</v>
      </c>
    </row>
    <row r="5843" spans="2:5" x14ac:dyDescent="0.25">
      <c r="B5843" s="15">
        <v>5840</v>
      </c>
      <c r="C5843" s="20">
        <v>28709.238182252728</v>
      </c>
      <c r="D5843" s="20">
        <v>28709.238182252728</v>
      </c>
      <c r="E5843" s="17">
        <v>35022.402145363805</v>
      </c>
    </row>
    <row r="5844" spans="2:5" x14ac:dyDescent="0.25">
      <c r="B5844" s="15">
        <v>5841</v>
      </c>
      <c r="C5844" s="20">
        <v>41288.771485750469</v>
      </c>
      <c r="D5844" s="20">
        <v>41288.771485750469</v>
      </c>
      <c r="E5844" s="17">
        <v>50323.266516677286</v>
      </c>
    </row>
    <row r="5845" spans="2:5" x14ac:dyDescent="0.25">
      <c r="B5845" s="15">
        <v>5842</v>
      </c>
      <c r="C5845" s="20">
        <v>49588.107789742287</v>
      </c>
      <c r="D5845" s="20">
        <v>49588.107789742287</v>
      </c>
      <c r="E5845" s="17">
        <v>67885.688068882664</v>
      </c>
    </row>
    <row r="5846" spans="2:5" x14ac:dyDescent="0.25">
      <c r="B5846" s="15">
        <v>5843</v>
      </c>
      <c r="C5846" s="20">
        <v>39675.389916939028</v>
      </c>
      <c r="D5846" s="20">
        <v>39675.389916939028</v>
      </c>
      <c r="E5846" s="17">
        <v>45902.915619169464</v>
      </c>
    </row>
    <row r="5847" spans="2:5" x14ac:dyDescent="0.25">
      <c r="B5847" s="15">
        <v>5844</v>
      </c>
      <c r="C5847" s="20">
        <v>38565.800556765797</v>
      </c>
      <c r="D5847" s="20">
        <v>38565.800556765797</v>
      </c>
      <c r="E5847" s="17">
        <v>29304.758232447075</v>
      </c>
    </row>
    <row r="5848" spans="2:5" x14ac:dyDescent="0.25">
      <c r="B5848" s="15">
        <v>5845</v>
      </c>
      <c r="C5848" s="20">
        <v>36521.328394712051</v>
      </c>
      <c r="D5848" s="20">
        <v>36521.328394712051</v>
      </c>
      <c r="E5848" s="17">
        <v>42730.721074687601</v>
      </c>
    </row>
    <row r="5849" spans="2:5" x14ac:dyDescent="0.25">
      <c r="B5849" s="15">
        <v>5846</v>
      </c>
      <c r="C5849" s="20">
        <v>47949.716630900271</v>
      </c>
      <c r="D5849" s="20">
        <v>47949.716630900271</v>
      </c>
      <c r="E5849" s="17">
        <v>64836.488614622976</v>
      </c>
    </row>
    <row r="5850" spans="2:5" x14ac:dyDescent="0.25">
      <c r="B5850" s="15">
        <v>5847</v>
      </c>
      <c r="C5850" s="20">
        <v>38283.04031648919</v>
      </c>
      <c r="D5850" s="20">
        <v>38283.04031648919</v>
      </c>
      <c r="E5850" s="17">
        <v>32924.327828749745</v>
      </c>
    </row>
    <row r="5851" spans="2:5" x14ac:dyDescent="0.25">
      <c r="B5851" s="15">
        <v>5848</v>
      </c>
      <c r="C5851" s="20">
        <v>44680.985094744217</v>
      </c>
      <c r="D5851" s="20">
        <v>44680.985094744217</v>
      </c>
      <c r="E5851" s="17">
        <v>33913.816414840185</v>
      </c>
    </row>
    <row r="5852" spans="2:5" x14ac:dyDescent="0.25">
      <c r="B5852" s="15">
        <v>5849</v>
      </c>
      <c r="C5852" s="20">
        <v>33238.983536631204</v>
      </c>
      <c r="D5852" s="20">
        <v>33238.983536631204</v>
      </c>
      <c r="E5852" s="17">
        <v>30169.490658887582</v>
      </c>
    </row>
    <row r="5853" spans="2:5" x14ac:dyDescent="0.25">
      <c r="B5853" s="15">
        <v>5850</v>
      </c>
      <c r="C5853" s="20">
        <v>23154.600144272081</v>
      </c>
      <c r="D5853" s="20">
        <v>23154.600144272081</v>
      </c>
      <c r="E5853" s="17">
        <v>70127.069271239743</v>
      </c>
    </row>
    <row r="5854" spans="2:5" x14ac:dyDescent="0.25">
      <c r="B5854" s="15">
        <v>5851</v>
      </c>
      <c r="C5854" s="20">
        <v>32883.556924763863</v>
      </c>
      <c r="D5854" s="20">
        <v>32883.556924763863</v>
      </c>
      <c r="E5854" s="17">
        <v>44208.09735676636</v>
      </c>
    </row>
    <row r="5855" spans="2:5" x14ac:dyDescent="0.25">
      <c r="B5855" s="15">
        <v>5852</v>
      </c>
      <c r="C5855" s="20">
        <v>23307.29564537128</v>
      </c>
      <c r="D5855" s="20">
        <v>23307.29564537128</v>
      </c>
      <c r="E5855" s="17">
        <v>90417.289153479476</v>
      </c>
    </row>
    <row r="5856" spans="2:5" x14ac:dyDescent="0.25">
      <c r="B5856" s="15">
        <v>5853</v>
      </c>
      <c r="C5856" s="20">
        <v>16558.016400690154</v>
      </c>
      <c r="D5856" s="20">
        <v>16558.016400690154</v>
      </c>
      <c r="E5856" s="17">
        <v>12122.981194164717</v>
      </c>
    </row>
    <row r="5857" spans="2:5" x14ac:dyDescent="0.25">
      <c r="B5857" s="15">
        <v>5854</v>
      </c>
      <c r="C5857" s="20">
        <v>25873.536690215013</v>
      </c>
      <c r="D5857" s="20">
        <v>25873.536690215013</v>
      </c>
      <c r="E5857" s="17">
        <v>44382.233955924712</v>
      </c>
    </row>
    <row r="5858" spans="2:5" x14ac:dyDescent="0.25">
      <c r="B5858" s="15">
        <v>5855</v>
      </c>
      <c r="C5858" s="20">
        <v>18940.101168429141</v>
      </c>
      <c r="D5858" s="20">
        <v>18940.101168429141</v>
      </c>
      <c r="E5858" s="17">
        <v>15681.142744155301</v>
      </c>
    </row>
    <row r="5859" spans="2:5" x14ac:dyDescent="0.25">
      <c r="B5859" s="15">
        <v>5856</v>
      </c>
      <c r="C5859" s="20">
        <v>29361.420786459301</v>
      </c>
      <c r="D5859" s="20">
        <v>29361.420786459301</v>
      </c>
      <c r="E5859" s="17">
        <v>43521.150687696165</v>
      </c>
    </row>
    <row r="5860" spans="2:5" x14ac:dyDescent="0.25">
      <c r="B5860" s="15">
        <v>5857</v>
      </c>
      <c r="C5860" s="20">
        <v>24505.199770589486</v>
      </c>
      <c r="D5860" s="20">
        <v>24505.199770589486</v>
      </c>
      <c r="E5860" s="17">
        <v>15561.200091071329</v>
      </c>
    </row>
    <row r="5861" spans="2:5" x14ac:dyDescent="0.25">
      <c r="B5861" s="15">
        <v>5858</v>
      </c>
      <c r="C5861" s="20">
        <v>40874.654056657426</v>
      </c>
      <c r="D5861" s="20">
        <v>40874.654056657426</v>
      </c>
      <c r="E5861" s="17">
        <v>80644.280003283056</v>
      </c>
    </row>
    <row r="5862" spans="2:5" x14ac:dyDescent="0.25">
      <c r="B5862" s="15">
        <v>5859</v>
      </c>
      <c r="C5862" s="20">
        <v>16677.255609449887</v>
      </c>
      <c r="D5862" s="20">
        <v>16677.255609449887</v>
      </c>
      <c r="E5862" s="17">
        <v>27303.005573381652</v>
      </c>
    </row>
    <row r="5863" spans="2:5" x14ac:dyDescent="0.25">
      <c r="B5863" s="15">
        <v>5860</v>
      </c>
      <c r="C5863" s="20">
        <v>32014.117111666368</v>
      </c>
      <c r="D5863" s="20">
        <v>32014.117111666368</v>
      </c>
      <c r="E5863" s="17">
        <v>73647.019169962674</v>
      </c>
    </row>
    <row r="5864" spans="2:5" x14ac:dyDescent="0.25">
      <c r="B5864" s="15">
        <v>5861</v>
      </c>
      <c r="C5864" s="20">
        <v>22018.548034462056</v>
      </c>
      <c r="D5864" s="20">
        <v>22018.548034462056</v>
      </c>
      <c r="E5864" s="17">
        <v>33118.71357136064</v>
      </c>
    </row>
    <row r="5865" spans="2:5" x14ac:dyDescent="0.25">
      <c r="B5865" s="15">
        <v>5862</v>
      </c>
      <c r="C5865" s="20">
        <v>23364.942566088743</v>
      </c>
      <c r="D5865" s="20">
        <v>23364.942566088743</v>
      </c>
      <c r="E5865" s="17">
        <v>74927.141782254126</v>
      </c>
    </row>
    <row r="5866" spans="2:5" x14ac:dyDescent="0.25">
      <c r="B5866" s="15">
        <v>5863</v>
      </c>
      <c r="C5866" s="20">
        <v>44960.583047210959</v>
      </c>
      <c r="D5866" s="20">
        <v>44960.583047210959</v>
      </c>
      <c r="E5866" s="17">
        <v>42887.514147680165</v>
      </c>
    </row>
    <row r="5867" spans="2:5" x14ac:dyDescent="0.25">
      <c r="B5867" s="15">
        <v>5864</v>
      </c>
      <c r="C5867" s="20">
        <v>39990.919041494788</v>
      </c>
      <c r="D5867" s="20">
        <v>39990.919041494788</v>
      </c>
      <c r="E5867" s="17">
        <v>36476.860696632139</v>
      </c>
    </row>
    <row r="5868" spans="2:5" x14ac:dyDescent="0.25">
      <c r="B5868" s="15">
        <v>5865</v>
      </c>
      <c r="C5868" s="20">
        <v>34722.194184195032</v>
      </c>
      <c r="D5868" s="20">
        <v>34722.194184195032</v>
      </c>
      <c r="E5868" s="17">
        <v>29551.307067158235</v>
      </c>
    </row>
    <row r="5869" spans="2:5" x14ac:dyDescent="0.25">
      <c r="B5869" s="15">
        <v>5866</v>
      </c>
      <c r="C5869" s="20">
        <v>19943.321746807047</v>
      </c>
      <c r="D5869" s="20">
        <v>19943.321746807047</v>
      </c>
      <c r="E5869" s="17">
        <v>52674.415686718057</v>
      </c>
    </row>
    <row r="5870" spans="2:5" x14ac:dyDescent="0.25">
      <c r="B5870" s="15">
        <v>5867</v>
      </c>
      <c r="C5870" s="20">
        <v>28520.461139766456</v>
      </c>
      <c r="D5870" s="20">
        <v>28520.461139766456</v>
      </c>
      <c r="E5870" s="17">
        <v>29251.336926955741</v>
      </c>
    </row>
    <row r="5871" spans="2:5" x14ac:dyDescent="0.25">
      <c r="B5871" s="15">
        <v>5868</v>
      </c>
      <c r="C5871" s="20">
        <v>26758.454293938066</v>
      </c>
      <c r="D5871" s="20">
        <v>26758.454293938066</v>
      </c>
      <c r="E5871" s="17">
        <v>36875.959463205683</v>
      </c>
    </row>
    <row r="5872" spans="2:5" x14ac:dyDescent="0.25">
      <c r="B5872" s="15">
        <v>5869</v>
      </c>
      <c r="C5872" s="20">
        <v>19846.619869922666</v>
      </c>
      <c r="D5872" s="20">
        <v>19846.619869922666</v>
      </c>
      <c r="E5872" s="17">
        <v>8397.1548946102248</v>
      </c>
    </row>
    <row r="5873" spans="2:5" x14ac:dyDescent="0.25">
      <c r="B5873" s="15">
        <v>5870</v>
      </c>
      <c r="C5873" s="20">
        <v>50069.815840595293</v>
      </c>
      <c r="D5873" s="20">
        <v>50069.815840595293</v>
      </c>
      <c r="E5873" s="17">
        <v>38046.674169140453</v>
      </c>
    </row>
    <row r="5874" spans="2:5" x14ac:dyDescent="0.25">
      <c r="B5874" s="15">
        <v>5871</v>
      </c>
      <c r="C5874" s="20">
        <v>47702.913459722608</v>
      </c>
      <c r="D5874" s="20">
        <v>47702.913459722608</v>
      </c>
      <c r="E5874" s="17">
        <v>30634.980516977626</v>
      </c>
    </row>
    <row r="5875" spans="2:5" x14ac:dyDescent="0.25">
      <c r="B5875" s="15">
        <v>5872</v>
      </c>
      <c r="C5875" s="20">
        <v>36916.3722610779</v>
      </c>
      <c r="D5875" s="20">
        <v>36916.3722610779</v>
      </c>
      <c r="E5875" s="17">
        <v>7524.7876580747625</v>
      </c>
    </row>
    <row r="5876" spans="2:5" x14ac:dyDescent="0.25">
      <c r="B5876" s="15">
        <v>5873</v>
      </c>
      <c r="C5876" s="20">
        <v>25287.998230887835</v>
      </c>
      <c r="D5876" s="20">
        <v>25287.998230887835</v>
      </c>
      <c r="E5876" s="17">
        <v>27546.548660506425</v>
      </c>
    </row>
    <row r="5877" spans="2:5" x14ac:dyDescent="0.25">
      <c r="B5877" s="15">
        <v>5874</v>
      </c>
      <c r="C5877" s="20">
        <v>32268.013069398759</v>
      </c>
      <c r="D5877" s="20">
        <v>32268.013069398759</v>
      </c>
      <c r="E5877" s="17">
        <v>26486.195247806805</v>
      </c>
    </row>
    <row r="5878" spans="2:5" x14ac:dyDescent="0.25">
      <c r="B5878" s="15">
        <v>5875</v>
      </c>
      <c r="C5878" s="20">
        <v>22595.373394755712</v>
      </c>
      <c r="D5878" s="20">
        <v>22595.373394755712</v>
      </c>
      <c r="E5878" s="17">
        <v>28559.307496323221</v>
      </c>
    </row>
    <row r="5879" spans="2:5" x14ac:dyDescent="0.25">
      <c r="B5879" s="15">
        <v>5876</v>
      </c>
      <c r="C5879" s="20">
        <v>47628.308783014356</v>
      </c>
      <c r="D5879" s="20">
        <v>47628.308783014356</v>
      </c>
      <c r="E5879" s="17">
        <v>43051.859984455652</v>
      </c>
    </row>
    <row r="5880" spans="2:5" x14ac:dyDescent="0.25">
      <c r="B5880" s="15">
        <v>5877</v>
      </c>
      <c r="C5880" s="20">
        <v>30264.467723291775</v>
      </c>
      <c r="D5880" s="20">
        <v>30264.467723291775</v>
      </c>
      <c r="E5880" s="17">
        <v>31890.322763992492</v>
      </c>
    </row>
    <row r="5881" spans="2:5" x14ac:dyDescent="0.25">
      <c r="B5881" s="15">
        <v>5878</v>
      </c>
      <c r="C5881" s="20">
        <v>53962.380092017222</v>
      </c>
      <c r="D5881" s="20">
        <v>53962.380092017222</v>
      </c>
      <c r="E5881" s="17">
        <v>24150.649009766465</v>
      </c>
    </row>
    <row r="5882" spans="2:5" x14ac:dyDescent="0.25">
      <c r="B5882" s="15">
        <v>5879</v>
      </c>
      <c r="C5882" s="20">
        <v>36354.456123156946</v>
      </c>
      <c r="D5882" s="20">
        <v>36354.456123156946</v>
      </c>
      <c r="E5882" s="17">
        <v>77876.42969100608</v>
      </c>
    </row>
    <row r="5883" spans="2:5" x14ac:dyDescent="0.25">
      <c r="B5883" s="15">
        <v>5880</v>
      </c>
      <c r="C5883" s="20">
        <v>69345.755024615049</v>
      </c>
      <c r="D5883" s="20">
        <v>69345.755024615049</v>
      </c>
      <c r="E5883" s="17">
        <v>39300.25711788742</v>
      </c>
    </row>
    <row r="5884" spans="2:5" x14ac:dyDescent="0.25">
      <c r="B5884" s="15">
        <v>5881</v>
      </c>
      <c r="C5884" s="20">
        <v>39282.234297020943</v>
      </c>
      <c r="D5884" s="20">
        <v>39282.234297020943</v>
      </c>
      <c r="E5884" s="17">
        <v>30519.485704104518</v>
      </c>
    </row>
    <row r="5885" spans="2:5" x14ac:dyDescent="0.25">
      <c r="B5885" s="15">
        <v>5882</v>
      </c>
      <c r="C5885" s="20">
        <v>30109.332980045881</v>
      </c>
      <c r="D5885" s="20">
        <v>30109.332980045881</v>
      </c>
      <c r="E5885" s="17">
        <v>113488.9212638945</v>
      </c>
    </row>
    <row r="5886" spans="2:5" x14ac:dyDescent="0.25">
      <c r="B5886" s="15">
        <v>5883</v>
      </c>
      <c r="C5886" s="20">
        <v>35117.425266491853</v>
      </c>
      <c r="D5886" s="20">
        <v>35117.425266491853</v>
      </c>
      <c r="E5886" s="17">
        <v>28247.11564449835</v>
      </c>
    </row>
    <row r="5887" spans="2:5" x14ac:dyDescent="0.25">
      <c r="B5887" s="15">
        <v>5884</v>
      </c>
      <c r="C5887" s="20">
        <v>37174.127204068813</v>
      </c>
      <c r="D5887" s="20">
        <v>37174.127204068813</v>
      </c>
      <c r="E5887" s="17">
        <v>29729.521094723372</v>
      </c>
    </row>
    <row r="5888" spans="2:5" x14ac:dyDescent="0.25">
      <c r="B5888" s="15">
        <v>5885</v>
      </c>
      <c r="C5888" s="20">
        <v>16404.061878719676</v>
      </c>
      <c r="D5888" s="20">
        <v>16404.061878719676</v>
      </c>
      <c r="E5888" s="17">
        <v>39555.848041777936</v>
      </c>
    </row>
    <row r="5889" spans="2:5" x14ac:dyDescent="0.25">
      <c r="B5889" s="15">
        <v>5886</v>
      </c>
      <c r="C5889" s="20">
        <v>52185.502990707624</v>
      </c>
      <c r="D5889" s="20">
        <v>52185.502990707624</v>
      </c>
      <c r="E5889" s="17">
        <v>32859.116957658989</v>
      </c>
    </row>
    <row r="5890" spans="2:5" x14ac:dyDescent="0.25">
      <c r="B5890" s="15">
        <v>5887</v>
      </c>
      <c r="C5890" s="20">
        <v>20595.556605381145</v>
      </c>
      <c r="D5890" s="20">
        <v>20595.556605381145</v>
      </c>
      <c r="E5890" s="17">
        <v>39908.087487252109</v>
      </c>
    </row>
    <row r="5891" spans="2:5" x14ac:dyDescent="0.25">
      <c r="B5891" s="15">
        <v>5888</v>
      </c>
      <c r="C5891" s="20">
        <v>27072.989541914212</v>
      </c>
      <c r="D5891" s="20">
        <v>27072.989541914212</v>
      </c>
      <c r="E5891" s="17">
        <v>62493.187896694362</v>
      </c>
    </row>
    <row r="5892" spans="2:5" x14ac:dyDescent="0.25">
      <c r="B5892" s="15">
        <v>5889</v>
      </c>
      <c r="C5892" s="20">
        <v>32683.2793541504</v>
      </c>
      <c r="D5892" s="20">
        <v>32683.2793541504</v>
      </c>
      <c r="E5892" s="17">
        <v>75448.53522617367</v>
      </c>
    </row>
    <row r="5893" spans="2:5" x14ac:dyDescent="0.25">
      <c r="B5893" s="15">
        <v>5890</v>
      </c>
      <c r="C5893" s="20">
        <v>39788.147534421223</v>
      </c>
      <c r="D5893" s="20">
        <v>39788.147534421223</v>
      </c>
      <c r="E5893" s="17">
        <v>37170.967961785704</v>
      </c>
    </row>
    <row r="5894" spans="2:5" x14ac:dyDescent="0.25">
      <c r="B5894" s="15">
        <v>5891</v>
      </c>
      <c r="C5894" s="20">
        <v>46366.342322621858</v>
      </c>
      <c r="D5894" s="20">
        <v>46366.342322621858</v>
      </c>
      <c r="E5894" s="17">
        <v>33037.007430935657</v>
      </c>
    </row>
    <row r="5895" spans="2:5" x14ac:dyDescent="0.25">
      <c r="B5895" s="15">
        <v>5892</v>
      </c>
      <c r="C5895" s="20">
        <v>39147.78887321573</v>
      </c>
      <c r="D5895" s="20">
        <v>39147.78887321573</v>
      </c>
      <c r="E5895" s="17">
        <v>50629.597611552883</v>
      </c>
    </row>
    <row r="5896" spans="2:5" x14ac:dyDescent="0.25">
      <c r="B5896" s="15">
        <v>5893</v>
      </c>
      <c r="C5896" s="20">
        <v>42176.56153413438</v>
      </c>
      <c r="D5896" s="20">
        <v>42176.56153413438</v>
      </c>
      <c r="E5896" s="17">
        <v>50201.385674567915</v>
      </c>
    </row>
    <row r="5897" spans="2:5" x14ac:dyDescent="0.25">
      <c r="B5897" s="15">
        <v>5894</v>
      </c>
      <c r="C5897" s="20">
        <v>29559.592369027545</v>
      </c>
      <c r="D5897" s="20">
        <v>29559.592369027545</v>
      </c>
      <c r="E5897" s="17">
        <v>48744.461121225868</v>
      </c>
    </row>
    <row r="5898" spans="2:5" x14ac:dyDescent="0.25">
      <c r="B5898" s="15">
        <v>5895</v>
      </c>
      <c r="C5898" s="20">
        <v>42467.912579258569</v>
      </c>
      <c r="D5898" s="20">
        <v>42467.912579258569</v>
      </c>
      <c r="E5898" s="17">
        <v>60124.683840830701</v>
      </c>
    </row>
    <row r="5899" spans="2:5" x14ac:dyDescent="0.25">
      <c r="B5899" s="15">
        <v>5896</v>
      </c>
      <c r="C5899" s="20">
        <v>28875.762200358746</v>
      </c>
      <c r="D5899" s="20">
        <v>28875.762200358746</v>
      </c>
      <c r="E5899" s="17">
        <v>25921.960799615172</v>
      </c>
    </row>
    <row r="5900" spans="2:5" x14ac:dyDescent="0.25">
      <c r="B5900" s="15">
        <v>5897</v>
      </c>
      <c r="C5900" s="20">
        <v>45224.09971553459</v>
      </c>
      <c r="D5900" s="20">
        <v>45224.09971553459</v>
      </c>
      <c r="E5900" s="17">
        <v>36486.960200108275</v>
      </c>
    </row>
    <row r="5901" spans="2:5" x14ac:dyDescent="0.25">
      <c r="B5901" s="15">
        <v>5898</v>
      </c>
      <c r="C5901" s="20">
        <v>38662.219718737353</v>
      </c>
      <c r="D5901" s="20">
        <v>38662.219718737353</v>
      </c>
      <c r="E5901" s="17">
        <v>35160.82769330575</v>
      </c>
    </row>
    <row r="5902" spans="2:5" x14ac:dyDescent="0.25">
      <c r="B5902" s="15">
        <v>5899</v>
      </c>
      <c r="C5902" s="20">
        <v>22945.97237200059</v>
      </c>
      <c r="D5902" s="20">
        <v>22945.97237200059</v>
      </c>
      <c r="E5902" s="17">
        <v>38596.253291929686</v>
      </c>
    </row>
    <row r="5903" spans="2:5" x14ac:dyDescent="0.25">
      <c r="B5903" s="15">
        <v>5900</v>
      </c>
      <c r="C5903" s="20">
        <v>34516.979221057714</v>
      </c>
      <c r="D5903" s="20">
        <v>34516.979221057714</v>
      </c>
      <c r="E5903" s="17">
        <v>44806.818999125491</v>
      </c>
    </row>
    <row r="5904" spans="2:5" x14ac:dyDescent="0.25">
      <c r="B5904" s="15">
        <v>5901</v>
      </c>
      <c r="C5904" s="20">
        <v>30620.765643064395</v>
      </c>
      <c r="D5904" s="20">
        <v>30620.765643064395</v>
      </c>
      <c r="E5904" s="17">
        <v>20141.650486564453</v>
      </c>
    </row>
    <row r="5905" spans="2:5" x14ac:dyDescent="0.25">
      <c r="B5905" s="15">
        <v>5902</v>
      </c>
      <c r="C5905" s="20">
        <v>53468.232587452461</v>
      </c>
      <c r="D5905" s="20">
        <v>53468.232587452461</v>
      </c>
      <c r="E5905" s="17">
        <v>69881.247145073299</v>
      </c>
    </row>
    <row r="5906" spans="2:5" x14ac:dyDescent="0.25">
      <c r="B5906" s="15">
        <v>5903</v>
      </c>
      <c r="C5906" s="20">
        <v>31790.309435736686</v>
      </c>
      <c r="D5906" s="20">
        <v>31790.309435736686</v>
      </c>
      <c r="E5906" s="17">
        <v>30406.069627466222</v>
      </c>
    </row>
    <row r="5907" spans="2:5" x14ac:dyDescent="0.25">
      <c r="B5907" s="15">
        <v>5904</v>
      </c>
      <c r="C5907" s="20">
        <v>20977.982211774794</v>
      </c>
      <c r="D5907" s="20">
        <v>20977.982211774794</v>
      </c>
      <c r="E5907" s="17">
        <v>22836.800964771173</v>
      </c>
    </row>
    <row r="5908" spans="2:5" x14ac:dyDescent="0.25">
      <c r="B5908" s="15">
        <v>5905</v>
      </c>
      <c r="C5908" s="20">
        <v>20427.812962110303</v>
      </c>
      <c r="D5908" s="20">
        <v>20427.812962110303</v>
      </c>
      <c r="E5908" s="17">
        <v>23555.533692594534</v>
      </c>
    </row>
    <row r="5909" spans="2:5" x14ac:dyDescent="0.25">
      <c r="B5909" s="15">
        <v>5906</v>
      </c>
      <c r="C5909" s="20">
        <v>19994.00091122141</v>
      </c>
      <c r="D5909" s="20">
        <v>19994.00091122141</v>
      </c>
      <c r="E5909" s="17">
        <v>29442.951414076368</v>
      </c>
    </row>
    <row r="5910" spans="2:5" x14ac:dyDescent="0.25">
      <c r="B5910" s="15">
        <v>5907</v>
      </c>
      <c r="C5910" s="20">
        <v>36886.518946229844</v>
      </c>
      <c r="D5910" s="20">
        <v>36886.518946229844</v>
      </c>
      <c r="E5910" s="17">
        <v>11293.928116697483</v>
      </c>
    </row>
    <row r="5911" spans="2:5" x14ac:dyDescent="0.25">
      <c r="B5911" s="15">
        <v>5908</v>
      </c>
      <c r="C5911" s="20">
        <v>27942.896340144562</v>
      </c>
      <c r="D5911" s="20">
        <v>27942.896340144562</v>
      </c>
      <c r="E5911" s="17">
        <v>29610.744823592286</v>
      </c>
    </row>
    <row r="5912" spans="2:5" x14ac:dyDescent="0.25">
      <c r="B5912" s="15">
        <v>5909</v>
      </c>
      <c r="C5912" s="20">
        <v>30731.501896141162</v>
      </c>
      <c r="D5912" s="20">
        <v>30731.501896141162</v>
      </c>
      <c r="E5912" s="17">
        <v>30337.893826318512</v>
      </c>
    </row>
    <row r="5913" spans="2:5" x14ac:dyDescent="0.25">
      <c r="B5913" s="15">
        <v>5910</v>
      </c>
      <c r="C5913" s="20">
        <v>21009.494846153437</v>
      </c>
      <c r="D5913" s="20">
        <v>21009.494846153437</v>
      </c>
      <c r="E5913" s="17">
        <v>17056.753549037552</v>
      </c>
    </row>
    <row r="5914" spans="2:5" x14ac:dyDescent="0.25">
      <c r="B5914" s="15">
        <v>5911</v>
      </c>
      <c r="C5914" s="20">
        <v>30621.177360167236</v>
      </c>
      <c r="D5914" s="20">
        <v>30621.177360167236</v>
      </c>
      <c r="E5914" s="17">
        <v>34684.062583234845</v>
      </c>
    </row>
    <row r="5915" spans="2:5" x14ac:dyDescent="0.25">
      <c r="B5915" s="15">
        <v>5912</v>
      </c>
      <c r="C5915" s="20">
        <v>23679.842829406436</v>
      </c>
      <c r="D5915" s="20">
        <v>23679.842829406436</v>
      </c>
      <c r="E5915" s="17">
        <v>74241.674649590059</v>
      </c>
    </row>
    <row r="5916" spans="2:5" x14ac:dyDescent="0.25">
      <c r="B5916" s="15">
        <v>5913</v>
      </c>
      <c r="C5916" s="20">
        <v>37594.57045787845</v>
      </c>
      <c r="D5916" s="20">
        <v>37594.57045787845</v>
      </c>
      <c r="E5916" s="17">
        <v>26795.92946890611</v>
      </c>
    </row>
    <row r="5917" spans="2:5" x14ac:dyDescent="0.25">
      <c r="B5917" s="15">
        <v>5914</v>
      </c>
      <c r="C5917" s="20">
        <v>21112.58502429082</v>
      </c>
      <c r="D5917" s="20">
        <v>21112.58502429082</v>
      </c>
      <c r="E5917" s="17">
        <v>82069.50579045889</v>
      </c>
    </row>
    <row r="5918" spans="2:5" x14ac:dyDescent="0.25">
      <c r="B5918" s="15">
        <v>5915</v>
      </c>
      <c r="C5918" s="20">
        <v>52821.063232213091</v>
      </c>
      <c r="D5918" s="20">
        <v>52821.063232213091</v>
      </c>
      <c r="E5918" s="17">
        <v>30893.348138119822</v>
      </c>
    </row>
    <row r="5919" spans="2:5" x14ac:dyDescent="0.25">
      <c r="B5919" s="15">
        <v>5916</v>
      </c>
      <c r="C5919" s="20">
        <v>57590.507520244362</v>
      </c>
      <c r="D5919" s="20">
        <v>57590.507520244362</v>
      </c>
      <c r="E5919" s="17">
        <v>41380.227311149014</v>
      </c>
    </row>
    <row r="5920" spans="2:5" x14ac:dyDescent="0.25">
      <c r="B5920" s="15">
        <v>5917</v>
      </c>
      <c r="C5920" s="20">
        <v>41036.643684856019</v>
      </c>
      <c r="D5920" s="20">
        <v>41036.643684856019</v>
      </c>
      <c r="E5920" s="17">
        <v>52739.26239428229</v>
      </c>
    </row>
    <row r="5921" spans="2:5" x14ac:dyDescent="0.25">
      <c r="B5921" s="15">
        <v>5918</v>
      </c>
      <c r="C5921" s="20">
        <v>22667.217530634891</v>
      </c>
      <c r="D5921" s="20">
        <v>22667.217530634891</v>
      </c>
      <c r="E5921" s="17">
        <v>41981.551942700768</v>
      </c>
    </row>
    <row r="5922" spans="2:5" x14ac:dyDescent="0.25">
      <c r="B5922" s="15">
        <v>5919</v>
      </c>
      <c r="C5922" s="20">
        <v>41856.637275640387</v>
      </c>
      <c r="D5922" s="20">
        <v>41856.637275640387</v>
      </c>
      <c r="E5922" s="17">
        <v>33191.443691851207</v>
      </c>
    </row>
    <row r="5923" spans="2:5" x14ac:dyDescent="0.25">
      <c r="B5923" s="15">
        <v>5920</v>
      </c>
      <c r="C5923" s="20">
        <v>34590.948625801662</v>
      </c>
      <c r="D5923" s="20">
        <v>34590.948625801662</v>
      </c>
      <c r="E5923" s="17">
        <v>63450.600641594516</v>
      </c>
    </row>
    <row r="5924" spans="2:5" x14ac:dyDescent="0.25">
      <c r="B5924" s="15">
        <v>5921</v>
      </c>
      <c r="C5924" s="20">
        <v>43874.904409291259</v>
      </c>
      <c r="D5924" s="20">
        <v>43874.904409291259</v>
      </c>
      <c r="E5924" s="17">
        <v>20554.152130284761</v>
      </c>
    </row>
    <row r="5925" spans="2:5" x14ac:dyDescent="0.25">
      <c r="B5925" s="15">
        <v>5922</v>
      </c>
      <c r="C5925" s="20">
        <v>32863.610541124348</v>
      </c>
      <c r="D5925" s="20">
        <v>32863.610541124348</v>
      </c>
      <c r="E5925" s="17">
        <v>32470.32101928474</v>
      </c>
    </row>
    <row r="5926" spans="2:5" x14ac:dyDescent="0.25">
      <c r="B5926" s="15">
        <v>5923</v>
      </c>
      <c r="C5926" s="20">
        <v>43764.099966335059</v>
      </c>
      <c r="D5926" s="20">
        <v>43764.099966335059</v>
      </c>
      <c r="E5926" s="17">
        <v>37113.226541678472</v>
      </c>
    </row>
    <row r="5927" spans="2:5" x14ac:dyDescent="0.25">
      <c r="B5927" s="15">
        <v>5924</v>
      </c>
      <c r="C5927" s="20">
        <v>31526.023109092119</v>
      </c>
      <c r="D5927" s="20">
        <v>31526.023109092119</v>
      </c>
      <c r="E5927" s="17">
        <v>25866.773305085306</v>
      </c>
    </row>
    <row r="5928" spans="2:5" x14ac:dyDescent="0.25">
      <c r="B5928" s="15">
        <v>5925</v>
      </c>
      <c r="C5928" s="20">
        <v>22073.204839064329</v>
      </c>
      <c r="D5928" s="20">
        <v>22073.204839064329</v>
      </c>
      <c r="E5928" s="17">
        <v>33234.331675988033</v>
      </c>
    </row>
    <row r="5929" spans="2:5" x14ac:dyDescent="0.25">
      <c r="B5929" s="15">
        <v>5926</v>
      </c>
      <c r="C5929" s="20">
        <v>32753.392119377182</v>
      </c>
      <c r="D5929" s="20">
        <v>32753.392119377182</v>
      </c>
      <c r="E5929" s="17">
        <v>38062.987722785154</v>
      </c>
    </row>
    <row r="5930" spans="2:5" x14ac:dyDescent="0.25">
      <c r="B5930" s="15">
        <v>5927</v>
      </c>
      <c r="C5930" s="20">
        <v>17681.046699854138</v>
      </c>
      <c r="D5930" s="20">
        <v>17681.046699854138</v>
      </c>
      <c r="E5930" s="17">
        <v>35977.414874060829</v>
      </c>
    </row>
    <row r="5931" spans="2:5" x14ac:dyDescent="0.25">
      <c r="B5931" s="15">
        <v>5928</v>
      </c>
      <c r="C5931" s="20">
        <v>23925.447345733704</v>
      </c>
      <c r="D5931" s="20">
        <v>23925.447345733704</v>
      </c>
      <c r="E5931" s="17">
        <v>45689.204506073918</v>
      </c>
    </row>
    <row r="5932" spans="2:5" x14ac:dyDescent="0.25">
      <c r="B5932" s="15">
        <v>5929</v>
      </c>
      <c r="C5932" s="20">
        <v>20665.220258327008</v>
      </c>
      <c r="D5932" s="20">
        <v>20665.220258327008</v>
      </c>
      <c r="E5932" s="17">
        <v>21167.882204776157</v>
      </c>
    </row>
    <row r="5933" spans="2:5" x14ac:dyDescent="0.25">
      <c r="B5933" s="15">
        <v>5930</v>
      </c>
      <c r="C5933" s="20">
        <v>28410.679528265442</v>
      </c>
      <c r="D5933" s="20">
        <v>28410.679528265442</v>
      </c>
      <c r="E5933" s="17">
        <v>35054.325759879473</v>
      </c>
    </row>
    <row r="5934" spans="2:5" x14ac:dyDescent="0.25">
      <c r="B5934" s="15">
        <v>5931</v>
      </c>
      <c r="C5934" s="20">
        <v>27211.879127248911</v>
      </c>
      <c r="D5934" s="20">
        <v>27211.879127248911</v>
      </c>
      <c r="E5934" s="17">
        <v>63812.670432605439</v>
      </c>
    </row>
    <row r="5935" spans="2:5" x14ac:dyDescent="0.25">
      <c r="B5935" s="15">
        <v>5932</v>
      </c>
      <c r="C5935" s="20">
        <v>37532.015821240137</v>
      </c>
      <c r="D5935" s="20">
        <v>37532.015821240137</v>
      </c>
      <c r="E5935" s="17">
        <v>27124.185479931999</v>
      </c>
    </row>
    <row r="5936" spans="2:5" x14ac:dyDescent="0.25">
      <c r="B5936" s="15">
        <v>5933</v>
      </c>
      <c r="C5936" s="20">
        <v>48201.609966544827</v>
      </c>
      <c r="D5936" s="20">
        <v>48201.609966544827</v>
      </c>
      <c r="E5936" s="17">
        <v>132917.35104354602</v>
      </c>
    </row>
    <row r="5937" spans="2:5" x14ac:dyDescent="0.25">
      <c r="B5937" s="15">
        <v>5934</v>
      </c>
      <c r="C5937" s="20">
        <v>41325.208690236701</v>
      </c>
      <c r="D5937" s="20">
        <v>41325.208690236701</v>
      </c>
      <c r="E5937" s="17">
        <v>21128.496721637228</v>
      </c>
    </row>
    <row r="5938" spans="2:5" x14ac:dyDescent="0.25">
      <c r="B5938" s="15">
        <v>5935</v>
      </c>
      <c r="C5938" s="20">
        <v>28637.490206823706</v>
      </c>
      <c r="D5938" s="20">
        <v>28637.490206823706</v>
      </c>
      <c r="E5938" s="17">
        <v>71119.845677980789</v>
      </c>
    </row>
    <row r="5939" spans="2:5" x14ac:dyDescent="0.25">
      <c r="B5939" s="15">
        <v>5936</v>
      </c>
      <c r="C5939" s="20">
        <v>53222.373318382633</v>
      </c>
      <c r="D5939" s="20">
        <v>53222.373318382633</v>
      </c>
      <c r="E5939" s="17">
        <v>28896.558437684893</v>
      </c>
    </row>
    <row r="5940" spans="2:5" x14ac:dyDescent="0.25">
      <c r="B5940" s="15">
        <v>5937</v>
      </c>
      <c r="C5940" s="20">
        <v>27937.312525621084</v>
      </c>
      <c r="D5940" s="20">
        <v>27937.312525621084</v>
      </c>
      <c r="E5940" s="17">
        <v>10870.417009772207</v>
      </c>
    </row>
    <row r="5941" spans="2:5" x14ac:dyDescent="0.25">
      <c r="B5941" s="15">
        <v>5938</v>
      </c>
      <c r="C5941" s="20">
        <v>39241.500876879225</v>
      </c>
      <c r="D5941" s="20">
        <v>39241.500876879225</v>
      </c>
      <c r="E5941" s="17">
        <v>57463.760241543823</v>
      </c>
    </row>
    <row r="5942" spans="2:5" x14ac:dyDescent="0.25">
      <c r="B5942" s="15">
        <v>5939</v>
      </c>
      <c r="C5942" s="20">
        <v>23815.347017404223</v>
      </c>
      <c r="D5942" s="20">
        <v>23815.347017404223</v>
      </c>
      <c r="E5942" s="17">
        <v>28403.030246311569</v>
      </c>
    </row>
    <row r="5943" spans="2:5" x14ac:dyDescent="0.25">
      <c r="B5943" s="15">
        <v>5940</v>
      </c>
      <c r="C5943" s="20">
        <v>22888.552253456863</v>
      </c>
      <c r="D5943" s="20">
        <v>22888.552253456863</v>
      </c>
      <c r="E5943" s="17">
        <v>24254.101275361514</v>
      </c>
    </row>
    <row r="5944" spans="2:5" x14ac:dyDescent="0.25">
      <c r="B5944" s="15">
        <v>5941</v>
      </c>
      <c r="C5944" s="20">
        <v>35033.255849181238</v>
      </c>
      <c r="D5944" s="20">
        <v>35033.255849181238</v>
      </c>
      <c r="E5944" s="17">
        <v>38659.55555633286</v>
      </c>
    </row>
    <row r="5945" spans="2:5" x14ac:dyDescent="0.25">
      <c r="B5945" s="15">
        <v>5942</v>
      </c>
      <c r="C5945" s="20">
        <v>22503.789644832581</v>
      </c>
      <c r="D5945" s="20">
        <v>22503.789644832581</v>
      </c>
      <c r="E5945" s="17">
        <v>19001.297091826749</v>
      </c>
    </row>
    <row r="5946" spans="2:5" x14ac:dyDescent="0.25">
      <c r="B5946" s="15">
        <v>5943</v>
      </c>
      <c r="C5946" s="20">
        <v>21260.058565463227</v>
      </c>
      <c r="D5946" s="20">
        <v>21260.058565463227</v>
      </c>
      <c r="E5946" s="17">
        <v>24157.895536482993</v>
      </c>
    </row>
    <row r="5947" spans="2:5" x14ac:dyDescent="0.25">
      <c r="B5947" s="15">
        <v>5944</v>
      </c>
      <c r="C5947" s="20">
        <v>27798.801708299819</v>
      </c>
      <c r="D5947" s="20">
        <v>27798.801708299819</v>
      </c>
      <c r="E5947" s="17">
        <v>92222.618191358706</v>
      </c>
    </row>
    <row r="5948" spans="2:5" x14ac:dyDescent="0.25">
      <c r="B5948" s="15">
        <v>5945</v>
      </c>
      <c r="C5948" s="20">
        <v>31151.140659432956</v>
      </c>
      <c r="D5948" s="20">
        <v>31151.140659432956</v>
      </c>
      <c r="E5948" s="17">
        <v>68161.160390801757</v>
      </c>
    </row>
    <row r="5949" spans="2:5" x14ac:dyDescent="0.25">
      <c r="B5949" s="15">
        <v>5946</v>
      </c>
      <c r="C5949" s="20">
        <v>31923.024198135518</v>
      </c>
      <c r="D5949" s="20">
        <v>31923.024198135518</v>
      </c>
      <c r="E5949" s="17">
        <v>34984.659865139285</v>
      </c>
    </row>
    <row r="5950" spans="2:5" x14ac:dyDescent="0.25">
      <c r="B5950" s="15">
        <v>5947</v>
      </c>
      <c r="C5950" s="20">
        <v>57255.066430565443</v>
      </c>
      <c r="D5950" s="20">
        <v>57255.066430565443</v>
      </c>
      <c r="E5950" s="17">
        <v>34304.07858558256</v>
      </c>
    </row>
    <row r="5951" spans="2:5" x14ac:dyDescent="0.25">
      <c r="B5951" s="15">
        <v>5948</v>
      </c>
      <c r="C5951" s="20">
        <v>20413.67060429226</v>
      </c>
      <c r="D5951" s="20">
        <v>20413.67060429226</v>
      </c>
      <c r="E5951" s="17">
        <v>50934.285097396598</v>
      </c>
    </row>
    <row r="5952" spans="2:5" x14ac:dyDescent="0.25">
      <c r="B5952" s="15">
        <v>5949</v>
      </c>
      <c r="C5952" s="20">
        <v>47622.858778550813</v>
      </c>
      <c r="D5952" s="20">
        <v>47622.858778550813</v>
      </c>
      <c r="E5952" s="17">
        <v>17897.55067237754</v>
      </c>
    </row>
    <row r="5953" spans="2:5" x14ac:dyDescent="0.25">
      <c r="B5953" s="15">
        <v>5950</v>
      </c>
      <c r="C5953" s="20">
        <v>28042.496351072372</v>
      </c>
      <c r="D5953" s="20">
        <v>28042.496351072372</v>
      </c>
      <c r="E5953" s="17">
        <v>33327.707197841126</v>
      </c>
    </row>
    <row r="5954" spans="2:5" x14ac:dyDescent="0.25">
      <c r="B5954" s="15">
        <v>5951</v>
      </c>
      <c r="C5954" s="20">
        <v>53220.171677493832</v>
      </c>
      <c r="D5954" s="20">
        <v>53220.171677493832</v>
      </c>
      <c r="E5954" s="17">
        <v>46016.205949419214</v>
      </c>
    </row>
    <row r="5955" spans="2:5" x14ac:dyDescent="0.25">
      <c r="B5955" s="15">
        <v>5952</v>
      </c>
      <c r="C5955" s="20">
        <v>18242.005962899369</v>
      </c>
      <c r="D5955" s="20">
        <v>18242.005962899369</v>
      </c>
      <c r="E5955" s="17">
        <v>71891.940025999589</v>
      </c>
    </row>
    <row r="5956" spans="2:5" x14ac:dyDescent="0.25">
      <c r="B5956" s="15">
        <v>5953</v>
      </c>
      <c r="C5956" s="20">
        <v>34486.957302911906</v>
      </c>
      <c r="D5956" s="20">
        <v>34486.957302911906</v>
      </c>
      <c r="E5956" s="17">
        <v>33499.245607684803</v>
      </c>
    </row>
    <row r="5957" spans="2:5" x14ac:dyDescent="0.25">
      <c r="B5957" s="15">
        <v>5954</v>
      </c>
      <c r="C5957" s="20">
        <v>40131.799905738117</v>
      </c>
      <c r="D5957" s="20">
        <v>40131.799905738117</v>
      </c>
      <c r="E5957" s="17">
        <v>32673.675146130205</v>
      </c>
    </row>
    <row r="5958" spans="2:5" x14ac:dyDescent="0.25">
      <c r="B5958" s="15">
        <v>5955</v>
      </c>
      <c r="C5958" s="20">
        <v>24524.295502632594</v>
      </c>
      <c r="D5958" s="20">
        <v>24524.295502632594</v>
      </c>
      <c r="E5958" s="17">
        <v>24296.706228963518</v>
      </c>
    </row>
    <row r="5959" spans="2:5" x14ac:dyDescent="0.25">
      <c r="B5959" s="15">
        <v>5956</v>
      </c>
      <c r="C5959" s="20">
        <v>36017.752130431763</v>
      </c>
      <c r="D5959" s="20">
        <v>36017.752130431763</v>
      </c>
      <c r="E5959" s="17">
        <v>29510.699615558009</v>
      </c>
    </row>
    <row r="5960" spans="2:5" x14ac:dyDescent="0.25">
      <c r="B5960" s="15">
        <v>5957</v>
      </c>
      <c r="C5960" s="20">
        <v>27493.217324492238</v>
      </c>
      <c r="D5960" s="20">
        <v>27493.217324492238</v>
      </c>
      <c r="E5960" s="17">
        <v>41586.106272139739</v>
      </c>
    </row>
    <row r="5961" spans="2:5" x14ac:dyDescent="0.25">
      <c r="B5961" s="15">
        <v>5958</v>
      </c>
      <c r="C5961" s="20">
        <v>22795.690183452578</v>
      </c>
      <c r="D5961" s="20">
        <v>22795.690183452578</v>
      </c>
      <c r="E5961" s="17">
        <v>19436.958765810377</v>
      </c>
    </row>
    <row r="5962" spans="2:5" x14ac:dyDescent="0.25">
      <c r="B5962" s="15">
        <v>5959</v>
      </c>
      <c r="C5962" s="20">
        <v>34791.739120543367</v>
      </c>
      <c r="D5962" s="20">
        <v>34791.739120543367</v>
      </c>
      <c r="E5962" s="17">
        <v>31794.996426515714</v>
      </c>
    </row>
    <row r="5963" spans="2:5" x14ac:dyDescent="0.25">
      <c r="B5963" s="15">
        <v>5960</v>
      </c>
      <c r="C5963" s="20">
        <v>66015.072758710216</v>
      </c>
      <c r="D5963" s="20">
        <v>66015.072758710216</v>
      </c>
      <c r="E5963" s="17">
        <v>51820.013757521207</v>
      </c>
    </row>
    <row r="5964" spans="2:5" x14ac:dyDescent="0.25">
      <c r="B5964" s="15">
        <v>5961</v>
      </c>
      <c r="C5964" s="20">
        <v>24867.965288085008</v>
      </c>
      <c r="D5964" s="20">
        <v>24867.965288085008</v>
      </c>
      <c r="E5964" s="17">
        <v>43524.366720316386</v>
      </c>
    </row>
    <row r="5965" spans="2:5" x14ac:dyDescent="0.25">
      <c r="B5965" s="15">
        <v>5962</v>
      </c>
      <c r="C5965" s="20">
        <v>41989.420942667814</v>
      </c>
      <c r="D5965" s="20">
        <v>41989.420942667814</v>
      </c>
      <c r="E5965" s="17">
        <v>48312.272773263336</v>
      </c>
    </row>
    <row r="5966" spans="2:5" x14ac:dyDescent="0.25">
      <c r="B5966" s="15">
        <v>5963</v>
      </c>
      <c r="C5966" s="20">
        <v>21271.291448573313</v>
      </c>
      <c r="D5966" s="20">
        <v>21271.291448573313</v>
      </c>
      <c r="E5966" s="17">
        <v>32676.092909080071</v>
      </c>
    </row>
    <row r="5967" spans="2:5" x14ac:dyDescent="0.25">
      <c r="B5967" s="15">
        <v>5964</v>
      </c>
      <c r="C5967" s="20">
        <v>42216.38132826356</v>
      </c>
      <c r="D5967" s="20">
        <v>42216.38132826356</v>
      </c>
      <c r="E5967" s="17">
        <v>48140.827063246557</v>
      </c>
    </row>
    <row r="5968" spans="2:5" x14ac:dyDescent="0.25">
      <c r="B5968" s="15">
        <v>5965</v>
      </c>
      <c r="C5968" s="20">
        <v>36224.914413743842</v>
      </c>
      <c r="D5968" s="20">
        <v>36224.914413743842</v>
      </c>
      <c r="E5968" s="17">
        <v>37136.197729433356</v>
      </c>
    </row>
    <row r="5969" spans="2:5" x14ac:dyDescent="0.25">
      <c r="B5969" s="15">
        <v>5966</v>
      </c>
      <c r="C5969" s="20">
        <v>57461.268469788309</v>
      </c>
      <c r="D5969" s="20">
        <v>57461.268469788309</v>
      </c>
      <c r="E5969" s="17">
        <v>36838.344288607113</v>
      </c>
    </row>
    <row r="5970" spans="2:5" x14ac:dyDescent="0.25">
      <c r="B5970" s="15">
        <v>5967</v>
      </c>
      <c r="C5970" s="20">
        <v>34466.714069613452</v>
      </c>
      <c r="D5970" s="20">
        <v>34466.714069613452</v>
      </c>
      <c r="E5970" s="17">
        <v>48254.809804508157</v>
      </c>
    </row>
    <row r="5971" spans="2:5" x14ac:dyDescent="0.25">
      <c r="B5971" s="15">
        <v>5968</v>
      </c>
      <c r="C5971" s="20">
        <v>31559.268264078983</v>
      </c>
      <c r="D5971" s="20">
        <v>31559.268264078983</v>
      </c>
      <c r="E5971" s="17">
        <v>41023.233763512922</v>
      </c>
    </row>
    <row r="5972" spans="2:5" x14ac:dyDescent="0.25">
      <c r="B5972" s="15">
        <v>5969</v>
      </c>
      <c r="C5972" s="20">
        <v>59739.242352850044</v>
      </c>
      <c r="D5972" s="20">
        <v>59739.242352850044</v>
      </c>
      <c r="E5972" s="17">
        <v>36435.092961991504</v>
      </c>
    </row>
    <row r="5973" spans="2:5" x14ac:dyDescent="0.25">
      <c r="B5973" s="15">
        <v>5970</v>
      </c>
      <c r="C5973" s="20">
        <v>20974.835197299781</v>
      </c>
      <c r="D5973" s="20">
        <v>20974.835197299781</v>
      </c>
      <c r="E5973" s="17">
        <v>30538.189549917919</v>
      </c>
    </row>
    <row r="5974" spans="2:5" x14ac:dyDescent="0.25">
      <c r="B5974" s="15">
        <v>5971</v>
      </c>
      <c r="C5974" s="20">
        <v>37819.920389848376</v>
      </c>
      <c r="D5974" s="20">
        <v>37819.920389848376</v>
      </c>
      <c r="E5974" s="17">
        <v>33548.477706440593</v>
      </c>
    </row>
    <row r="5975" spans="2:5" x14ac:dyDescent="0.25">
      <c r="B5975" s="15">
        <v>5972</v>
      </c>
      <c r="C5975" s="20">
        <v>23989.50402793293</v>
      </c>
      <c r="D5975" s="20">
        <v>23989.50402793293</v>
      </c>
      <c r="E5975" s="17">
        <v>54080.56075507254</v>
      </c>
    </row>
    <row r="5976" spans="2:5" x14ac:dyDescent="0.25">
      <c r="B5976" s="15">
        <v>5973</v>
      </c>
      <c r="C5976" s="20">
        <v>24942.569630757549</v>
      </c>
      <c r="D5976" s="20">
        <v>24942.569630757549</v>
      </c>
      <c r="E5976" s="17">
        <v>36175.30051089562</v>
      </c>
    </row>
    <row r="5977" spans="2:5" x14ac:dyDescent="0.25">
      <c r="B5977" s="15">
        <v>5974</v>
      </c>
      <c r="C5977" s="20">
        <v>35234.604433437351</v>
      </c>
      <c r="D5977" s="20">
        <v>35234.604433437351</v>
      </c>
      <c r="E5977" s="17">
        <v>37505.360091857161</v>
      </c>
    </row>
    <row r="5978" spans="2:5" x14ac:dyDescent="0.25">
      <c r="B5978" s="15">
        <v>5975</v>
      </c>
      <c r="C5978" s="20">
        <v>34090.021245574695</v>
      </c>
      <c r="D5978" s="20">
        <v>34090.021245574695</v>
      </c>
      <c r="E5978" s="17">
        <v>78276.524636122471</v>
      </c>
    </row>
    <row r="5979" spans="2:5" x14ac:dyDescent="0.25">
      <c r="B5979" s="15">
        <v>5976</v>
      </c>
      <c r="C5979" s="20">
        <v>28206.454557519453</v>
      </c>
      <c r="D5979" s="20">
        <v>28206.454557519453</v>
      </c>
      <c r="E5979" s="17">
        <v>52537.836624396827</v>
      </c>
    </row>
    <row r="5980" spans="2:5" x14ac:dyDescent="0.25">
      <c r="B5980" s="15">
        <v>5977</v>
      </c>
      <c r="C5980" s="20">
        <v>27498.930048956448</v>
      </c>
      <c r="D5980" s="20">
        <v>27498.930048956448</v>
      </c>
      <c r="E5980" s="17">
        <v>24467.177771515486</v>
      </c>
    </row>
    <row r="5981" spans="2:5" x14ac:dyDescent="0.25">
      <c r="B5981" s="15">
        <v>5978</v>
      </c>
      <c r="C5981" s="20">
        <v>28158.684766980601</v>
      </c>
      <c r="D5981" s="20">
        <v>28158.684766980601</v>
      </c>
      <c r="E5981" s="17">
        <v>41675.359458074454</v>
      </c>
    </row>
    <row r="5982" spans="2:5" x14ac:dyDescent="0.25">
      <c r="B5982" s="15">
        <v>5979</v>
      </c>
      <c r="C5982" s="20">
        <v>26804.62884940549</v>
      </c>
      <c r="D5982" s="20">
        <v>26804.62884940549</v>
      </c>
      <c r="E5982" s="17">
        <v>79263.170739559573</v>
      </c>
    </row>
    <row r="5983" spans="2:5" x14ac:dyDescent="0.25">
      <c r="B5983" s="15">
        <v>5980</v>
      </c>
      <c r="C5983" s="20">
        <v>57851.276185486568</v>
      </c>
      <c r="D5983" s="20">
        <v>57851.276185486568</v>
      </c>
      <c r="E5983" s="17">
        <v>85748.938253221713</v>
      </c>
    </row>
    <row r="5984" spans="2:5" x14ac:dyDescent="0.25">
      <c r="B5984" s="15">
        <v>5981</v>
      </c>
      <c r="C5984" s="20">
        <v>26179.680151971788</v>
      </c>
      <c r="D5984" s="20">
        <v>26179.680151971788</v>
      </c>
      <c r="E5984" s="17">
        <v>34795.803145861973</v>
      </c>
    </row>
    <row r="5985" spans="2:5" x14ac:dyDescent="0.25">
      <c r="B5985" s="15">
        <v>5982</v>
      </c>
      <c r="C5985" s="20">
        <v>34724.115989526494</v>
      </c>
      <c r="D5985" s="20">
        <v>34724.115989526494</v>
      </c>
      <c r="E5985" s="17">
        <v>65845.098057540337</v>
      </c>
    </row>
    <row r="5986" spans="2:5" x14ac:dyDescent="0.25">
      <c r="B5986" s="15">
        <v>5983</v>
      </c>
      <c r="C5986" s="20">
        <v>28136.620473131228</v>
      </c>
      <c r="D5986" s="20">
        <v>28136.620473131228</v>
      </c>
      <c r="E5986" s="17">
        <v>85404.839825127754</v>
      </c>
    </row>
    <row r="5987" spans="2:5" x14ac:dyDescent="0.25">
      <c r="B5987" s="15">
        <v>5984</v>
      </c>
      <c r="C5987" s="20">
        <v>25275.08370593872</v>
      </c>
      <c r="D5987" s="20">
        <v>25275.08370593872</v>
      </c>
      <c r="E5987" s="17">
        <v>34951.349686028901</v>
      </c>
    </row>
    <row r="5988" spans="2:5" x14ac:dyDescent="0.25">
      <c r="B5988" s="15">
        <v>5985</v>
      </c>
      <c r="C5988" s="20">
        <v>37222.321448714516</v>
      </c>
      <c r="D5988" s="20">
        <v>37222.321448714516</v>
      </c>
      <c r="E5988" s="17">
        <v>71301.575670856197</v>
      </c>
    </row>
    <row r="5989" spans="2:5" x14ac:dyDescent="0.25">
      <c r="B5989" s="15">
        <v>5986</v>
      </c>
      <c r="C5989" s="20">
        <v>29021.978126625949</v>
      </c>
      <c r="D5989" s="20">
        <v>29021.978126625949</v>
      </c>
      <c r="E5989" s="17">
        <v>60841.342367803001</v>
      </c>
    </row>
    <row r="5990" spans="2:5" x14ac:dyDescent="0.25">
      <c r="B5990" s="15">
        <v>5987</v>
      </c>
      <c r="C5990" s="20">
        <v>56399.963431160373</v>
      </c>
      <c r="D5990" s="20">
        <v>56399.963431160373</v>
      </c>
      <c r="E5990" s="17">
        <v>53393.273174575901</v>
      </c>
    </row>
    <row r="5991" spans="2:5" x14ac:dyDescent="0.25">
      <c r="B5991" s="15">
        <v>5988</v>
      </c>
      <c r="C5991" s="20">
        <v>39302.047850186442</v>
      </c>
      <c r="D5991" s="20">
        <v>39302.047850186442</v>
      </c>
      <c r="E5991" s="17">
        <v>96214.10494952873</v>
      </c>
    </row>
    <row r="5992" spans="2:5" x14ac:dyDescent="0.25">
      <c r="B5992" s="15">
        <v>5989</v>
      </c>
      <c r="C5992" s="20">
        <v>47657.856771625447</v>
      </c>
      <c r="D5992" s="20">
        <v>47657.856771625447</v>
      </c>
      <c r="E5992" s="17">
        <v>47425.037414569386</v>
      </c>
    </row>
    <row r="5993" spans="2:5" x14ac:dyDescent="0.25">
      <c r="B5993" s="15">
        <v>5990</v>
      </c>
      <c r="C5993" s="20">
        <v>26168.786915631339</v>
      </c>
      <c r="D5993" s="20">
        <v>26168.786915631339</v>
      </c>
      <c r="E5993" s="17">
        <v>51027.481382457838</v>
      </c>
    </row>
    <row r="5994" spans="2:5" x14ac:dyDescent="0.25">
      <c r="B5994" s="15">
        <v>5991</v>
      </c>
      <c r="C5994" s="20">
        <v>26234.346869486348</v>
      </c>
      <c r="D5994" s="20">
        <v>26234.346869486348</v>
      </c>
      <c r="E5994" s="17">
        <v>64801.260711528972</v>
      </c>
    </row>
    <row r="5995" spans="2:5" x14ac:dyDescent="0.25">
      <c r="B5995" s="15">
        <v>5992</v>
      </c>
      <c r="C5995" s="20">
        <v>32818.781372459685</v>
      </c>
      <c r="D5995" s="20">
        <v>32818.781372459685</v>
      </c>
      <c r="E5995" s="17">
        <v>27178.76937776534</v>
      </c>
    </row>
    <row r="5996" spans="2:5" x14ac:dyDescent="0.25">
      <c r="B5996" s="15">
        <v>5993</v>
      </c>
      <c r="C5996" s="20">
        <v>31948.755031564797</v>
      </c>
      <c r="D5996" s="20">
        <v>31948.755031564797</v>
      </c>
      <c r="E5996" s="17">
        <v>51040.590181522071</v>
      </c>
    </row>
    <row r="5997" spans="2:5" x14ac:dyDescent="0.25">
      <c r="B5997" s="15">
        <v>5994</v>
      </c>
      <c r="C5997" s="20">
        <v>28913.802055664069</v>
      </c>
      <c r="D5997" s="20">
        <v>28913.802055664069</v>
      </c>
      <c r="E5997" s="17">
        <v>79541.95151775991</v>
      </c>
    </row>
    <row r="5998" spans="2:5" x14ac:dyDescent="0.25">
      <c r="B5998" s="15">
        <v>5995</v>
      </c>
      <c r="C5998" s="20">
        <v>53981.6421765368</v>
      </c>
      <c r="D5998" s="20">
        <v>53981.6421765368</v>
      </c>
      <c r="E5998" s="17">
        <v>30232.674719088929</v>
      </c>
    </row>
    <row r="5999" spans="2:5" x14ac:dyDescent="0.25">
      <c r="B5999" s="15">
        <v>5996</v>
      </c>
      <c r="C5999" s="20">
        <v>25512.658175600922</v>
      </c>
      <c r="D5999" s="20">
        <v>25512.658175600922</v>
      </c>
      <c r="E5999" s="17">
        <v>57430.88392682666</v>
      </c>
    </row>
    <row r="6000" spans="2:5" x14ac:dyDescent="0.25">
      <c r="B6000" s="15">
        <v>5997</v>
      </c>
      <c r="C6000" s="20">
        <v>37280.925793610149</v>
      </c>
      <c r="D6000" s="20">
        <v>37280.925793610149</v>
      </c>
      <c r="E6000" s="17">
        <v>17558.491204351911</v>
      </c>
    </row>
    <row r="6001" spans="2:5" x14ac:dyDescent="0.25">
      <c r="B6001" s="15">
        <v>5998</v>
      </c>
      <c r="C6001" s="20">
        <v>37459.964196570516</v>
      </c>
      <c r="D6001" s="20">
        <v>37459.964196570516</v>
      </c>
      <c r="E6001" s="17">
        <v>32645.135104907007</v>
      </c>
    </row>
    <row r="6002" spans="2:5" x14ac:dyDescent="0.25">
      <c r="B6002" s="15">
        <v>5999</v>
      </c>
      <c r="C6002" s="20">
        <v>37458.949953999938</v>
      </c>
      <c r="D6002" s="20">
        <v>37458.949953999938</v>
      </c>
      <c r="E6002" s="17">
        <v>85923.19133947276</v>
      </c>
    </row>
    <row r="6003" spans="2:5" x14ac:dyDescent="0.25">
      <c r="B6003" s="15">
        <v>6000</v>
      </c>
      <c r="C6003" s="20">
        <v>33430.503772593955</v>
      </c>
      <c r="D6003" s="20">
        <v>33430.503772593955</v>
      </c>
      <c r="E6003" s="17">
        <v>42484.764567293794</v>
      </c>
    </row>
    <row r="6004" spans="2:5" x14ac:dyDescent="0.25">
      <c r="B6004" s="15">
        <v>6001</v>
      </c>
      <c r="C6004" s="20">
        <v>30313.793996359353</v>
      </c>
      <c r="D6004" s="20">
        <v>30313.793996359353</v>
      </c>
      <c r="E6004" s="17">
        <v>30307.98626951945</v>
      </c>
    </row>
    <row r="6005" spans="2:5" x14ac:dyDescent="0.25">
      <c r="B6005" s="15">
        <v>6002</v>
      </c>
      <c r="C6005" s="20">
        <v>43346.121568614159</v>
      </c>
      <c r="D6005" s="20">
        <v>43346.121568614159</v>
      </c>
      <c r="E6005" s="17">
        <v>72879.813333716898</v>
      </c>
    </row>
    <row r="6006" spans="2:5" x14ac:dyDescent="0.25">
      <c r="B6006" s="15">
        <v>6003</v>
      </c>
      <c r="C6006" s="20">
        <v>19941.138733330605</v>
      </c>
      <c r="D6006" s="20">
        <v>19941.138733330605</v>
      </c>
      <c r="E6006" s="17">
        <v>15900.808577032753</v>
      </c>
    </row>
    <row r="6007" spans="2:5" x14ac:dyDescent="0.25">
      <c r="B6007" s="15">
        <v>6004</v>
      </c>
      <c r="C6007" s="20">
        <v>26750.3848424147</v>
      </c>
      <c r="D6007" s="20">
        <v>26750.3848424147</v>
      </c>
      <c r="E6007" s="17">
        <v>19227.083272104934</v>
      </c>
    </row>
    <row r="6008" spans="2:5" x14ac:dyDescent="0.25">
      <c r="B6008" s="15">
        <v>6005</v>
      </c>
      <c r="C6008" s="20">
        <v>18130.924620591748</v>
      </c>
      <c r="D6008" s="20">
        <v>18130.924620591748</v>
      </c>
      <c r="E6008" s="17">
        <v>36770.834133331227</v>
      </c>
    </row>
    <row r="6009" spans="2:5" x14ac:dyDescent="0.25">
      <c r="B6009" s="15">
        <v>6006</v>
      </c>
      <c r="C6009" s="20">
        <v>53255.286515423009</v>
      </c>
      <c r="D6009" s="20">
        <v>53255.286515423009</v>
      </c>
      <c r="E6009" s="17">
        <v>11060.746433047583</v>
      </c>
    </row>
    <row r="6010" spans="2:5" x14ac:dyDescent="0.25">
      <c r="B6010" s="15">
        <v>6007</v>
      </c>
      <c r="C6010" s="20">
        <v>29617.928511449572</v>
      </c>
      <c r="D6010" s="20">
        <v>29617.928511449572</v>
      </c>
      <c r="E6010" s="17">
        <v>56320.207640899964</v>
      </c>
    </row>
    <row r="6011" spans="2:5" x14ac:dyDescent="0.25">
      <c r="B6011" s="15">
        <v>6008</v>
      </c>
      <c r="C6011" s="20">
        <v>22302.335987915332</v>
      </c>
      <c r="D6011" s="20">
        <v>22302.335987915332</v>
      </c>
      <c r="E6011" s="17">
        <v>37416.273401449049</v>
      </c>
    </row>
    <row r="6012" spans="2:5" x14ac:dyDescent="0.25">
      <c r="B6012" s="15">
        <v>6009</v>
      </c>
      <c r="C6012" s="20">
        <v>33235.578630183823</v>
      </c>
      <c r="D6012" s="20">
        <v>33235.578630183823</v>
      </c>
      <c r="E6012" s="17">
        <v>43928.559612529127</v>
      </c>
    </row>
    <row r="6013" spans="2:5" x14ac:dyDescent="0.25">
      <c r="B6013" s="15">
        <v>6010</v>
      </c>
      <c r="C6013" s="20">
        <v>31534.683973998683</v>
      </c>
      <c r="D6013" s="20">
        <v>31534.683973998683</v>
      </c>
      <c r="E6013" s="17">
        <v>35272.543550505667</v>
      </c>
    </row>
    <row r="6014" spans="2:5" x14ac:dyDescent="0.25">
      <c r="B6014" s="15">
        <v>6011</v>
      </c>
      <c r="C6014" s="20">
        <v>24645.772830775139</v>
      </c>
      <c r="D6014" s="20">
        <v>24645.772830775139</v>
      </c>
      <c r="E6014" s="17">
        <v>22410.420656055652</v>
      </c>
    </row>
    <row r="6015" spans="2:5" x14ac:dyDescent="0.25">
      <c r="B6015" s="15">
        <v>6012</v>
      </c>
      <c r="C6015" s="20">
        <v>35077.850283313732</v>
      </c>
      <c r="D6015" s="20">
        <v>35077.850283313732</v>
      </c>
      <c r="E6015" s="17">
        <v>46899.004081217237</v>
      </c>
    </row>
    <row r="6016" spans="2:5" x14ac:dyDescent="0.25">
      <c r="B6016" s="15">
        <v>6013</v>
      </c>
      <c r="C6016" s="20">
        <v>45428.327479478205</v>
      </c>
      <c r="D6016" s="20">
        <v>45428.327479478205</v>
      </c>
      <c r="E6016" s="17">
        <v>17359.685590205016</v>
      </c>
    </row>
    <row r="6017" spans="2:5" x14ac:dyDescent="0.25">
      <c r="B6017" s="15">
        <v>6014</v>
      </c>
      <c r="C6017" s="20">
        <v>43544.649128086276</v>
      </c>
      <c r="D6017" s="20">
        <v>43544.649128086276</v>
      </c>
      <c r="E6017" s="17">
        <v>34909.641750910792</v>
      </c>
    </row>
    <row r="6018" spans="2:5" x14ac:dyDescent="0.25">
      <c r="B6018" s="15">
        <v>6015</v>
      </c>
      <c r="C6018" s="20">
        <v>27759.981879887837</v>
      </c>
      <c r="D6018" s="20">
        <v>27759.981879887837</v>
      </c>
      <c r="E6018" s="17">
        <v>62625.231317088925</v>
      </c>
    </row>
    <row r="6019" spans="2:5" x14ac:dyDescent="0.25">
      <c r="B6019" s="15">
        <v>6016</v>
      </c>
      <c r="C6019" s="20">
        <v>34578.867388274535</v>
      </c>
      <c r="D6019" s="20">
        <v>34578.867388274535</v>
      </c>
      <c r="E6019" s="17">
        <v>40331.267086253014</v>
      </c>
    </row>
    <row r="6020" spans="2:5" x14ac:dyDescent="0.25">
      <c r="B6020" s="15">
        <v>6017</v>
      </c>
      <c r="C6020" s="20">
        <v>35914.93240194481</v>
      </c>
      <c r="D6020" s="20">
        <v>35914.93240194481</v>
      </c>
      <c r="E6020" s="17">
        <v>29416.21743072426</v>
      </c>
    </row>
    <row r="6021" spans="2:5" x14ac:dyDescent="0.25">
      <c r="B6021" s="15">
        <v>6018</v>
      </c>
      <c r="C6021" s="20">
        <v>26586.049948005431</v>
      </c>
      <c r="D6021" s="20">
        <v>26586.049948005431</v>
      </c>
      <c r="E6021" s="17">
        <v>22654.711347114342</v>
      </c>
    </row>
    <row r="6022" spans="2:5" x14ac:dyDescent="0.25">
      <c r="B6022" s="15">
        <v>6019</v>
      </c>
      <c r="C6022" s="20">
        <v>26065.955959082996</v>
      </c>
      <c r="D6022" s="20">
        <v>26065.955959082996</v>
      </c>
      <c r="E6022" s="17">
        <v>44574.180086403438</v>
      </c>
    </row>
    <row r="6023" spans="2:5" x14ac:dyDescent="0.25">
      <c r="B6023" s="15">
        <v>6020</v>
      </c>
      <c r="C6023" s="20">
        <v>42150.410441229869</v>
      </c>
      <c r="D6023" s="20">
        <v>42150.410441229869</v>
      </c>
      <c r="E6023" s="17">
        <v>121004.21560151952</v>
      </c>
    </row>
    <row r="6024" spans="2:5" x14ac:dyDescent="0.25">
      <c r="B6024" s="15">
        <v>6021</v>
      </c>
      <c r="C6024" s="20">
        <v>67925.666401379989</v>
      </c>
      <c r="D6024" s="20">
        <v>67925.666401379989</v>
      </c>
      <c r="E6024" s="17">
        <v>33036.260502070916</v>
      </c>
    </row>
    <row r="6025" spans="2:5" x14ac:dyDescent="0.25">
      <c r="B6025" s="15">
        <v>6022</v>
      </c>
      <c r="C6025" s="20">
        <v>40211.6059230834</v>
      </c>
      <c r="D6025" s="20">
        <v>40211.6059230834</v>
      </c>
      <c r="E6025" s="17">
        <v>50373.41407920426</v>
      </c>
    </row>
    <row r="6026" spans="2:5" x14ac:dyDescent="0.25">
      <c r="B6026" s="15">
        <v>6023</v>
      </c>
      <c r="C6026" s="20">
        <v>38702.318514176004</v>
      </c>
      <c r="D6026" s="20">
        <v>38702.318514176004</v>
      </c>
      <c r="E6026" s="17">
        <v>40417.374459004102</v>
      </c>
    </row>
    <row r="6027" spans="2:5" x14ac:dyDescent="0.25">
      <c r="B6027" s="15">
        <v>6024</v>
      </c>
      <c r="C6027" s="20">
        <v>51321.757625677143</v>
      </c>
      <c r="D6027" s="20">
        <v>51321.757625677143</v>
      </c>
      <c r="E6027" s="17">
        <v>43287.213565459155</v>
      </c>
    </row>
    <row r="6028" spans="2:5" x14ac:dyDescent="0.25">
      <c r="B6028" s="15">
        <v>6025</v>
      </c>
      <c r="C6028" s="20">
        <v>33196.105100171575</v>
      </c>
      <c r="D6028" s="20">
        <v>33196.105100171575</v>
      </c>
      <c r="E6028" s="17">
        <v>33457.715389127014</v>
      </c>
    </row>
    <row r="6029" spans="2:5" x14ac:dyDescent="0.25">
      <c r="B6029" s="15">
        <v>6026</v>
      </c>
      <c r="C6029" s="20">
        <v>27363.014399957534</v>
      </c>
      <c r="D6029" s="20">
        <v>27363.014399957534</v>
      </c>
      <c r="E6029" s="17">
        <v>27375.035728242943</v>
      </c>
    </row>
    <row r="6030" spans="2:5" x14ac:dyDescent="0.25">
      <c r="B6030" s="15">
        <v>6027</v>
      </c>
      <c r="C6030" s="20">
        <v>39302.387736784825</v>
      </c>
      <c r="D6030" s="20">
        <v>39302.387736784825</v>
      </c>
      <c r="E6030" s="17">
        <v>33288.008354427526</v>
      </c>
    </row>
    <row r="6031" spans="2:5" x14ac:dyDescent="0.25">
      <c r="B6031" s="15">
        <v>6028</v>
      </c>
      <c r="C6031" s="20">
        <v>37363.437392217129</v>
      </c>
      <c r="D6031" s="20">
        <v>37363.437392217129</v>
      </c>
      <c r="E6031" s="17">
        <v>39850.803627243185</v>
      </c>
    </row>
    <row r="6032" spans="2:5" x14ac:dyDescent="0.25">
      <c r="B6032" s="15">
        <v>6029</v>
      </c>
      <c r="C6032" s="20">
        <v>34722.658117634623</v>
      </c>
      <c r="D6032" s="20">
        <v>34722.658117634623</v>
      </c>
      <c r="E6032" s="17">
        <v>27312.206877449837</v>
      </c>
    </row>
    <row r="6033" spans="2:5" x14ac:dyDescent="0.25">
      <c r="B6033" s="15">
        <v>6030</v>
      </c>
      <c r="C6033" s="20">
        <v>38110.881170093955</v>
      </c>
      <c r="D6033" s="20">
        <v>38110.881170093955</v>
      </c>
      <c r="E6033" s="17">
        <v>46803.764247271778</v>
      </c>
    </row>
    <row r="6034" spans="2:5" x14ac:dyDescent="0.25">
      <c r="B6034" s="15">
        <v>6031</v>
      </c>
      <c r="C6034" s="20">
        <v>43964.452628139879</v>
      </c>
      <c r="D6034" s="20">
        <v>43964.452628139879</v>
      </c>
      <c r="E6034" s="17">
        <v>40471.44540492291</v>
      </c>
    </row>
    <row r="6035" spans="2:5" x14ac:dyDescent="0.25">
      <c r="B6035" s="15">
        <v>6032</v>
      </c>
      <c r="C6035" s="20">
        <v>25554.998910548376</v>
      </c>
      <c r="D6035" s="20">
        <v>25554.998910548376</v>
      </c>
      <c r="E6035" s="17">
        <v>25826.371961394441</v>
      </c>
    </row>
    <row r="6036" spans="2:5" x14ac:dyDescent="0.25">
      <c r="B6036" s="15">
        <v>6033</v>
      </c>
      <c r="C6036" s="20">
        <v>41365.88883388821</v>
      </c>
      <c r="D6036" s="20">
        <v>41365.88883388821</v>
      </c>
      <c r="E6036" s="17">
        <v>16184.146757749904</v>
      </c>
    </row>
    <row r="6037" spans="2:5" x14ac:dyDescent="0.25">
      <c r="B6037" s="15">
        <v>6034</v>
      </c>
      <c r="C6037" s="20">
        <v>44115.15931283329</v>
      </c>
      <c r="D6037" s="20">
        <v>44115.15931283329</v>
      </c>
      <c r="E6037" s="17">
        <v>24580.021674827949</v>
      </c>
    </row>
    <row r="6038" spans="2:5" x14ac:dyDescent="0.25">
      <c r="B6038" s="15">
        <v>6035</v>
      </c>
      <c r="C6038" s="20">
        <v>25472.863571918573</v>
      </c>
      <c r="D6038" s="20">
        <v>25472.863571918573</v>
      </c>
      <c r="E6038" s="17">
        <v>7338.5246348767787</v>
      </c>
    </row>
    <row r="6039" spans="2:5" x14ac:dyDescent="0.25">
      <c r="B6039" s="15">
        <v>6036</v>
      </c>
      <c r="C6039" s="20">
        <v>23431.826121986676</v>
      </c>
      <c r="D6039" s="20">
        <v>23431.826121986676</v>
      </c>
      <c r="E6039" s="17">
        <v>37916.167055186001</v>
      </c>
    </row>
    <row r="6040" spans="2:5" x14ac:dyDescent="0.25">
      <c r="B6040" s="15">
        <v>6037</v>
      </c>
      <c r="C6040" s="20">
        <v>34582.664784722241</v>
      </c>
      <c r="D6040" s="20">
        <v>34582.664784722241</v>
      </c>
      <c r="E6040" s="17">
        <v>36634.006470082233</v>
      </c>
    </row>
    <row r="6041" spans="2:5" x14ac:dyDescent="0.25">
      <c r="B6041" s="15">
        <v>6038</v>
      </c>
      <c r="C6041" s="20">
        <v>35203.697916423189</v>
      </c>
      <c r="D6041" s="20">
        <v>35203.697916423189</v>
      </c>
      <c r="E6041" s="17">
        <v>33610.463217760524</v>
      </c>
    </row>
    <row r="6042" spans="2:5" x14ac:dyDescent="0.25">
      <c r="B6042" s="15">
        <v>6039</v>
      </c>
      <c r="C6042" s="20">
        <v>32087.647212224445</v>
      </c>
      <c r="D6042" s="20">
        <v>32087.647212224445</v>
      </c>
      <c r="E6042" s="17">
        <v>32155.321145958656</v>
      </c>
    </row>
    <row r="6043" spans="2:5" x14ac:dyDescent="0.25">
      <c r="B6043" s="15">
        <v>6040</v>
      </c>
      <c r="C6043" s="20">
        <v>43802.643817227552</v>
      </c>
      <c r="D6043" s="20">
        <v>43802.643817227552</v>
      </c>
      <c r="E6043" s="17">
        <v>35736.013057380253</v>
      </c>
    </row>
    <row r="6044" spans="2:5" x14ac:dyDescent="0.25">
      <c r="B6044" s="15">
        <v>6041</v>
      </c>
      <c r="C6044" s="20">
        <v>29110.943593558826</v>
      </c>
      <c r="D6044" s="20">
        <v>29110.943593558826</v>
      </c>
      <c r="E6044" s="17">
        <v>42193.044101989457</v>
      </c>
    </row>
    <row r="6045" spans="2:5" x14ac:dyDescent="0.25">
      <c r="B6045" s="15">
        <v>6042</v>
      </c>
      <c r="C6045" s="20">
        <v>29119.093283656548</v>
      </c>
      <c r="D6045" s="20">
        <v>29119.093283656548</v>
      </c>
      <c r="E6045" s="17">
        <v>36700.17547620304</v>
      </c>
    </row>
    <row r="6046" spans="2:5" x14ac:dyDescent="0.25">
      <c r="B6046" s="15">
        <v>6043</v>
      </c>
      <c r="C6046" s="20">
        <v>42075.754680539154</v>
      </c>
      <c r="D6046" s="20">
        <v>42075.754680539154</v>
      </c>
      <c r="E6046" s="17">
        <v>64073.034476424335</v>
      </c>
    </row>
    <row r="6047" spans="2:5" x14ac:dyDescent="0.25">
      <c r="B6047" s="15">
        <v>6044</v>
      </c>
      <c r="C6047" s="20">
        <v>30529.960315543394</v>
      </c>
      <c r="D6047" s="20">
        <v>30529.960315543394</v>
      </c>
      <c r="E6047" s="17">
        <v>146888.821385099</v>
      </c>
    </row>
    <row r="6048" spans="2:5" x14ac:dyDescent="0.25">
      <c r="B6048" s="15">
        <v>6045</v>
      </c>
      <c r="C6048" s="20">
        <v>16760.173202725313</v>
      </c>
      <c r="D6048" s="20">
        <v>16760.173202725313</v>
      </c>
      <c r="E6048" s="17">
        <v>11671.973925249484</v>
      </c>
    </row>
    <row r="6049" spans="2:5" x14ac:dyDescent="0.25">
      <c r="B6049" s="15">
        <v>6046</v>
      </c>
      <c r="C6049" s="20">
        <v>39280.522923320124</v>
      </c>
      <c r="D6049" s="20">
        <v>39280.522923320124</v>
      </c>
      <c r="E6049" s="17">
        <v>67491.804658727589</v>
      </c>
    </row>
    <row r="6050" spans="2:5" x14ac:dyDescent="0.25">
      <c r="B6050" s="15">
        <v>6047</v>
      </c>
      <c r="C6050" s="20">
        <v>45870.718254283252</v>
      </c>
      <c r="D6050" s="20">
        <v>45870.718254283252</v>
      </c>
      <c r="E6050" s="17">
        <v>40441.815940876826</v>
      </c>
    </row>
    <row r="6051" spans="2:5" x14ac:dyDescent="0.25">
      <c r="B6051" s="15">
        <v>6048</v>
      </c>
      <c r="C6051" s="20">
        <v>24262.948606461337</v>
      </c>
      <c r="D6051" s="20">
        <v>24262.948606461337</v>
      </c>
      <c r="E6051" s="17">
        <v>37840.815627713848</v>
      </c>
    </row>
    <row r="6052" spans="2:5" x14ac:dyDescent="0.25">
      <c r="B6052" s="15">
        <v>6049</v>
      </c>
      <c r="C6052" s="20">
        <v>31727.273550896218</v>
      </c>
      <c r="D6052" s="20">
        <v>31727.273550896218</v>
      </c>
      <c r="E6052" s="17">
        <v>41363.103174851574</v>
      </c>
    </row>
    <row r="6053" spans="2:5" x14ac:dyDescent="0.25">
      <c r="B6053" s="15">
        <v>6050</v>
      </c>
      <c r="C6053" s="20">
        <v>25300.095618663108</v>
      </c>
      <c r="D6053" s="20">
        <v>25300.095618663108</v>
      </c>
      <c r="E6053" s="17">
        <v>32591.906940087443</v>
      </c>
    </row>
    <row r="6054" spans="2:5" x14ac:dyDescent="0.25">
      <c r="B6054" s="15">
        <v>6051</v>
      </c>
      <c r="C6054" s="20">
        <v>19331.701842758561</v>
      </c>
      <c r="D6054" s="20">
        <v>19331.701842758561</v>
      </c>
      <c r="E6054" s="17">
        <v>19168.748036787842</v>
      </c>
    </row>
    <row r="6055" spans="2:5" x14ac:dyDescent="0.25">
      <c r="B6055" s="15">
        <v>6052</v>
      </c>
      <c r="C6055" s="20">
        <v>44113.467387281875</v>
      </c>
      <c r="D6055" s="20">
        <v>44113.467387281875</v>
      </c>
      <c r="E6055" s="17">
        <v>39883.041518246362</v>
      </c>
    </row>
    <row r="6056" spans="2:5" x14ac:dyDescent="0.25">
      <c r="B6056" s="15">
        <v>6053</v>
      </c>
      <c r="C6056" s="20">
        <v>47767.599685145047</v>
      </c>
      <c r="D6056" s="20">
        <v>47767.599685145047</v>
      </c>
      <c r="E6056" s="17">
        <v>44862.776661570606</v>
      </c>
    </row>
    <row r="6057" spans="2:5" x14ac:dyDescent="0.25">
      <c r="B6057" s="15">
        <v>6054</v>
      </c>
      <c r="C6057" s="20">
        <v>42521.302612788102</v>
      </c>
      <c r="D6057" s="20">
        <v>42521.302612788102</v>
      </c>
      <c r="E6057" s="17">
        <v>70760.765992942746</v>
      </c>
    </row>
    <row r="6058" spans="2:5" x14ac:dyDescent="0.25">
      <c r="B6058" s="15">
        <v>6055</v>
      </c>
      <c r="C6058" s="20">
        <v>23831.014127068138</v>
      </c>
      <c r="D6058" s="20">
        <v>23831.014127068138</v>
      </c>
      <c r="E6058" s="17">
        <v>14934.543308964016</v>
      </c>
    </row>
    <row r="6059" spans="2:5" x14ac:dyDescent="0.25">
      <c r="B6059" s="15">
        <v>6056</v>
      </c>
      <c r="C6059" s="20">
        <v>33061.41684211239</v>
      </c>
      <c r="D6059" s="20">
        <v>33061.41684211239</v>
      </c>
      <c r="E6059" s="17">
        <v>41267.59935801079</v>
      </c>
    </row>
    <row r="6060" spans="2:5" x14ac:dyDescent="0.25">
      <c r="B6060" s="15">
        <v>6057</v>
      </c>
      <c r="C6060" s="20">
        <v>31417.836111359527</v>
      </c>
      <c r="D6060" s="20">
        <v>31417.836111359527</v>
      </c>
      <c r="E6060" s="17">
        <v>8199.7692362273374</v>
      </c>
    </row>
    <row r="6061" spans="2:5" x14ac:dyDescent="0.25">
      <c r="B6061" s="15">
        <v>6058</v>
      </c>
      <c r="C6061" s="20">
        <v>28922.725586471028</v>
      </c>
      <c r="D6061" s="20">
        <v>28922.725586471028</v>
      </c>
      <c r="E6061" s="17">
        <v>22581.236028856387</v>
      </c>
    </row>
    <row r="6062" spans="2:5" x14ac:dyDescent="0.25">
      <c r="B6062" s="15">
        <v>6059</v>
      </c>
      <c r="C6062" s="20">
        <v>47674.410105984258</v>
      </c>
      <c r="D6062" s="20">
        <v>47674.410105984258</v>
      </c>
      <c r="E6062" s="17">
        <v>38538.006855858286</v>
      </c>
    </row>
    <row r="6063" spans="2:5" x14ac:dyDescent="0.25">
      <c r="B6063" s="15">
        <v>6060</v>
      </c>
      <c r="C6063" s="20">
        <v>46672.235323348425</v>
      </c>
      <c r="D6063" s="20">
        <v>46672.235323348425</v>
      </c>
      <c r="E6063" s="17">
        <v>36790.683408686382</v>
      </c>
    </row>
    <row r="6064" spans="2:5" x14ac:dyDescent="0.25">
      <c r="B6064" s="15">
        <v>6061</v>
      </c>
      <c r="C6064" s="20">
        <v>44183.396913349403</v>
      </c>
      <c r="D6064" s="20">
        <v>44183.396913349403</v>
      </c>
      <c r="E6064" s="17">
        <v>62562.236248477529</v>
      </c>
    </row>
    <row r="6065" spans="2:5" x14ac:dyDescent="0.25">
      <c r="B6065" s="15">
        <v>6062</v>
      </c>
      <c r="C6065" s="20">
        <v>24536.893148656705</v>
      </c>
      <c r="D6065" s="20">
        <v>24536.893148656705</v>
      </c>
      <c r="E6065" s="17">
        <v>23353.089291960252</v>
      </c>
    </row>
    <row r="6066" spans="2:5" x14ac:dyDescent="0.25">
      <c r="B6066" s="15">
        <v>6063</v>
      </c>
      <c r="C6066" s="20">
        <v>33609.815285597324</v>
      </c>
      <c r="D6066" s="20">
        <v>33609.815285597324</v>
      </c>
      <c r="E6066" s="17">
        <v>20453.951470774202</v>
      </c>
    </row>
    <row r="6067" spans="2:5" x14ac:dyDescent="0.25">
      <c r="B6067" s="15">
        <v>6064</v>
      </c>
      <c r="C6067" s="20">
        <v>70777.955099285871</v>
      </c>
      <c r="D6067" s="20">
        <v>70777.955099285871</v>
      </c>
      <c r="E6067" s="17">
        <v>91321.380396212771</v>
      </c>
    </row>
    <row r="6068" spans="2:5" x14ac:dyDescent="0.25">
      <c r="B6068" s="15">
        <v>6065</v>
      </c>
      <c r="C6068" s="20">
        <v>46769.844277492019</v>
      </c>
      <c r="D6068" s="20">
        <v>46769.844277492019</v>
      </c>
      <c r="E6068" s="17">
        <v>54345.497549161264</v>
      </c>
    </row>
    <row r="6069" spans="2:5" x14ac:dyDescent="0.25">
      <c r="B6069" s="15">
        <v>6066</v>
      </c>
      <c r="C6069" s="20">
        <v>27294.488603044974</v>
      </c>
      <c r="D6069" s="20">
        <v>27294.488603044974</v>
      </c>
      <c r="E6069" s="17">
        <v>28385.755452968118</v>
      </c>
    </row>
    <row r="6070" spans="2:5" x14ac:dyDescent="0.25">
      <c r="B6070" s="15">
        <v>6067</v>
      </c>
      <c r="C6070" s="20">
        <v>18232.90346875917</v>
      </c>
      <c r="D6070" s="20">
        <v>18232.90346875917</v>
      </c>
      <c r="E6070" s="17">
        <v>33773.344654475251</v>
      </c>
    </row>
    <row r="6071" spans="2:5" x14ac:dyDescent="0.25">
      <c r="B6071" s="15">
        <v>6068</v>
      </c>
      <c r="C6071" s="20">
        <v>33586.447039662366</v>
      </c>
      <c r="D6071" s="20">
        <v>33586.447039662366</v>
      </c>
      <c r="E6071" s="17">
        <v>38514.873995043243</v>
      </c>
    </row>
    <row r="6072" spans="2:5" x14ac:dyDescent="0.25">
      <c r="B6072" s="15">
        <v>6069</v>
      </c>
      <c r="C6072" s="20">
        <v>38785.737486273429</v>
      </c>
      <c r="D6072" s="20">
        <v>38785.737486273429</v>
      </c>
      <c r="E6072" s="17">
        <v>75652.159572157412</v>
      </c>
    </row>
    <row r="6073" spans="2:5" x14ac:dyDescent="0.25">
      <c r="B6073" s="15">
        <v>6070</v>
      </c>
      <c r="C6073" s="20">
        <v>32299.562323572725</v>
      </c>
      <c r="D6073" s="20">
        <v>32299.562323572725</v>
      </c>
      <c r="E6073" s="17">
        <v>62238.536042528132</v>
      </c>
    </row>
    <row r="6074" spans="2:5" x14ac:dyDescent="0.25">
      <c r="B6074" s="15">
        <v>6071</v>
      </c>
      <c r="C6074" s="20">
        <v>39854.873652255585</v>
      </c>
      <c r="D6074" s="20">
        <v>39854.873652255585</v>
      </c>
      <c r="E6074" s="17">
        <v>40956.97638791694</v>
      </c>
    </row>
    <row r="6075" spans="2:5" x14ac:dyDescent="0.25">
      <c r="B6075" s="15">
        <v>6072</v>
      </c>
      <c r="C6075" s="20">
        <v>22712.884983398762</v>
      </c>
      <c r="D6075" s="20">
        <v>22712.884983398762</v>
      </c>
      <c r="E6075" s="17">
        <v>77634.753237748402</v>
      </c>
    </row>
    <row r="6076" spans="2:5" x14ac:dyDescent="0.25">
      <c r="B6076" s="15">
        <v>6073</v>
      </c>
      <c r="C6076" s="20">
        <v>21923.810554672746</v>
      </c>
      <c r="D6076" s="20">
        <v>21923.810554672746</v>
      </c>
      <c r="E6076" s="17">
        <v>27128.182144668157</v>
      </c>
    </row>
    <row r="6077" spans="2:5" x14ac:dyDescent="0.25">
      <c r="B6077" s="15">
        <v>6074</v>
      </c>
      <c r="C6077" s="20">
        <v>29450.699369345013</v>
      </c>
      <c r="D6077" s="20">
        <v>29450.699369345013</v>
      </c>
      <c r="E6077" s="17">
        <v>63716.923887984289</v>
      </c>
    </row>
    <row r="6078" spans="2:5" x14ac:dyDescent="0.25">
      <c r="B6078" s="15">
        <v>6075</v>
      </c>
      <c r="C6078" s="20">
        <v>31759.126671603386</v>
      </c>
      <c r="D6078" s="20">
        <v>31759.126671603386</v>
      </c>
      <c r="E6078" s="17">
        <v>33082.335416335103</v>
      </c>
    </row>
    <row r="6079" spans="2:5" x14ac:dyDescent="0.25">
      <c r="B6079" s="15">
        <v>6076</v>
      </c>
      <c r="C6079" s="20">
        <v>27244.753510993582</v>
      </c>
      <c r="D6079" s="20">
        <v>27244.753510993582</v>
      </c>
      <c r="E6079" s="17">
        <v>42379.884447610646</v>
      </c>
    </row>
    <row r="6080" spans="2:5" x14ac:dyDescent="0.25">
      <c r="B6080" s="15">
        <v>6077</v>
      </c>
      <c r="C6080" s="20">
        <v>31698.713829911845</v>
      </c>
      <c r="D6080" s="20">
        <v>31698.713829911845</v>
      </c>
      <c r="E6080" s="17">
        <v>79236.320442333206</v>
      </c>
    </row>
    <row r="6081" spans="2:5" x14ac:dyDescent="0.25">
      <c r="B6081" s="15">
        <v>6078</v>
      </c>
      <c r="C6081" s="20">
        <v>30803.89560556427</v>
      </c>
      <c r="D6081" s="20">
        <v>30803.89560556427</v>
      </c>
      <c r="E6081" s="17">
        <v>53511.399077732014</v>
      </c>
    </row>
    <row r="6082" spans="2:5" x14ac:dyDescent="0.25">
      <c r="B6082" s="15">
        <v>6079</v>
      </c>
      <c r="C6082" s="20">
        <v>25511.040867432232</v>
      </c>
      <c r="D6082" s="20">
        <v>25511.040867432232</v>
      </c>
      <c r="E6082" s="17">
        <v>38155.143577713512</v>
      </c>
    </row>
    <row r="6083" spans="2:5" x14ac:dyDescent="0.25">
      <c r="B6083" s="15">
        <v>6080</v>
      </c>
      <c r="C6083" s="20">
        <v>28359.439165216685</v>
      </c>
      <c r="D6083" s="20">
        <v>28359.439165216685</v>
      </c>
      <c r="E6083" s="17">
        <v>37609.772343826429</v>
      </c>
    </row>
    <row r="6084" spans="2:5" x14ac:dyDescent="0.25">
      <c r="B6084" s="15">
        <v>6081</v>
      </c>
      <c r="C6084" s="20">
        <v>45319.698800670572</v>
      </c>
      <c r="D6084" s="20">
        <v>45319.698800670572</v>
      </c>
      <c r="E6084" s="17">
        <v>36487.047561492684</v>
      </c>
    </row>
    <row r="6085" spans="2:5" x14ac:dyDescent="0.25">
      <c r="B6085" s="15">
        <v>6082</v>
      </c>
      <c r="C6085" s="20">
        <v>15066.564071229883</v>
      </c>
      <c r="D6085" s="20">
        <v>15066.564071229883</v>
      </c>
      <c r="E6085" s="17">
        <v>72403.718564533876</v>
      </c>
    </row>
    <row r="6086" spans="2:5" x14ac:dyDescent="0.25">
      <c r="B6086" s="15">
        <v>6083</v>
      </c>
      <c r="C6086" s="20">
        <v>34320.170863422252</v>
      </c>
      <c r="D6086" s="20">
        <v>34320.170863422252</v>
      </c>
      <c r="E6086" s="17">
        <v>49333.694696704057</v>
      </c>
    </row>
    <row r="6087" spans="2:5" x14ac:dyDescent="0.25">
      <c r="B6087" s="15">
        <v>6084</v>
      </c>
      <c r="C6087" s="20">
        <v>31572.271547714849</v>
      </c>
      <c r="D6087" s="20">
        <v>31572.271547714849</v>
      </c>
      <c r="E6087" s="17">
        <v>43798.517917189536</v>
      </c>
    </row>
    <row r="6088" spans="2:5" x14ac:dyDescent="0.25">
      <c r="B6088" s="15">
        <v>6085</v>
      </c>
      <c r="C6088" s="20">
        <v>29541.736281343656</v>
      </c>
      <c r="D6088" s="20">
        <v>29541.736281343656</v>
      </c>
      <c r="E6088" s="17">
        <v>52808.387544379737</v>
      </c>
    </row>
    <row r="6089" spans="2:5" x14ac:dyDescent="0.25">
      <c r="B6089" s="15">
        <v>6086</v>
      </c>
      <c r="C6089" s="20">
        <v>26921.105827869866</v>
      </c>
      <c r="D6089" s="20">
        <v>26921.105827869866</v>
      </c>
      <c r="E6089" s="17">
        <v>30482.446549185177</v>
      </c>
    </row>
    <row r="6090" spans="2:5" x14ac:dyDescent="0.25">
      <c r="B6090" s="15">
        <v>6087</v>
      </c>
      <c r="C6090" s="20">
        <v>39934.057877165003</v>
      </c>
      <c r="D6090" s="20">
        <v>39934.057877165003</v>
      </c>
      <c r="E6090" s="17">
        <v>26894.903634037339</v>
      </c>
    </row>
    <row r="6091" spans="2:5" x14ac:dyDescent="0.25">
      <c r="B6091" s="15">
        <v>6088</v>
      </c>
      <c r="C6091" s="20">
        <v>34253.595594721832</v>
      </c>
      <c r="D6091" s="20">
        <v>34253.595594721832</v>
      </c>
      <c r="E6091" s="17">
        <v>48161.81973151202</v>
      </c>
    </row>
    <row r="6092" spans="2:5" x14ac:dyDescent="0.25">
      <c r="B6092" s="15">
        <v>6089</v>
      </c>
      <c r="C6092" s="20">
        <v>41391.993979774466</v>
      </c>
      <c r="D6092" s="20">
        <v>41391.993979774466</v>
      </c>
      <c r="E6092" s="17">
        <v>17753.399080770014</v>
      </c>
    </row>
    <row r="6093" spans="2:5" x14ac:dyDescent="0.25">
      <c r="B6093" s="15">
        <v>6090</v>
      </c>
      <c r="C6093" s="20">
        <v>24094.480769030426</v>
      </c>
      <c r="D6093" s="20">
        <v>24094.480769030426</v>
      </c>
      <c r="E6093" s="17">
        <v>31024.311711692695</v>
      </c>
    </row>
    <row r="6094" spans="2:5" x14ac:dyDescent="0.25">
      <c r="B6094" s="15">
        <v>6091</v>
      </c>
      <c r="C6094" s="20">
        <v>28217.63885496118</v>
      </c>
      <c r="D6094" s="20">
        <v>28217.63885496118</v>
      </c>
      <c r="E6094" s="17">
        <v>37080.556805952052</v>
      </c>
    </row>
    <row r="6095" spans="2:5" x14ac:dyDescent="0.25">
      <c r="B6095" s="15">
        <v>6092</v>
      </c>
      <c r="C6095" s="20">
        <v>42847.631437226089</v>
      </c>
      <c r="D6095" s="20">
        <v>42847.631437226089</v>
      </c>
      <c r="E6095" s="17">
        <v>26415.782936220898</v>
      </c>
    </row>
    <row r="6096" spans="2:5" x14ac:dyDescent="0.25">
      <c r="B6096" s="15">
        <v>6093</v>
      </c>
      <c r="C6096" s="20">
        <v>24328.682521830884</v>
      </c>
      <c r="D6096" s="20">
        <v>24328.682521830884</v>
      </c>
      <c r="E6096" s="17">
        <v>28983.441791015401</v>
      </c>
    </row>
    <row r="6097" spans="2:5" x14ac:dyDescent="0.25">
      <c r="B6097" s="15">
        <v>6094</v>
      </c>
      <c r="C6097" s="20">
        <v>26058.524459961267</v>
      </c>
      <c r="D6097" s="20">
        <v>26058.524459961267</v>
      </c>
      <c r="E6097" s="17">
        <v>32982.913292227677</v>
      </c>
    </row>
    <row r="6098" spans="2:5" x14ac:dyDescent="0.25">
      <c r="B6098" s="15">
        <v>6095</v>
      </c>
      <c r="C6098" s="20">
        <v>52434.281588092468</v>
      </c>
      <c r="D6098" s="20">
        <v>52434.281588092468</v>
      </c>
      <c r="E6098" s="17">
        <v>33093.625736585178</v>
      </c>
    </row>
    <row r="6099" spans="2:5" x14ac:dyDescent="0.25">
      <c r="B6099" s="15">
        <v>6096</v>
      </c>
      <c r="C6099" s="20">
        <v>23735.046945440557</v>
      </c>
      <c r="D6099" s="20">
        <v>23735.046945440557</v>
      </c>
      <c r="E6099" s="17">
        <v>39749.084009262886</v>
      </c>
    </row>
    <row r="6100" spans="2:5" x14ac:dyDescent="0.25">
      <c r="B6100" s="15">
        <v>6097</v>
      </c>
      <c r="C6100" s="20">
        <v>28090.323756920145</v>
      </c>
      <c r="D6100" s="20">
        <v>28090.323756920145</v>
      </c>
      <c r="E6100" s="17">
        <v>49613.195075345735</v>
      </c>
    </row>
    <row r="6101" spans="2:5" x14ac:dyDescent="0.25">
      <c r="B6101" s="15">
        <v>6098</v>
      </c>
      <c r="C6101" s="20">
        <v>28742.499460783249</v>
      </c>
      <c r="D6101" s="20">
        <v>28742.499460783249</v>
      </c>
      <c r="E6101" s="17">
        <v>4917.2984882660876</v>
      </c>
    </row>
    <row r="6102" spans="2:5" x14ac:dyDescent="0.25">
      <c r="B6102" s="15">
        <v>6099</v>
      </c>
      <c r="C6102" s="20">
        <v>34373.523104141655</v>
      </c>
      <c r="D6102" s="20">
        <v>34373.523104141655</v>
      </c>
      <c r="E6102" s="17">
        <v>24614.286696051448</v>
      </c>
    </row>
    <row r="6103" spans="2:5" x14ac:dyDescent="0.25">
      <c r="B6103" s="15">
        <v>6100</v>
      </c>
      <c r="C6103" s="20">
        <v>41138.408536569761</v>
      </c>
      <c r="D6103" s="20">
        <v>41138.408536569761</v>
      </c>
      <c r="E6103" s="17">
        <v>49362.367801106629</v>
      </c>
    </row>
    <row r="6104" spans="2:5" x14ac:dyDescent="0.25">
      <c r="B6104" s="15">
        <v>6101</v>
      </c>
      <c r="C6104" s="20">
        <v>25398.371023198739</v>
      </c>
      <c r="D6104" s="20">
        <v>25398.371023198739</v>
      </c>
      <c r="E6104" s="17">
        <v>43991.299888346846</v>
      </c>
    </row>
    <row r="6105" spans="2:5" x14ac:dyDescent="0.25">
      <c r="B6105" s="15">
        <v>6102</v>
      </c>
      <c r="C6105" s="20">
        <v>35553.23994619662</v>
      </c>
      <c r="D6105" s="20">
        <v>35553.23994619662</v>
      </c>
      <c r="E6105" s="17">
        <v>18049.884381723052</v>
      </c>
    </row>
    <row r="6106" spans="2:5" x14ac:dyDescent="0.25">
      <c r="B6106" s="15">
        <v>6103</v>
      </c>
      <c r="C6106" s="20">
        <v>37925.008402643973</v>
      </c>
      <c r="D6106" s="20">
        <v>37925.008402643973</v>
      </c>
      <c r="E6106" s="17">
        <v>16505.793365913778</v>
      </c>
    </row>
    <row r="6107" spans="2:5" x14ac:dyDescent="0.25">
      <c r="B6107" s="15">
        <v>6104</v>
      </c>
      <c r="C6107" s="20">
        <v>37335.91127949339</v>
      </c>
      <c r="D6107" s="20">
        <v>37335.91127949339</v>
      </c>
      <c r="E6107" s="17">
        <v>36378.986899577401</v>
      </c>
    </row>
    <row r="6108" spans="2:5" x14ac:dyDescent="0.25">
      <c r="B6108" s="15">
        <v>6105</v>
      </c>
      <c r="C6108" s="20">
        <v>34234.58268565523</v>
      </c>
      <c r="D6108" s="20">
        <v>34234.58268565523</v>
      </c>
      <c r="E6108" s="17">
        <v>52495.406979898544</v>
      </c>
    </row>
    <row r="6109" spans="2:5" x14ac:dyDescent="0.25">
      <c r="B6109" s="15">
        <v>6106</v>
      </c>
      <c r="C6109" s="20">
        <v>28869.0048923861</v>
      </c>
      <c r="D6109" s="20">
        <v>28869.0048923861</v>
      </c>
      <c r="E6109" s="17">
        <v>39961.031947242082</v>
      </c>
    </row>
    <row r="6110" spans="2:5" x14ac:dyDescent="0.25">
      <c r="B6110" s="15">
        <v>6107</v>
      </c>
      <c r="C6110" s="20">
        <v>39836.164866885156</v>
      </c>
      <c r="D6110" s="20">
        <v>39836.164866885156</v>
      </c>
      <c r="E6110" s="17">
        <v>23863.331616185584</v>
      </c>
    </row>
    <row r="6111" spans="2:5" x14ac:dyDescent="0.25">
      <c r="B6111" s="15">
        <v>6108</v>
      </c>
      <c r="C6111" s="20">
        <v>36173.650675729914</v>
      </c>
      <c r="D6111" s="20">
        <v>36173.650675729914</v>
      </c>
      <c r="E6111" s="17">
        <v>69892.040748897765</v>
      </c>
    </row>
    <row r="6112" spans="2:5" x14ac:dyDescent="0.25">
      <c r="B6112" s="15">
        <v>6109</v>
      </c>
      <c r="C6112" s="20">
        <v>40211.191747002747</v>
      </c>
      <c r="D6112" s="20">
        <v>40211.191747002747</v>
      </c>
      <c r="E6112" s="17">
        <v>120697.48825410356</v>
      </c>
    </row>
    <row r="6113" spans="2:5" x14ac:dyDescent="0.25">
      <c r="B6113" s="15">
        <v>6110</v>
      </c>
      <c r="C6113" s="20">
        <v>25475.700898106468</v>
      </c>
      <c r="D6113" s="20">
        <v>25475.700898106468</v>
      </c>
      <c r="E6113" s="17">
        <v>47232.570318345395</v>
      </c>
    </row>
    <row r="6114" spans="2:5" x14ac:dyDescent="0.25">
      <c r="B6114" s="15">
        <v>6111</v>
      </c>
      <c r="C6114" s="20">
        <v>41298.911959901183</v>
      </c>
      <c r="D6114" s="20">
        <v>41298.911959901183</v>
      </c>
      <c r="E6114" s="17">
        <v>47508.777800072967</v>
      </c>
    </row>
    <row r="6115" spans="2:5" x14ac:dyDescent="0.25">
      <c r="B6115" s="15">
        <v>6112</v>
      </c>
      <c r="C6115" s="20">
        <v>42687.354229195516</v>
      </c>
      <c r="D6115" s="20">
        <v>42687.354229195516</v>
      </c>
      <c r="E6115" s="17">
        <v>27706.433531304992</v>
      </c>
    </row>
    <row r="6116" spans="2:5" x14ac:dyDescent="0.25">
      <c r="B6116" s="15">
        <v>6113</v>
      </c>
      <c r="C6116" s="20">
        <v>11749.326327202265</v>
      </c>
      <c r="D6116" s="20">
        <v>11749.326327202265</v>
      </c>
      <c r="E6116" s="17">
        <v>52070.824072590163</v>
      </c>
    </row>
    <row r="6117" spans="2:5" x14ac:dyDescent="0.25">
      <c r="B6117" s="15">
        <v>6114</v>
      </c>
      <c r="C6117" s="20">
        <v>18770.355627097764</v>
      </c>
      <c r="D6117" s="20">
        <v>18770.355627097764</v>
      </c>
      <c r="E6117" s="17">
        <v>24960.971407622685</v>
      </c>
    </row>
    <row r="6118" spans="2:5" x14ac:dyDescent="0.25">
      <c r="B6118" s="15">
        <v>6115</v>
      </c>
      <c r="C6118" s="20">
        <v>35292.338206776862</v>
      </c>
      <c r="D6118" s="20">
        <v>35292.338206776862</v>
      </c>
      <c r="E6118" s="17">
        <v>46622.999790517591</v>
      </c>
    </row>
    <row r="6119" spans="2:5" x14ac:dyDescent="0.25">
      <c r="B6119" s="15">
        <v>6116</v>
      </c>
      <c r="C6119" s="20">
        <v>47721.913472464686</v>
      </c>
      <c r="D6119" s="20">
        <v>47721.913472464686</v>
      </c>
      <c r="E6119" s="17">
        <v>39825.020322770775</v>
      </c>
    </row>
    <row r="6120" spans="2:5" x14ac:dyDescent="0.25">
      <c r="B6120" s="15">
        <v>6117</v>
      </c>
      <c r="C6120" s="20">
        <v>32878.262230646127</v>
      </c>
      <c r="D6120" s="20">
        <v>32878.262230646127</v>
      </c>
      <c r="E6120" s="17">
        <v>85447.131095965276</v>
      </c>
    </row>
    <row r="6121" spans="2:5" x14ac:dyDescent="0.25">
      <c r="B6121" s="15">
        <v>6118</v>
      </c>
      <c r="C6121" s="20">
        <v>41709.696192674463</v>
      </c>
      <c r="D6121" s="20">
        <v>41709.696192674463</v>
      </c>
      <c r="E6121" s="17">
        <v>43109.13303082218</v>
      </c>
    </row>
    <row r="6122" spans="2:5" x14ac:dyDescent="0.25">
      <c r="B6122" s="15">
        <v>6119</v>
      </c>
      <c r="C6122" s="20">
        <v>26873.686456455638</v>
      </c>
      <c r="D6122" s="20">
        <v>26873.686456455638</v>
      </c>
      <c r="E6122" s="17">
        <v>25177.956905299958</v>
      </c>
    </row>
    <row r="6123" spans="2:5" x14ac:dyDescent="0.25">
      <c r="B6123" s="15">
        <v>6120</v>
      </c>
      <c r="C6123" s="20">
        <v>35115.036014351601</v>
      </c>
      <c r="D6123" s="20">
        <v>35115.036014351601</v>
      </c>
      <c r="E6123" s="17">
        <v>23747.906653758724</v>
      </c>
    </row>
    <row r="6124" spans="2:5" x14ac:dyDescent="0.25">
      <c r="B6124" s="15">
        <v>6121</v>
      </c>
      <c r="C6124" s="20">
        <v>37430.330351391458</v>
      </c>
      <c r="D6124" s="20">
        <v>37430.330351391458</v>
      </c>
      <c r="E6124" s="17">
        <v>41129.878032347086</v>
      </c>
    </row>
    <row r="6125" spans="2:5" x14ac:dyDescent="0.25">
      <c r="B6125" s="15">
        <v>6122</v>
      </c>
      <c r="C6125" s="20">
        <v>33085.634182398237</v>
      </c>
      <c r="D6125" s="20">
        <v>33085.634182398237</v>
      </c>
      <c r="E6125" s="17">
        <v>33357.3241830474</v>
      </c>
    </row>
    <row r="6126" spans="2:5" x14ac:dyDescent="0.25">
      <c r="B6126" s="15">
        <v>6123</v>
      </c>
      <c r="C6126" s="20">
        <v>24696.040726364219</v>
      </c>
      <c r="D6126" s="20">
        <v>24696.040726364219</v>
      </c>
      <c r="E6126" s="17">
        <v>27197.375664136114</v>
      </c>
    </row>
    <row r="6127" spans="2:5" x14ac:dyDescent="0.25">
      <c r="B6127" s="15">
        <v>6124</v>
      </c>
      <c r="C6127" s="20">
        <v>30434.8865044712</v>
      </c>
      <c r="D6127" s="20">
        <v>30434.8865044712</v>
      </c>
      <c r="E6127" s="17">
        <v>58278.90125150614</v>
      </c>
    </row>
    <row r="6128" spans="2:5" x14ac:dyDescent="0.25">
      <c r="B6128" s="15">
        <v>6125</v>
      </c>
      <c r="C6128" s="20">
        <v>36527.118752387192</v>
      </c>
      <c r="D6128" s="20">
        <v>36527.118752387192</v>
      </c>
      <c r="E6128" s="17">
        <v>39693.491738071272</v>
      </c>
    </row>
    <row r="6129" spans="2:5" x14ac:dyDescent="0.25">
      <c r="B6129" s="15">
        <v>6126</v>
      </c>
      <c r="C6129" s="20">
        <v>59583.704297131728</v>
      </c>
      <c r="D6129" s="20">
        <v>59583.704297131728</v>
      </c>
      <c r="E6129" s="17">
        <v>47245.006015785766</v>
      </c>
    </row>
    <row r="6130" spans="2:5" x14ac:dyDescent="0.25">
      <c r="B6130" s="15">
        <v>6127</v>
      </c>
      <c r="C6130" s="20">
        <v>20306.060122240819</v>
      </c>
      <c r="D6130" s="20">
        <v>20306.060122240819</v>
      </c>
      <c r="E6130" s="17">
        <v>7646.7981626429082</v>
      </c>
    </row>
    <row r="6131" spans="2:5" x14ac:dyDescent="0.25">
      <c r="B6131" s="15">
        <v>6128</v>
      </c>
      <c r="C6131" s="20">
        <v>31005.280240621054</v>
      </c>
      <c r="D6131" s="20">
        <v>31005.280240621054</v>
      </c>
      <c r="E6131" s="17">
        <v>26944.130263214025</v>
      </c>
    </row>
    <row r="6132" spans="2:5" x14ac:dyDescent="0.25">
      <c r="B6132" s="15">
        <v>6129</v>
      </c>
      <c r="C6132" s="20">
        <v>12804.890050535749</v>
      </c>
      <c r="D6132" s="20">
        <v>12804.890050535749</v>
      </c>
      <c r="E6132" s="17">
        <v>56939.322390120047</v>
      </c>
    </row>
    <row r="6133" spans="2:5" x14ac:dyDescent="0.25">
      <c r="B6133" s="15">
        <v>6130</v>
      </c>
      <c r="C6133" s="20">
        <v>35415.001879077638</v>
      </c>
      <c r="D6133" s="20">
        <v>35415.001879077638</v>
      </c>
      <c r="E6133" s="17">
        <v>91350.315658972235</v>
      </c>
    </row>
    <row r="6134" spans="2:5" x14ac:dyDescent="0.25">
      <c r="B6134" s="15">
        <v>6131</v>
      </c>
      <c r="C6134" s="20">
        <v>35954.97465479673</v>
      </c>
      <c r="D6134" s="20">
        <v>35954.97465479673</v>
      </c>
      <c r="E6134" s="17">
        <v>24024.123995621481</v>
      </c>
    </row>
    <row r="6135" spans="2:5" x14ac:dyDescent="0.25">
      <c r="B6135" s="15">
        <v>6132</v>
      </c>
      <c r="C6135" s="20">
        <v>31674.005021455097</v>
      </c>
      <c r="D6135" s="20">
        <v>31674.005021455097</v>
      </c>
      <c r="E6135" s="17">
        <v>45924.579852179122</v>
      </c>
    </row>
    <row r="6136" spans="2:5" x14ac:dyDescent="0.25">
      <c r="B6136" s="15">
        <v>6133</v>
      </c>
      <c r="C6136" s="20">
        <v>33304.227602120933</v>
      </c>
      <c r="D6136" s="20">
        <v>33304.227602120933</v>
      </c>
      <c r="E6136" s="17">
        <v>73640.845164156606</v>
      </c>
    </row>
    <row r="6137" spans="2:5" x14ac:dyDescent="0.25">
      <c r="B6137" s="15">
        <v>6134</v>
      </c>
      <c r="C6137" s="20">
        <v>18077.409894068238</v>
      </c>
      <c r="D6137" s="20">
        <v>18077.409894068238</v>
      </c>
      <c r="E6137" s="17">
        <v>19486.270208923754</v>
      </c>
    </row>
    <row r="6138" spans="2:5" x14ac:dyDescent="0.25">
      <c r="B6138" s="15">
        <v>6135</v>
      </c>
      <c r="C6138" s="20">
        <v>21439.890158488728</v>
      </c>
      <c r="D6138" s="20">
        <v>21439.890158488728</v>
      </c>
      <c r="E6138" s="17">
        <v>41383.717071447165</v>
      </c>
    </row>
    <row r="6139" spans="2:5" x14ac:dyDescent="0.25">
      <c r="B6139" s="15">
        <v>6136</v>
      </c>
      <c r="C6139" s="20">
        <v>50227.551475256267</v>
      </c>
      <c r="D6139" s="20">
        <v>50227.551475256267</v>
      </c>
      <c r="E6139" s="17">
        <v>31110.984462547611</v>
      </c>
    </row>
    <row r="6140" spans="2:5" x14ac:dyDescent="0.25">
      <c r="B6140" s="15">
        <v>6137</v>
      </c>
      <c r="C6140" s="20">
        <v>21433.144504867036</v>
      </c>
      <c r="D6140" s="20">
        <v>21433.144504867036</v>
      </c>
      <c r="E6140" s="17">
        <v>26116.897894003181</v>
      </c>
    </row>
    <row r="6141" spans="2:5" x14ac:dyDescent="0.25">
      <c r="B6141" s="15">
        <v>6138</v>
      </c>
      <c r="C6141" s="20">
        <v>25723.481578988842</v>
      </c>
      <c r="D6141" s="20">
        <v>25723.481578988842</v>
      </c>
      <c r="E6141" s="17">
        <v>7240.4575312471261</v>
      </c>
    </row>
    <row r="6142" spans="2:5" x14ac:dyDescent="0.25">
      <c r="B6142" s="15">
        <v>6139</v>
      </c>
      <c r="C6142" s="20">
        <v>19002.698485574605</v>
      </c>
      <c r="D6142" s="20">
        <v>19002.698485574605</v>
      </c>
      <c r="E6142" s="17">
        <v>57507.232192455791</v>
      </c>
    </row>
    <row r="6143" spans="2:5" x14ac:dyDescent="0.25">
      <c r="B6143" s="15">
        <v>6140</v>
      </c>
      <c r="C6143" s="20">
        <v>43037.571467653725</v>
      </c>
      <c r="D6143" s="20">
        <v>43037.571467653725</v>
      </c>
      <c r="E6143" s="17">
        <v>52820.287592944624</v>
      </c>
    </row>
    <row r="6144" spans="2:5" x14ac:dyDescent="0.25">
      <c r="B6144" s="15">
        <v>6141</v>
      </c>
      <c r="C6144" s="20">
        <v>31173.119179884554</v>
      </c>
      <c r="D6144" s="20">
        <v>31173.119179884554</v>
      </c>
      <c r="E6144" s="17">
        <v>35116.448199171144</v>
      </c>
    </row>
    <row r="6145" spans="2:5" x14ac:dyDescent="0.25">
      <c r="B6145" s="15">
        <v>6142</v>
      </c>
      <c r="C6145" s="20">
        <v>55763.240910630047</v>
      </c>
      <c r="D6145" s="20">
        <v>55763.240910630047</v>
      </c>
      <c r="E6145" s="17">
        <v>62604.508474741975</v>
      </c>
    </row>
    <row r="6146" spans="2:5" x14ac:dyDescent="0.25">
      <c r="B6146" s="15">
        <v>6143</v>
      </c>
      <c r="C6146" s="20">
        <v>47557.602322964784</v>
      </c>
      <c r="D6146" s="20">
        <v>47557.602322964784</v>
      </c>
      <c r="E6146" s="17">
        <v>61457.672044903054</v>
      </c>
    </row>
    <row r="6147" spans="2:5" x14ac:dyDescent="0.25">
      <c r="B6147" s="15">
        <v>6144</v>
      </c>
      <c r="C6147" s="20">
        <v>31434.104586363283</v>
      </c>
      <c r="D6147" s="20">
        <v>31434.104586363283</v>
      </c>
      <c r="E6147" s="17">
        <v>49457.643354250809</v>
      </c>
    </row>
    <row r="6148" spans="2:5" x14ac:dyDescent="0.25">
      <c r="B6148" s="15">
        <v>6145</v>
      </c>
      <c r="C6148" s="20">
        <v>46750.685116974135</v>
      </c>
      <c r="D6148" s="20">
        <v>46750.685116974135</v>
      </c>
      <c r="E6148" s="17">
        <v>47751.918612431466</v>
      </c>
    </row>
    <row r="6149" spans="2:5" x14ac:dyDescent="0.25">
      <c r="B6149" s="15">
        <v>6146</v>
      </c>
      <c r="C6149" s="20">
        <v>42981.207562487645</v>
      </c>
      <c r="D6149" s="20">
        <v>42981.207562487645</v>
      </c>
      <c r="E6149" s="17">
        <v>34661.701614700665</v>
      </c>
    </row>
    <row r="6150" spans="2:5" x14ac:dyDescent="0.25">
      <c r="B6150" s="15">
        <v>6147</v>
      </c>
      <c r="C6150" s="20">
        <v>35855.342034855319</v>
      </c>
      <c r="D6150" s="20">
        <v>35855.342034855319</v>
      </c>
      <c r="E6150" s="17">
        <v>45645.040283837414</v>
      </c>
    </row>
    <row r="6151" spans="2:5" x14ac:dyDescent="0.25">
      <c r="B6151" s="15">
        <v>6148</v>
      </c>
      <c r="C6151" s="20">
        <v>30038.792836286295</v>
      </c>
      <c r="D6151" s="20">
        <v>30038.792836286295</v>
      </c>
      <c r="E6151" s="17">
        <v>34721.161294282632</v>
      </c>
    </row>
    <row r="6152" spans="2:5" x14ac:dyDescent="0.25">
      <c r="B6152" s="15">
        <v>6149</v>
      </c>
      <c r="C6152" s="20">
        <v>41348.78388625144</v>
      </c>
      <c r="D6152" s="20">
        <v>41348.78388625144</v>
      </c>
      <c r="E6152" s="17">
        <v>30363.86127969317</v>
      </c>
    </row>
    <row r="6153" spans="2:5" x14ac:dyDescent="0.25">
      <c r="B6153" s="15">
        <v>6150</v>
      </c>
      <c r="C6153" s="20">
        <v>35613.480366295546</v>
      </c>
      <c r="D6153" s="20">
        <v>35613.480366295546</v>
      </c>
      <c r="E6153" s="17">
        <v>30126.636145799941</v>
      </c>
    </row>
    <row r="6154" spans="2:5" x14ac:dyDescent="0.25">
      <c r="B6154" s="15">
        <v>6151</v>
      </c>
      <c r="C6154" s="20">
        <v>32375.149739742676</v>
      </c>
      <c r="D6154" s="20">
        <v>32375.149739742676</v>
      </c>
      <c r="E6154" s="17">
        <v>24416.594679401744</v>
      </c>
    </row>
    <row r="6155" spans="2:5" x14ac:dyDescent="0.25">
      <c r="B6155" s="15">
        <v>6152</v>
      </c>
      <c r="C6155" s="20">
        <v>42421.80723913556</v>
      </c>
      <c r="D6155" s="20">
        <v>42421.80723913556</v>
      </c>
      <c r="E6155" s="17">
        <v>34183.743394142977</v>
      </c>
    </row>
    <row r="6156" spans="2:5" x14ac:dyDescent="0.25">
      <c r="B6156" s="15">
        <v>6153</v>
      </c>
      <c r="C6156" s="20">
        <v>37486.561210731161</v>
      </c>
      <c r="D6156" s="20">
        <v>37486.561210731161</v>
      </c>
      <c r="E6156" s="17">
        <v>29314.747043249856</v>
      </c>
    </row>
    <row r="6157" spans="2:5" x14ac:dyDescent="0.25">
      <c r="B6157" s="15">
        <v>6154</v>
      </c>
      <c r="C6157" s="20">
        <v>33976.642012031327</v>
      </c>
      <c r="D6157" s="20">
        <v>33976.642012031327</v>
      </c>
      <c r="E6157" s="17">
        <v>33545.294960917396</v>
      </c>
    </row>
    <row r="6158" spans="2:5" x14ac:dyDescent="0.25">
      <c r="B6158" s="15">
        <v>6155</v>
      </c>
      <c r="C6158" s="20">
        <v>24209.108567197847</v>
      </c>
      <c r="D6158" s="20">
        <v>24209.108567197847</v>
      </c>
      <c r="E6158" s="17">
        <v>38892.040428619264</v>
      </c>
    </row>
    <row r="6159" spans="2:5" x14ac:dyDescent="0.25">
      <c r="B6159" s="15">
        <v>6156</v>
      </c>
      <c r="C6159" s="20">
        <v>40797.798958103049</v>
      </c>
      <c r="D6159" s="20">
        <v>40797.798958103049</v>
      </c>
      <c r="E6159" s="17">
        <v>50797.053170581727</v>
      </c>
    </row>
    <row r="6160" spans="2:5" x14ac:dyDescent="0.25">
      <c r="B6160" s="15">
        <v>6157</v>
      </c>
      <c r="C6160" s="20">
        <v>62980.927569742307</v>
      </c>
      <c r="D6160" s="20">
        <v>62980.927569742307</v>
      </c>
      <c r="E6160" s="17">
        <v>43069.050853491426</v>
      </c>
    </row>
    <row r="6161" spans="2:5" x14ac:dyDescent="0.25">
      <c r="B6161" s="15">
        <v>6158</v>
      </c>
      <c r="C6161" s="20">
        <v>29801.058035954095</v>
      </c>
      <c r="D6161" s="20">
        <v>29801.058035954095</v>
      </c>
      <c r="E6161" s="17">
        <v>26258.131570087695</v>
      </c>
    </row>
    <row r="6162" spans="2:5" x14ac:dyDescent="0.25">
      <c r="B6162" s="15">
        <v>6159</v>
      </c>
      <c r="C6162" s="20">
        <v>36253.482264569619</v>
      </c>
      <c r="D6162" s="20">
        <v>36253.482264569619</v>
      </c>
      <c r="E6162" s="17">
        <v>59166.042686233355</v>
      </c>
    </row>
    <row r="6163" spans="2:5" x14ac:dyDescent="0.25">
      <c r="B6163" s="15">
        <v>6160</v>
      </c>
      <c r="C6163" s="20">
        <v>31526.244563999433</v>
      </c>
      <c r="D6163" s="20">
        <v>31526.244563999433</v>
      </c>
      <c r="E6163" s="17">
        <v>44799.511732739011</v>
      </c>
    </row>
    <row r="6164" spans="2:5" x14ac:dyDescent="0.25">
      <c r="B6164" s="15">
        <v>6161</v>
      </c>
      <c r="C6164" s="20">
        <v>25081.596381868309</v>
      </c>
      <c r="D6164" s="20">
        <v>25081.596381868309</v>
      </c>
      <c r="E6164" s="17">
        <v>21509.052272303972</v>
      </c>
    </row>
    <row r="6165" spans="2:5" x14ac:dyDescent="0.25">
      <c r="B6165" s="15">
        <v>6162</v>
      </c>
      <c r="C6165" s="20">
        <v>33476.582421655607</v>
      </c>
      <c r="D6165" s="20">
        <v>33476.582421655607</v>
      </c>
      <c r="E6165" s="17">
        <v>67538.703483909456</v>
      </c>
    </row>
    <row r="6166" spans="2:5" x14ac:dyDescent="0.25">
      <c r="B6166" s="15">
        <v>6163</v>
      </c>
      <c r="C6166" s="20">
        <v>43700.886017558973</v>
      </c>
      <c r="D6166" s="20">
        <v>43700.886017558973</v>
      </c>
      <c r="E6166" s="17">
        <v>45700.143076318367</v>
      </c>
    </row>
    <row r="6167" spans="2:5" x14ac:dyDescent="0.25">
      <c r="B6167" s="15">
        <v>6164</v>
      </c>
      <c r="C6167" s="20">
        <v>35196.439707520636</v>
      </c>
      <c r="D6167" s="20">
        <v>35196.439707520636</v>
      </c>
      <c r="E6167" s="17">
        <v>37955.821624767144</v>
      </c>
    </row>
    <row r="6168" spans="2:5" x14ac:dyDescent="0.25">
      <c r="B6168" s="15">
        <v>6165</v>
      </c>
      <c r="C6168" s="20">
        <v>45961.125845470939</v>
      </c>
      <c r="D6168" s="20">
        <v>45961.125845470939</v>
      </c>
      <c r="E6168" s="17">
        <v>11635.852462455054</v>
      </c>
    </row>
    <row r="6169" spans="2:5" x14ac:dyDescent="0.25">
      <c r="B6169" s="15">
        <v>6166</v>
      </c>
      <c r="C6169" s="20">
        <v>37051.462075814481</v>
      </c>
      <c r="D6169" s="20">
        <v>37051.462075814481</v>
      </c>
      <c r="E6169" s="17">
        <v>32973.780611516318</v>
      </c>
    </row>
    <row r="6170" spans="2:5" x14ac:dyDescent="0.25">
      <c r="B6170" s="15">
        <v>6167</v>
      </c>
      <c r="C6170" s="20">
        <v>21490.283802381637</v>
      </c>
      <c r="D6170" s="20">
        <v>21490.283802381637</v>
      </c>
      <c r="E6170" s="17">
        <v>82205.872857737326</v>
      </c>
    </row>
    <row r="6171" spans="2:5" x14ac:dyDescent="0.25">
      <c r="B6171" s="15">
        <v>6168</v>
      </c>
      <c r="C6171" s="20">
        <v>42311.078030583703</v>
      </c>
      <c r="D6171" s="20">
        <v>42311.078030583703</v>
      </c>
      <c r="E6171" s="17">
        <v>25536.923179518883</v>
      </c>
    </row>
    <row r="6172" spans="2:5" x14ac:dyDescent="0.25">
      <c r="B6172" s="15">
        <v>6169</v>
      </c>
      <c r="C6172" s="20">
        <v>31302.234401296009</v>
      </c>
      <c r="D6172" s="20">
        <v>31302.234401296009</v>
      </c>
      <c r="E6172" s="17">
        <v>80887.879884604801</v>
      </c>
    </row>
    <row r="6173" spans="2:5" x14ac:dyDescent="0.25">
      <c r="B6173" s="15">
        <v>6170</v>
      </c>
      <c r="C6173" s="20">
        <v>22892.040031786935</v>
      </c>
      <c r="D6173" s="20">
        <v>22892.040031786935</v>
      </c>
      <c r="E6173" s="17">
        <v>34234.919207388935</v>
      </c>
    </row>
    <row r="6174" spans="2:5" x14ac:dyDescent="0.25">
      <c r="B6174" s="15">
        <v>6171</v>
      </c>
      <c r="C6174" s="20">
        <v>29270.345584443803</v>
      </c>
      <c r="D6174" s="20">
        <v>29270.345584443803</v>
      </c>
      <c r="E6174" s="17">
        <v>42944.971016162832</v>
      </c>
    </row>
    <row r="6175" spans="2:5" x14ac:dyDescent="0.25">
      <c r="B6175" s="15">
        <v>6172</v>
      </c>
      <c r="C6175" s="20">
        <v>43780.722401025225</v>
      </c>
      <c r="D6175" s="20">
        <v>43780.722401025225</v>
      </c>
      <c r="E6175" s="17">
        <v>22418.624031799391</v>
      </c>
    </row>
    <row r="6176" spans="2:5" x14ac:dyDescent="0.25">
      <c r="B6176" s="15">
        <v>6173</v>
      </c>
      <c r="C6176" s="20">
        <v>26170.685270646187</v>
      </c>
      <c r="D6176" s="20">
        <v>26170.685270646187</v>
      </c>
      <c r="E6176" s="17">
        <v>23905.424202881088</v>
      </c>
    </row>
    <row r="6177" spans="2:5" x14ac:dyDescent="0.25">
      <c r="B6177" s="15">
        <v>6174</v>
      </c>
      <c r="C6177" s="20">
        <v>38540.452787824237</v>
      </c>
      <c r="D6177" s="20">
        <v>38540.452787824237</v>
      </c>
      <c r="E6177" s="17">
        <v>36844.797300829319</v>
      </c>
    </row>
    <row r="6178" spans="2:5" x14ac:dyDescent="0.25">
      <c r="B6178" s="15">
        <v>6175</v>
      </c>
      <c r="C6178" s="20">
        <v>21334.937747278535</v>
      </c>
      <c r="D6178" s="20">
        <v>21334.937747278535</v>
      </c>
      <c r="E6178" s="17">
        <v>37054.906542229422</v>
      </c>
    </row>
    <row r="6179" spans="2:5" x14ac:dyDescent="0.25">
      <c r="B6179" s="15">
        <v>6176</v>
      </c>
      <c r="C6179" s="20">
        <v>77140.631031129276</v>
      </c>
      <c r="D6179" s="20">
        <v>77140.631031129276</v>
      </c>
      <c r="E6179" s="17">
        <v>36301.498220739253</v>
      </c>
    </row>
    <row r="6180" spans="2:5" x14ac:dyDescent="0.25">
      <c r="B6180" s="15">
        <v>6177</v>
      </c>
      <c r="C6180" s="20">
        <v>31885.104533449623</v>
      </c>
      <c r="D6180" s="20">
        <v>31885.104533449623</v>
      </c>
      <c r="E6180" s="17">
        <v>110501.37875483715</v>
      </c>
    </row>
    <row r="6181" spans="2:5" x14ac:dyDescent="0.25">
      <c r="B6181" s="15">
        <v>6178</v>
      </c>
      <c r="C6181" s="20">
        <v>58836.846416940229</v>
      </c>
      <c r="D6181" s="20">
        <v>58836.846416940229</v>
      </c>
      <c r="E6181" s="17">
        <v>71566.016115373553</v>
      </c>
    </row>
    <row r="6182" spans="2:5" x14ac:dyDescent="0.25">
      <c r="B6182" s="15">
        <v>6179</v>
      </c>
      <c r="C6182" s="20">
        <v>34793.759284149521</v>
      </c>
      <c r="D6182" s="20">
        <v>34793.759284149521</v>
      </c>
      <c r="E6182" s="17">
        <v>21375.716129168108</v>
      </c>
    </row>
    <row r="6183" spans="2:5" x14ac:dyDescent="0.25">
      <c r="B6183" s="15">
        <v>6180</v>
      </c>
      <c r="C6183" s="20">
        <v>27954.65119006552</v>
      </c>
      <c r="D6183" s="20">
        <v>27954.65119006552</v>
      </c>
      <c r="E6183" s="17">
        <v>25792.367720907034</v>
      </c>
    </row>
    <row r="6184" spans="2:5" x14ac:dyDescent="0.25">
      <c r="B6184" s="15">
        <v>6181</v>
      </c>
      <c r="C6184" s="20">
        <v>40036.877136903837</v>
      </c>
      <c r="D6184" s="20">
        <v>40036.877136903837</v>
      </c>
      <c r="E6184" s="17">
        <v>36605.997409938303</v>
      </c>
    </row>
    <row r="6185" spans="2:5" x14ac:dyDescent="0.25">
      <c r="B6185" s="15">
        <v>6182</v>
      </c>
      <c r="C6185" s="20">
        <v>21568.244848433387</v>
      </c>
      <c r="D6185" s="20">
        <v>21568.244848433387</v>
      </c>
      <c r="E6185" s="17">
        <v>25921.171541220974</v>
      </c>
    </row>
    <row r="6186" spans="2:5" x14ac:dyDescent="0.25">
      <c r="B6186" s="15">
        <v>6183</v>
      </c>
      <c r="C6186" s="20">
        <v>23304.850929150376</v>
      </c>
      <c r="D6186" s="20">
        <v>23304.850929150376</v>
      </c>
      <c r="E6186" s="17">
        <v>42708.204744108334</v>
      </c>
    </row>
    <row r="6187" spans="2:5" x14ac:dyDescent="0.25">
      <c r="B6187" s="15">
        <v>6184</v>
      </c>
      <c r="C6187" s="20">
        <v>45775.563796451395</v>
      </c>
      <c r="D6187" s="20">
        <v>45775.563796451395</v>
      </c>
      <c r="E6187" s="17">
        <v>25962.063056232757</v>
      </c>
    </row>
    <row r="6188" spans="2:5" x14ac:dyDescent="0.25">
      <c r="B6188" s="15">
        <v>6185</v>
      </c>
      <c r="C6188" s="20">
        <v>19881.080513727076</v>
      </c>
      <c r="D6188" s="20">
        <v>19881.080513727076</v>
      </c>
      <c r="E6188" s="17">
        <v>21209.522248746893</v>
      </c>
    </row>
    <row r="6189" spans="2:5" x14ac:dyDescent="0.25">
      <c r="B6189" s="15">
        <v>6186</v>
      </c>
      <c r="C6189" s="20">
        <v>30962.4958030741</v>
      </c>
      <c r="D6189" s="20">
        <v>30962.4958030741</v>
      </c>
      <c r="E6189" s="17">
        <v>36066.648780945026</v>
      </c>
    </row>
    <row r="6190" spans="2:5" x14ac:dyDescent="0.25">
      <c r="B6190" s="15">
        <v>6187</v>
      </c>
      <c r="C6190" s="20">
        <v>29623.235218147689</v>
      </c>
      <c r="D6190" s="20">
        <v>29623.235218147689</v>
      </c>
      <c r="E6190" s="17">
        <v>55093.095402974745</v>
      </c>
    </row>
    <row r="6191" spans="2:5" x14ac:dyDescent="0.25">
      <c r="B6191" s="15">
        <v>6188</v>
      </c>
      <c r="C6191" s="20">
        <v>37387.830385580601</v>
      </c>
      <c r="D6191" s="20">
        <v>37387.830385580601</v>
      </c>
      <c r="E6191" s="17">
        <v>47757.972448362139</v>
      </c>
    </row>
    <row r="6192" spans="2:5" x14ac:dyDescent="0.25">
      <c r="B6192" s="15">
        <v>6189</v>
      </c>
      <c r="C6192" s="20">
        <v>29709.026651358014</v>
      </c>
      <c r="D6192" s="20">
        <v>29709.026651358014</v>
      </c>
      <c r="E6192" s="17">
        <v>48692.793782721128</v>
      </c>
    </row>
    <row r="6193" spans="2:5" x14ac:dyDescent="0.25">
      <c r="B6193" s="15">
        <v>6190</v>
      </c>
      <c r="C6193" s="20">
        <v>42926.15524184722</v>
      </c>
      <c r="D6193" s="20">
        <v>42926.15524184722</v>
      </c>
      <c r="E6193" s="17">
        <v>12636.004063358107</v>
      </c>
    </row>
    <row r="6194" spans="2:5" x14ac:dyDescent="0.25">
      <c r="B6194" s="15">
        <v>6191</v>
      </c>
      <c r="C6194" s="20">
        <v>38048.56751731132</v>
      </c>
      <c r="D6194" s="20">
        <v>38048.56751731132</v>
      </c>
      <c r="E6194" s="17">
        <v>53498.158249449909</v>
      </c>
    </row>
    <row r="6195" spans="2:5" x14ac:dyDescent="0.25">
      <c r="B6195" s="15">
        <v>6192</v>
      </c>
      <c r="C6195" s="20">
        <v>35033.596007285552</v>
      </c>
      <c r="D6195" s="20">
        <v>35033.596007285552</v>
      </c>
      <c r="E6195" s="17">
        <v>43004.024560757061</v>
      </c>
    </row>
    <row r="6196" spans="2:5" x14ac:dyDescent="0.25">
      <c r="B6196" s="15">
        <v>6193</v>
      </c>
      <c r="C6196" s="20">
        <v>35733.56407563651</v>
      </c>
      <c r="D6196" s="20">
        <v>35733.56407563651</v>
      </c>
      <c r="E6196" s="17">
        <v>77558.402664753245</v>
      </c>
    </row>
    <row r="6197" spans="2:5" x14ac:dyDescent="0.25">
      <c r="B6197" s="15">
        <v>6194</v>
      </c>
      <c r="C6197" s="20">
        <v>27386.520994779265</v>
      </c>
      <c r="D6197" s="20">
        <v>27386.520994779265</v>
      </c>
      <c r="E6197" s="17">
        <v>27875.123745732177</v>
      </c>
    </row>
    <row r="6198" spans="2:5" x14ac:dyDescent="0.25">
      <c r="B6198" s="15">
        <v>6195</v>
      </c>
      <c r="C6198" s="20">
        <v>46564.591933245982</v>
      </c>
      <c r="D6198" s="20">
        <v>46564.591933245982</v>
      </c>
      <c r="E6198" s="17">
        <v>28215.53204305446</v>
      </c>
    </row>
    <row r="6199" spans="2:5" x14ac:dyDescent="0.25">
      <c r="B6199" s="15">
        <v>6196</v>
      </c>
      <c r="C6199" s="20">
        <v>36505.716543883849</v>
      </c>
      <c r="D6199" s="20">
        <v>36505.716543883849</v>
      </c>
      <c r="E6199" s="17">
        <v>37354.505798933074</v>
      </c>
    </row>
    <row r="6200" spans="2:5" x14ac:dyDescent="0.25">
      <c r="B6200" s="15">
        <v>6197</v>
      </c>
      <c r="C6200" s="20">
        <v>22366.140980809116</v>
      </c>
      <c r="D6200" s="20">
        <v>22366.140980809116</v>
      </c>
      <c r="E6200" s="17">
        <v>32964.511942722842</v>
      </c>
    </row>
    <row r="6201" spans="2:5" x14ac:dyDescent="0.25">
      <c r="B6201" s="15">
        <v>6198</v>
      </c>
      <c r="C6201" s="20">
        <v>31783.645010342181</v>
      </c>
      <c r="D6201" s="20">
        <v>31783.645010342181</v>
      </c>
      <c r="E6201" s="17">
        <v>35034.309273013365</v>
      </c>
    </row>
    <row r="6202" spans="2:5" x14ac:dyDescent="0.25">
      <c r="B6202" s="15">
        <v>6199</v>
      </c>
      <c r="C6202" s="20">
        <v>41886.270740663538</v>
      </c>
      <c r="D6202" s="20">
        <v>41886.270740663538</v>
      </c>
      <c r="E6202" s="17">
        <v>30321.515479387919</v>
      </c>
    </row>
    <row r="6203" spans="2:5" x14ac:dyDescent="0.25">
      <c r="B6203" s="15">
        <v>6200</v>
      </c>
      <c r="C6203" s="20">
        <v>33548.310330125169</v>
      </c>
      <c r="D6203" s="20">
        <v>33548.310330125169</v>
      </c>
      <c r="E6203" s="17">
        <v>25282.591791191779</v>
      </c>
    </row>
    <row r="6204" spans="2:5" x14ac:dyDescent="0.25">
      <c r="B6204" s="15">
        <v>6201</v>
      </c>
      <c r="C6204" s="20">
        <v>36978.207117499755</v>
      </c>
      <c r="D6204" s="20">
        <v>36978.207117499755</v>
      </c>
      <c r="E6204" s="17">
        <v>27762.842404775547</v>
      </c>
    </row>
    <row r="6205" spans="2:5" x14ac:dyDescent="0.25">
      <c r="B6205" s="15">
        <v>6202</v>
      </c>
      <c r="C6205" s="20">
        <v>40898.024599029923</v>
      </c>
      <c r="D6205" s="20">
        <v>40898.024599029923</v>
      </c>
      <c r="E6205" s="17">
        <v>37825.22045883409</v>
      </c>
    </row>
    <row r="6206" spans="2:5" x14ac:dyDescent="0.25">
      <c r="B6206" s="15">
        <v>6203</v>
      </c>
      <c r="C6206" s="20">
        <v>37478.516019230279</v>
      </c>
      <c r="D6206" s="20">
        <v>37478.516019230279</v>
      </c>
      <c r="E6206" s="17">
        <v>43883.76268305377</v>
      </c>
    </row>
    <row r="6207" spans="2:5" x14ac:dyDescent="0.25">
      <c r="B6207" s="15">
        <v>6204</v>
      </c>
      <c r="C6207" s="20">
        <v>57298.729222896691</v>
      </c>
      <c r="D6207" s="20">
        <v>57298.729222896691</v>
      </c>
      <c r="E6207" s="17">
        <v>27482.758205379505</v>
      </c>
    </row>
    <row r="6208" spans="2:5" x14ac:dyDescent="0.25">
      <c r="B6208" s="15">
        <v>6205</v>
      </c>
      <c r="C6208" s="20">
        <v>46115.173065884388</v>
      </c>
      <c r="D6208" s="20">
        <v>46115.173065884388</v>
      </c>
      <c r="E6208" s="17">
        <v>52260.651023205552</v>
      </c>
    </row>
    <row r="6209" spans="2:5" x14ac:dyDescent="0.25">
      <c r="B6209" s="15">
        <v>6206</v>
      </c>
      <c r="C6209" s="20">
        <v>47878.297725651777</v>
      </c>
      <c r="D6209" s="20">
        <v>47878.297725651777</v>
      </c>
      <c r="E6209" s="17">
        <v>33128.142723862868</v>
      </c>
    </row>
    <row r="6210" spans="2:5" x14ac:dyDescent="0.25">
      <c r="B6210" s="15">
        <v>6207</v>
      </c>
      <c r="C6210" s="20">
        <v>56379.031968612697</v>
      </c>
      <c r="D6210" s="20">
        <v>56379.031968612697</v>
      </c>
      <c r="E6210" s="17">
        <v>17475.294615419181</v>
      </c>
    </row>
    <row r="6211" spans="2:5" x14ac:dyDescent="0.25">
      <c r="B6211" s="15">
        <v>6208</v>
      </c>
      <c r="C6211" s="20">
        <v>33272.956138665053</v>
      </c>
      <c r="D6211" s="20">
        <v>33272.956138665053</v>
      </c>
      <c r="E6211" s="17">
        <v>42318.062633731839</v>
      </c>
    </row>
    <row r="6212" spans="2:5" x14ac:dyDescent="0.25">
      <c r="B6212" s="15">
        <v>6209</v>
      </c>
      <c r="C6212" s="20">
        <v>74693.678270888573</v>
      </c>
      <c r="D6212" s="20">
        <v>74693.678270888573</v>
      </c>
      <c r="E6212" s="17">
        <v>26639.181770854393</v>
      </c>
    </row>
    <row r="6213" spans="2:5" x14ac:dyDescent="0.25">
      <c r="B6213" s="15">
        <v>6210</v>
      </c>
      <c r="C6213" s="20">
        <v>22290.759422964064</v>
      </c>
      <c r="D6213" s="20">
        <v>22290.759422964064</v>
      </c>
      <c r="E6213" s="17">
        <v>70342.347658296145</v>
      </c>
    </row>
    <row r="6214" spans="2:5" x14ac:dyDescent="0.25">
      <c r="B6214" s="15">
        <v>6211</v>
      </c>
      <c r="C6214" s="20">
        <v>24794.492382865388</v>
      </c>
      <c r="D6214" s="20">
        <v>24794.492382865388</v>
      </c>
      <c r="E6214" s="17">
        <v>18823.191148551618</v>
      </c>
    </row>
    <row r="6215" spans="2:5" x14ac:dyDescent="0.25">
      <c r="B6215" s="15">
        <v>6212</v>
      </c>
      <c r="C6215" s="20">
        <v>30319.793899786288</v>
      </c>
      <c r="D6215" s="20">
        <v>30319.793899786288</v>
      </c>
      <c r="E6215" s="17">
        <v>36585.202608491898</v>
      </c>
    </row>
    <row r="6216" spans="2:5" x14ac:dyDescent="0.25">
      <c r="B6216" s="15">
        <v>6213</v>
      </c>
      <c r="C6216" s="20">
        <v>41488.257267691355</v>
      </c>
      <c r="D6216" s="20">
        <v>41488.257267691355</v>
      </c>
      <c r="E6216" s="17">
        <v>49052.514398986408</v>
      </c>
    </row>
    <row r="6217" spans="2:5" x14ac:dyDescent="0.25">
      <c r="B6217" s="15">
        <v>6214</v>
      </c>
      <c r="C6217" s="20">
        <v>46995.978978803825</v>
      </c>
      <c r="D6217" s="20">
        <v>46995.978978803825</v>
      </c>
      <c r="E6217" s="17">
        <v>43526.179568454529</v>
      </c>
    </row>
    <row r="6218" spans="2:5" x14ac:dyDescent="0.25">
      <c r="B6218" s="15">
        <v>6215</v>
      </c>
      <c r="C6218" s="20">
        <v>32806.754069555333</v>
      </c>
      <c r="D6218" s="20">
        <v>32806.754069555333</v>
      </c>
      <c r="E6218" s="17">
        <v>77776.437969310558</v>
      </c>
    </row>
    <row r="6219" spans="2:5" x14ac:dyDescent="0.25">
      <c r="B6219" s="15">
        <v>6216</v>
      </c>
      <c r="C6219" s="20">
        <v>33535.325779694358</v>
      </c>
      <c r="D6219" s="20">
        <v>33535.325779694358</v>
      </c>
      <c r="E6219" s="17">
        <v>83299.970965146204</v>
      </c>
    </row>
    <row r="6220" spans="2:5" x14ac:dyDescent="0.25">
      <c r="B6220" s="15">
        <v>6217</v>
      </c>
      <c r="C6220" s="20">
        <v>48564.375994713075</v>
      </c>
      <c r="D6220" s="20">
        <v>48564.375994713075</v>
      </c>
      <c r="E6220" s="17">
        <v>60901.060537373894</v>
      </c>
    </row>
    <row r="6221" spans="2:5" x14ac:dyDescent="0.25">
      <c r="B6221" s="15">
        <v>6218</v>
      </c>
      <c r="C6221" s="20">
        <v>16862.674119680534</v>
      </c>
      <c r="D6221" s="20">
        <v>16862.674119680534</v>
      </c>
      <c r="E6221" s="17">
        <v>33656.967330055631</v>
      </c>
    </row>
    <row r="6222" spans="2:5" x14ac:dyDescent="0.25">
      <c r="B6222" s="15">
        <v>6219</v>
      </c>
      <c r="C6222" s="20">
        <v>34611.610753074303</v>
      </c>
      <c r="D6222" s="20">
        <v>34611.610753074303</v>
      </c>
      <c r="E6222" s="17">
        <v>103724.65231069589</v>
      </c>
    </row>
    <row r="6223" spans="2:5" x14ac:dyDescent="0.25">
      <c r="B6223" s="15">
        <v>6220</v>
      </c>
      <c r="C6223" s="20">
        <v>46006.193946767045</v>
      </c>
      <c r="D6223" s="20">
        <v>46006.193946767045</v>
      </c>
      <c r="E6223" s="17">
        <v>34937.130542075123</v>
      </c>
    </row>
    <row r="6224" spans="2:5" x14ac:dyDescent="0.25">
      <c r="B6224" s="15">
        <v>6221</v>
      </c>
      <c r="C6224" s="20">
        <v>35973.108807743127</v>
      </c>
      <c r="D6224" s="20">
        <v>35973.108807743127</v>
      </c>
      <c r="E6224" s="17">
        <v>22094.991246402631</v>
      </c>
    </row>
    <row r="6225" spans="2:5" x14ac:dyDescent="0.25">
      <c r="B6225" s="15">
        <v>6222</v>
      </c>
      <c r="C6225" s="20">
        <v>44514.391841489611</v>
      </c>
      <c r="D6225" s="20">
        <v>44514.391841489611</v>
      </c>
      <c r="E6225" s="17">
        <v>68444.797542556931</v>
      </c>
    </row>
    <row r="6226" spans="2:5" x14ac:dyDescent="0.25">
      <c r="B6226" s="15">
        <v>6223</v>
      </c>
      <c r="C6226" s="20">
        <v>30524.376543165137</v>
      </c>
      <c r="D6226" s="20">
        <v>30524.376543165137</v>
      </c>
      <c r="E6226" s="17">
        <v>67073.064510092721</v>
      </c>
    </row>
    <row r="6227" spans="2:5" x14ac:dyDescent="0.25">
      <c r="B6227" s="15">
        <v>6224</v>
      </c>
      <c r="C6227" s="20">
        <v>53434.392403242775</v>
      </c>
      <c r="D6227" s="20">
        <v>53434.392403242775</v>
      </c>
      <c r="E6227" s="17">
        <v>46674.685023291859</v>
      </c>
    </row>
    <row r="6228" spans="2:5" x14ac:dyDescent="0.25">
      <c r="B6228" s="15">
        <v>6225</v>
      </c>
      <c r="C6228" s="20">
        <v>33729.283361923699</v>
      </c>
      <c r="D6228" s="20">
        <v>33729.283361923699</v>
      </c>
      <c r="E6228" s="17">
        <v>39027.888552139571</v>
      </c>
    </row>
    <row r="6229" spans="2:5" x14ac:dyDescent="0.25">
      <c r="B6229" s="15">
        <v>6226</v>
      </c>
      <c r="C6229" s="20">
        <v>32419.690661593479</v>
      </c>
      <c r="D6229" s="20">
        <v>32419.690661593479</v>
      </c>
      <c r="E6229" s="17">
        <v>46947.6484360139</v>
      </c>
    </row>
    <row r="6230" spans="2:5" x14ac:dyDescent="0.25">
      <c r="B6230" s="15">
        <v>6227</v>
      </c>
      <c r="C6230" s="20">
        <v>34310.543985627643</v>
      </c>
      <c r="D6230" s="20">
        <v>34310.543985627643</v>
      </c>
      <c r="E6230" s="17">
        <v>41037.174005462148</v>
      </c>
    </row>
    <row r="6231" spans="2:5" x14ac:dyDescent="0.25">
      <c r="B6231" s="15">
        <v>6228</v>
      </c>
      <c r="C6231" s="20">
        <v>64997.841715514987</v>
      </c>
      <c r="D6231" s="20">
        <v>64997.841715514987</v>
      </c>
      <c r="E6231" s="17">
        <v>18901.065516658789</v>
      </c>
    </row>
    <row r="6232" spans="2:5" x14ac:dyDescent="0.25">
      <c r="B6232" s="15">
        <v>6229</v>
      </c>
      <c r="C6232" s="20">
        <v>31669.302332593259</v>
      </c>
      <c r="D6232" s="20">
        <v>31669.302332593259</v>
      </c>
      <c r="E6232" s="17">
        <v>19292.483937110122</v>
      </c>
    </row>
    <row r="6233" spans="2:5" x14ac:dyDescent="0.25">
      <c r="B6233" s="15">
        <v>6230</v>
      </c>
      <c r="C6233" s="20">
        <v>36753.295084689591</v>
      </c>
      <c r="D6233" s="20">
        <v>36753.295084689591</v>
      </c>
      <c r="E6233" s="17">
        <v>45519.543618403382</v>
      </c>
    </row>
    <row r="6234" spans="2:5" x14ac:dyDescent="0.25">
      <c r="B6234" s="15">
        <v>6231</v>
      </c>
      <c r="C6234" s="20">
        <v>32020.035615338344</v>
      </c>
      <c r="D6234" s="20">
        <v>32020.035615338344</v>
      </c>
      <c r="E6234" s="17">
        <v>28108.819671426649</v>
      </c>
    </row>
    <row r="6235" spans="2:5" x14ac:dyDescent="0.25">
      <c r="B6235" s="15">
        <v>6232</v>
      </c>
      <c r="C6235" s="20">
        <v>30785.276697395708</v>
      </c>
      <c r="D6235" s="20">
        <v>30785.276697395708</v>
      </c>
      <c r="E6235" s="17">
        <v>36867.217555557196</v>
      </c>
    </row>
    <row r="6236" spans="2:5" x14ac:dyDescent="0.25">
      <c r="B6236" s="15">
        <v>6233</v>
      </c>
      <c r="C6236" s="20">
        <v>30934.868437548528</v>
      </c>
      <c r="D6236" s="20">
        <v>30934.868437548528</v>
      </c>
      <c r="E6236" s="17">
        <v>38413.567549449355</v>
      </c>
    </row>
    <row r="6237" spans="2:5" x14ac:dyDescent="0.25">
      <c r="B6237" s="15">
        <v>6234</v>
      </c>
      <c r="C6237" s="20">
        <v>27118.017931565439</v>
      </c>
      <c r="D6237" s="20">
        <v>27118.017931565439</v>
      </c>
      <c r="E6237" s="17">
        <v>25441.963140297896</v>
      </c>
    </row>
    <row r="6238" spans="2:5" x14ac:dyDescent="0.25">
      <c r="B6238" s="15">
        <v>6235</v>
      </c>
      <c r="C6238" s="20">
        <v>30737.31675126815</v>
      </c>
      <c r="D6238" s="20">
        <v>30737.31675126815</v>
      </c>
      <c r="E6238" s="17">
        <v>26159.111073544089</v>
      </c>
    </row>
    <row r="6239" spans="2:5" x14ac:dyDescent="0.25">
      <c r="B6239" s="15">
        <v>6236</v>
      </c>
      <c r="C6239" s="20">
        <v>31320.848111066654</v>
      </c>
      <c r="D6239" s="20">
        <v>31320.848111066654</v>
      </c>
      <c r="E6239" s="17">
        <v>49468.68844814341</v>
      </c>
    </row>
    <row r="6240" spans="2:5" x14ac:dyDescent="0.25">
      <c r="B6240" s="15">
        <v>6237</v>
      </c>
      <c r="C6240" s="20">
        <v>32420.214802589566</v>
      </c>
      <c r="D6240" s="20">
        <v>32420.214802589566</v>
      </c>
      <c r="E6240" s="17">
        <v>48158.594557166529</v>
      </c>
    </row>
    <row r="6241" spans="2:5" x14ac:dyDescent="0.25">
      <c r="B6241" s="15">
        <v>6238</v>
      </c>
      <c r="C6241" s="20">
        <v>18525.135156081149</v>
      </c>
      <c r="D6241" s="20">
        <v>18525.135156081149</v>
      </c>
      <c r="E6241" s="17">
        <v>32082.061486873037</v>
      </c>
    </row>
    <row r="6242" spans="2:5" x14ac:dyDescent="0.25">
      <c r="B6242" s="15">
        <v>6239</v>
      </c>
      <c r="C6242" s="20">
        <v>22869.686206627128</v>
      </c>
      <c r="D6242" s="20">
        <v>22869.686206627128</v>
      </c>
      <c r="E6242" s="17">
        <v>43111.811055896054</v>
      </c>
    </row>
    <row r="6243" spans="2:5" x14ac:dyDescent="0.25">
      <c r="B6243" s="15">
        <v>6240</v>
      </c>
      <c r="C6243" s="20">
        <v>31130.042829641341</v>
      </c>
      <c r="D6243" s="20">
        <v>31130.042829641341</v>
      </c>
      <c r="E6243" s="17">
        <v>45874.450781968881</v>
      </c>
    </row>
    <row r="6244" spans="2:5" x14ac:dyDescent="0.25">
      <c r="B6244" s="15">
        <v>6241</v>
      </c>
      <c r="C6244" s="20">
        <v>32826.469996641812</v>
      </c>
      <c r="D6244" s="20">
        <v>32826.469996641812</v>
      </c>
      <c r="E6244" s="17">
        <v>17067.390455645156</v>
      </c>
    </row>
    <row r="6245" spans="2:5" x14ac:dyDescent="0.25">
      <c r="B6245" s="15">
        <v>6242</v>
      </c>
      <c r="C6245" s="20">
        <v>15749.69522717317</v>
      </c>
      <c r="D6245" s="20">
        <v>15749.69522717317</v>
      </c>
      <c r="E6245" s="17">
        <v>42535.14910645067</v>
      </c>
    </row>
    <row r="6246" spans="2:5" x14ac:dyDescent="0.25">
      <c r="B6246" s="15">
        <v>6243</v>
      </c>
      <c r="C6246" s="20">
        <v>23957.203486838378</v>
      </c>
      <c r="D6246" s="20">
        <v>23957.203486838378</v>
      </c>
      <c r="E6246" s="17">
        <v>42850.407152403131</v>
      </c>
    </row>
    <row r="6247" spans="2:5" x14ac:dyDescent="0.25">
      <c r="B6247" s="15">
        <v>6244</v>
      </c>
      <c r="C6247" s="20">
        <v>34937.940121236235</v>
      </c>
      <c r="D6247" s="20">
        <v>34937.940121236235</v>
      </c>
      <c r="E6247" s="17">
        <v>42529.469030074986</v>
      </c>
    </row>
    <row r="6248" spans="2:5" x14ac:dyDescent="0.25">
      <c r="B6248" s="15">
        <v>6245</v>
      </c>
      <c r="C6248" s="20">
        <v>49271.565304661344</v>
      </c>
      <c r="D6248" s="20">
        <v>49271.565304661344</v>
      </c>
      <c r="E6248" s="17">
        <v>34407.098868339628</v>
      </c>
    </row>
    <row r="6249" spans="2:5" x14ac:dyDescent="0.25">
      <c r="B6249" s="15">
        <v>6246</v>
      </c>
      <c r="C6249" s="20">
        <v>20878.853937150208</v>
      </c>
      <c r="D6249" s="20">
        <v>20878.853937150208</v>
      </c>
      <c r="E6249" s="17">
        <v>28387.250343329066</v>
      </c>
    </row>
    <row r="6250" spans="2:5" x14ac:dyDescent="0.25">
      <c r="B6250" s="15">
        <v>6247</v>
      </c>
      <c r="C6250" s="20">
        <v>29956.67555600965</v>
      </c>
      <c r="D6250" s="20">
        <v>29956.67555600965</v>
      </c>
      <c r="E6250" s="17">
        <v>24948.433232626954</v>
      </c>
    </row>
    <row r="6251" spans="2:5" x14ac:dyDescent="0.25">
      <c r="B6251" s="15">
        <v>6248</v>
      </c>
      <c r="C6251" s="20">
        <v>27828.428230363032</v>
      </c>
      <c r="D6251" s="20">
        <v>27828.428230363032</v>
      </c>
      <c r="E6251" s="17">
        <v>45155.186728833607</v>
      </c>
    </row>
    <row r="6252" spans="2:5" x14ac:dyDescent="0.25">
      <c r="B6252" s="15">
        <v>6249</v>
      </c>
      <c r="C6252" s="20">
        <v>33583.17453472074</v>
      </c>
      <c r="D6252" s="20">
        <v>33583.17453472074</v>
      </c>
      <c r="E6252" s="17">
        <v>68138.55240383913</v>
      </c>
    </row>
    <row r="6253" spans="2:5" x14ac:dyDescent="0.25">
      <c r="B6253" s="15">
        <v>6250</v>
      </c>
      <c r="C6253" s="20">
        <v>39261.067957707921</v>
      </c>
      <c r="D6253" s="20">
        <v>39261.067957707921</v>
      </c>
      <c r="E6253" s="17">
        <v>31826.91092207863</v>
      </c>
    </row>
    <row r="6254" spans="2:5" x14ac:dyDescent="0.25">
      <c r="B6254" s="15">
        <v>6251</v>
      </c>
      <c r="C6254" s="20">
        <v>23648.321583546196</v>
      </c>
      <c r="D6254" s="20">
        <v>23648.321583546196</v>
      </c>
      <c r="E6254" s="17">
        <v>46309.951135591589</v>
      </c>
    </row>
    <row r="6255" spans="2:5" x14ac:dyDescent="0.25">
      <c r="B6255" s="15">
        <v>6252</v>
      </c>
      <c r="C6255" s="20">
        <v>42061.883616888052</v>
      </c>
      <c r="D6255" s="20">
        <v>42061.883616888052</v>
      </c>
      <c r="E6255" s="17">
        <v>96472.072592823402</v>
      </c>
    </row>
    <row r="6256" spans="2:5" x14ac:dyDescent="0.25">
      <c r="B6256" s="15">
        <v>6253</v>
      </c>
      <c r="C6256" s="20">
        <v>23767.795912255671</v>
      </c>
      <c r="D6256" s="20">
        <v>23767.795912255671</v>
      </c>
      <c r="E6256" s="17">
        <v>30916.766067469605</v>
      </c>
    </row>
    <row r="6257" spans="2:5" x14ac:dyDescent="0.25">
      <c r="B6257" s="15">
        <v>6254</v>
      </c>
      <c r="C6257" s="20">
        <v>25897.403091934499</v>
      </c>
      <c r="D6257" s="20">
        <v>25897.403091934499</v>
      </c>
      <c r="E6257" s="17">
        <v>31032.83390111506</v>
      </c>
    </row>
    <row r="6258" spans="2:5" x14ac:dyDescent="0.25">
      <c r="B6258" s="15">
        <v>6255</v>
      </c>
      <c r="C6258" s="20">
        <v>58726.167631270633</v>
      </c>
      <c r="D6258" s="20">
        <v>58726.167631270633</v>
      </c>
      <c r="E6258" s="17">
        <v>29780.651258353573</v>
      </c>
    </row>
    <row r="6259" spans="2:5" x14ac:dyDescent="0.25">
      <c r="B6259" s="15">
        <v>6256</v>
      </c>
      <c r="C6259" s="20">
        <v>45184.700174589547</v>
      </c>
      <c r="D6259" s="20">
        <v>45184.700174589547</v>
      </c>
      <c r="E6259" s="17">
        <v>28453.013388114508</v>
      </c>
    </row>
    <row r="6260" spans="2:5" x14ac:dyDescent="0.25">
      <c r="B6260" s="15">
        <v>6257</v>
      </c>
      <c r="C6260" s="20">
        <v>41987.313983441069</v>
      </c>
      <c r="D6260" s="20">
        <v>41987.313983441069</v>
      </c>
      <c r="E6260" s="17">
        <v>23867.871653672821</v>
      </c>
    </row>
    <row r="6261" spans="2:5" x14ac:dyDescent="0.25">
      <c r="B6261" s="15">
        <v>6258</v>
      </c>
      <c r="C6261" s="20">
        <v>38145.261098783929</v>
      </c>
      <c r="D6261" s="20">
        <v>38145.261098783929</v>
      </c>
      <c r="E6261" s="17">
        <v>51895.201948919377</v>
      </c>
    </row>
    <row r="6262" spans="2:5" x14ac:dyDescent="0.25">
      <c r="B6262" s="15">
        <v>6259</v>
      </c>
      <c r="C6262" s="20">
        <v>47301.887121301275</v>
      </c>
      <c r="D6262" s="20">
        <v>47301.887121301275</v>
      </c>
      <c r="E6262" s="17">
        <v>41943.122042276314</v>
      </c>
    </row>
    <row r="6263" spans="2:5" x14ac:dyDescent="0.25">
      <c r="B6263" s="15">
        <v>6260</v>
      </c>
      <c r="C6263" s="20">
        <v>30941.79787688404</v>
      </c>
      <c r="D6263" s="20">
        <v>30941.79787688404</v>
      </c>
      <c r="E6263" s="17">
        <v>39949.3596082773</v>
      </c>
    </row>
    <row r="6264" spans="2:5" x14ac:dyDescent="0.25">
      <c r="B6264" s="15">
        <v>6261</v>
      </c>
      <c r="C6264" s="20">
        <v>18659.363598631517</v>
      </c>
      <c r="D6264" s="20">
        <v>18659.363598631517</v>
      </c>
      <c r="E6264" s="17">
        <v>103101.88002053642</v>
      </c>
    </row>
    <row r="6265" spans="2:5" x14ac:dyDescent="0.25">
      <c r="B6265" s="15">
        <v>6262</v>
      </c>
      <c r="C6265" s="20">
        <v>28544.500115954135</v>
      </c>
      <c r="D6265" s="20">
        <v>28544.500115954135</v>
      </c>
      <c r="E6265" s="17">
        <v>60798.22265685063</v>
      </c>
    </row>
    <row r="6266" spans="2:5" x14ac:dyDescent="0.25">
      <c r="B6266" s="15">
        <v>6263</v>
      </c>
      <c r="C6266" s="20">
        <v>39878.176602566607</v>
      </c>
      <c r="D6266" s="20">
        <v>39878.176602566607</v>
      </c>
      <c r="E6266" s="17">
        <v>29592.04490028631</v>
      </c>
    </row>
    <row r="6267" spans="2:5" x14ac:dyDescent="0.25">
      <c r="B6267" s="15">
        <v>6264</v>
      </c>
      <c r="C6267" s="20">
        <v>44040.022512723197</v>
      </c>
      <c r="D6267" s="20">
        <v>44040.022512723197</v>
      </c>
      <c r="E6267" s="17">
        <v>41669.197076091732</v>
      </c>
    </row>
    <row r="6268" spans="2:5" x14ac:dyDescent="0.25">
      <c r="B6268" s="15">
        <v>6265</v>
      </c>
      <c r="C6268" s="20">
        <v>32764.438613776707</v>
      </c>
      <c r="D6268" s="20">
        <v>32764.438613776707</v>
      </c>
      <c r="E6268" s="17">
        <v>15278.26362863229</v>
      </c>
    </row>
    <row r="6269" spans="2:5" x14ac:dyDescent="0.25">
      <c r="B6269" s="15">
        <v>6266</v>
      </c>
      <c r="C6269" s="20">
        <v>51320.853050859812</v>
      </c>
      <c r="D6269" s="20">
        <v>51320.853050859812</v>
      </c>
      <c r="E6269" s="17">
        <v>46311.877805676108</v>
      </c>
    </row>
    <row r="6270" spans="2:5" x14ac:dyDescent="0.25">
      <c r="B6270" s="15">
        <v>6267</v>
      </c>
      <c r="C6270" s="20">
        <v>34790.349540156152</v>
      </c>
      <c r="D6270" s="20">
        <v>34790.349540156152</v>
      </c>
      <c r="E6270" s="17">
        <v>31008.793848134974</v>
      </c>
    </row>
    <row r="6271" spans="2:5" x14ac:dyDescent="0.25">
      <c r="B6271" s="15">
        <v>6268</v>
      </c>
      <c r="C6271" s="20">
        <v>49246.683293439528</v>
      </c>
      <c r="D6271" s="20">
        <v>49246.683293439528</v>
      </c>
      <c r="E6271" s="17">
        <v>38666.954929670159</v>
      </c>
    </row>
    <row r="6272" spans="2:5" x14ac:dyDescent="0.25">
      <c r="B6272" s="15">
        <v>6269</v>
      </c>
      <c r="C6272" s="20">
        <v>29357.888629797304</v>
      </c>
      <c r="D6272" s="20">
        <v>29357.888629797304</v>
      </c>
      <c r="E6272" s="17">
        <v>24165.618328231132</v>
      </c>
    </row>
    <row r="6273" spans="2:5" x14ac:dyDescent="0.25">
      <c r="B6273" s="15">
        <v>6270</v>
      </c>
      <c r="C6273" s="20">
        <v>39591.486949012637</v>
      </c>
      <c r="D6273" s="20">
        <v>39591.486949012637</v>
      </c>
      <c r="E6273" s="17">
        <v>86784.6195076445</v>
      </c>
    </row>
    <row r="6274" spans="2:5" x14ac:dyDescent="0.25">
      <c r="B6274" s="15">
        <v>6271</v>
      </c>
      <c r="C6274" s="20">
        <v>21864.084789108518</v>
      </c>
      <c r="D6274" s="20">
        <v>21864.084789108518</v>
      </c>
      <c r="E6274" s="17">
        <v>39570.073243054387</v>
      </c>
    </row>
    <row r="6275" spans="2:5" x14ac:dyDescent="0.25">
      <c r="B6275" s="15">
        <v>6272</v>
      </c>
      <c r="C6275" s="20">
        <v>48881.604743699369</v>
      </c>
      <c r="D6275" s="20">
        <v>48881.604743699369</v>
      </c>
      <c r="E6275" s="17">
        <v>52883.682327738556</v>
      </c>
    </row>
    <row r="6276" spans="2:5" x14ac:dyDescent="0.25">
      <c r="B6276" s="15">
        <v>6273</v>
      </c>
      <c r="C6276" s="20">
        <v>28546.202377680405</v>
      </c>
      <c r="D6276" s="20">
        <v>28546.202377680405</v>
      </c>
      <c r="E6276" s="17">
        <v>28971.743536438011</v>
      </c>
    </row>
    <row r="6277" spans="2:5" x14ac:dyDescent="0.25">
      <c r="B6277" s="15">
        <v>6274</v>
      </c>
      <c r="C6277" s="20">
        <v>32366.670666603502</v>
      </c>
      <c r="D6277" s="20">
        <v>32366.670666603502</v>
      </c>
      <c r="E6277" s="17">
        <v>53846.712835640858</v>
      </c>
    </row>
    <row r="6278" spans="2:5" x14ac:dyDescent="0.25">
      <c r="B6278" s="15">
        <v>6275</v>
      </c>
      <c r="C6278" s="20">
        <v>35148.158159509352</v>
      </c>
      <c r="D6278" s="20">
        <v>35148.158159509352</v>
      </c>
      <c r="E6278" s="17">
        <v>42020.085327136898</v>
      </c>
    </row>
    <row r="6279" spans="2:5" x14ac:dyDescent="0.25">
      <c r="B6279" s="15">
        <v>6276</v>
      </c>
      <c r="C6279" s="20">
        <v>25591.144192086544</v>
      </c>
      <c r="D6279" s="20">
        <v>25591.144192086544</v>
      </c>
      <c r="E6279" s="17">
        <v>13213.612941697196</v>
      </c>
    </row>
    <row r="6280" spans="2:5" x14ac:dyDescent="0.25">
      <c r="B6280" s="15">
        <v>6277</v>
      </c>
      <c r="C6280" s="20">
        <v>48620.950501176732</v>
      </c>
      <c r="D6280" s="20">
        <v>48620.950501176732</v>
      </c>
      <c r="E6280" s="17">
        <v>87706.36689488175</v>
      </c>
    </row>
    <row r="6281" spans="2:5" x14ac:dyDescent="0.25">
      <c r="B6281" s="15">
        <v>6278</v>
      </c>
      <c r="C6281" s="20">
        <v>19433.502007314557</v>
      </c>
      <c r="D6281" s="20">
        <v>19433.502007314557</v>
      </c>
      <c r="E6281" s="17">
        <v>79988.961397801031</v>
      </c>
    </row>
    <row r="6282" spans="2:5" x14ac:dyDescent="0.25">
      <c r="B6282" s="15">
        <v>6279</v>
      </c>
      <c r="C6282" s="20">
        <v>42227.460662772493</v>
      </c>
      <c r="D6282" s="20">
        <v>42227.460662772493</v>
      </c>
      <c r="E6282" s="17">
        <v>55706.974834821398</v>
      </c>
    </row>
    <row r="6283" spans="2:5" x14ac:dyDescent="0.25">
      <c r="B6283" s="15">
        <v>6280</v>
      </c>
      <c r="C6283" s="20">
        <v>25852.119266485544</v>
      </c>
      <c r="D6283" s="20">
        <v>25852.119266485544</v>
      </c>
      <c r="E6283" s="17">
        <v>75735.16723410468</v>
      </c>
    </row>
    <row r="6284" spans="2:5" x14ac:dyDescent="0.25">
      <c r="B6284" s="15">
        <v>6281</v>
      </c>
      <c r="C6284" s="20">
        <v>33050.283130088515</v>
      </c>
      <c r="D6284" s="20">
        <v>33050.283130088515</v>
      </c>
      <c r="E6284" s="17">
        <v>33731.196168294482</v>
      </c>
    </row>
    <row r="6285" spans="2:5" x14ac:dyDescent="0.25">
      <c r="B6285" s="15">
        <v>6282</v>
      </c>
      <c r="C6285" s="20">
        <v>22815.381781632495</v>
      </c>
      <c r="D6285" s="20">
        <v>22815.381781632495</v>
      </c>
      <c r="E6285" s="17">
        <v>44828.110897791041</v>
      </c>
    </row>
    <row r="6286" spans="2:5" x14ac:dyDescent="0.25">
      <c r="B6286" s="15">
        <v>6283</v>
      </c>
      <c r="C6286" s="20">
        <v>48582.276346503597</v>
      </c>
      <c r="D6286" s="20">
        <v>48582.276346503597</v>
      </c>
      <c r="E6286" s="17">
        <v>22341.121107333034</v>
      </c>
    </row>
    <row r="6287" spans="2:5" x14ac:dyDescent="0.25">
      <c r="B6287" s="15">
        <v>6284</v>
      </c>
      <c r="C6287" s="20">
        <v>25815.516207538672</v>
      </c>
      <c r="D6287" s="20">
        <v>25815.516207538672</v>
      </c>
      <c r="E6287" s="17">
        <v>25253.383443227762</v>
      </c>
    </row>
    <row r="6288" spans="2:5" x14ac:dyDescent="0.25">
      <c r="B6288" s="15">
        <v>6285</v>
      </c>
      <c r="C6288" s="20">
        <v>33412.601563165721</v>
      </c>
      <c r="D6288" s="20">
        <v>33412.601563165721</v>
      </c>
      <c r="E6288" s="17">
        <v>33638.654665719092</v>
      </c>
    </row>
    <row r="6289" spans="2:5" x14ac:dyDescent="0.25">
      <c r="B6289" s="15">
        <v>6286</v>
      </c>
      <c r="C6289" s="20">
        <v>36679.582698580671</v>
      </c>
      <c r="D6289" s="20">
        <v>36679.582698580671</v>
      </c>
      <c r="E6289" s="17">
        <v>12926.943719982375</v>
      </c>
    </row>
    <row r="6290" spans="2:5" x14ac:dyDescent="0.25">
      <c r="B6290" s="15">
        <v>6287</v>
      </c>
      <c r="C6290" s="20">
        <v>41496.243462966209</v>
      </c>
      <c r="D6290" s="20">
        <v>41496.243462966209</v>
      </c>
      <c r="E6290" s="17">
        <v>23657.021257067874</v>
      </c>
    </row>
    <row r="6291" spans="2:5" x14ac:dyDescent="0.25">
      <c r="B6291" s="15">
        <v>6288</v>
      </c>
      <c r="C6291" s="20">
        <v>24152.512716269735</v>
      </c>
      <c r="D6291" s="20">
        <v>24152.512716269735</v>
      </c>
      <c r="E6291" s="17">
        <v>40464.024054804511</v>
      </c>
    </row>
    <row r="6292" spans="2:5" x14ac:dyDescent="0.25">
      <c r="B6292" s="15">
        <v>6289</v>
      </c>
      <c r="C6292" s="20">
        <v>31923.474697886977</v>
      </c>
      <c r="D6292" s="20">
        <v>31923.474697886977</v>
      </c>
      <c r="E6292" s="17">
        <v>51886.904164032188</v>
      </c>
    </row>
    <row r="6293" spans="2:5" x14ac:dyDescent="0.25">
      <c r="B6293" s="15">
        <v>6290</v>
      </c>
      <c r="C6293" s="20">
        <v>54494.138889662543</v>
      </c>
      <c r="D6293" s="20">
        <v>54494.138889662543</v>
      </c>
      <c r="E6293" s="17">
        <v>27389.926513557057</v>
      </c>
    </row>
    <row r="6294" spans="2:5" x14ac:dyDescent="0.25">
      <c r="B6294" s="15">
        <v>6291</v>
      </c>
      <c r="C6294" s="20">
        <v>28680.258318944321</v>
      </c>
      <c r="D6294" s="20">
        <v>28680.258318944321</v>
      </c>
      <c r="E6294" s="17">
        <v>34541.716463797115</v>
      </c>
    </row>
    <row r="6295" spans="2:5" x14ac:dyDescent="0.25">
      <c r="B6295" s="15">
        <v>6292</v>
      </c>
      <c r="C6295" s="20">
        <v>39557.997362802307</v>
      </c>
      <c r="D6295" s="20">
        <v>39557.997362802307</v>
      </c>
      <c r="E6295" s="17">
        <v>6241.0414483602372</v>
      </c>
    </row>
    <row r="6296" spans="2:5" x14ac:dyDescent="0.25">
      <c r="B6296" s="15">
        <v>6293</v>
      </c>
      <c r="C6296" s="20">
        <v>47818.822536994958</v>
      </c>
      <c r="D6296" s="20">
        <v>47818.822536994958</v>
      </c>
      <c r="E6296" s="17">
        <v>29937.61304679593</v>
      </c>
    </row>
    <row r="6297" spans="2:5" x14ac:dyDescent="0.25">
      <c r="B6297" s="15">
        <v>6294</v>
      </c>
      <c r="C6297" s="20">
        <v>28478.975828848223</v>
      </c>
      <c r="D6297" s="20">
        <v>28478.975828848223</v>
      </c>
      <c r="E6297" s="17">
        <v>38949.458966793085</v>
      </c>
    </row>
    <row r="6298" spans="2:5" x14ac:dyDescent="0.25">
      <c r="B6298" s="15">
        <v>6295</v>
      </c>
      <c r="C6298" s="20">
        <v>27765.730206235268</v>
      </c>
      <c r="D6298" s="20">
        <v>27765.730206235268</v>
      </c>
      <c r="E6298" s="17">
        <v>30480.971207015606</v>
      </c>
    </row>
    <row r="6299" spans="2:5" x14ac:dyDescent="0.25">
      <c r="B6299" s="15">
        <v>6296</v>
      </c>
      <c r="C6299" s="20">
        <v>37357.594075720583</v>
      </c>
      <c r="D6299" s="20">
        <v>37357.594075720583</v>
      </c>
      <c r="E6299" s="17">
        <v>30869.661238553337</v>
      </c>
    </row>
    <row r="6300" spans="2:5" x14ac:dyDescent="0.25">
      <c r="B6300" s="15">
        <v>6297</v>
      </c>
      <c r="C6300" s="20">
        <v>34188.545024302512</v>
      </c>
      <c r="D6300" s="20">
        <v>34188.545024302512</v>
      </c>
      <c r="E6300" s="17">
        <v>34138.74666835698</v>
      </c>
    </row>
    <row r="6301" spans="2:5" x14ac:dyDescent="0.25">
      <c r="B6301" s="15">
        <v>6298</v>
      </c>
      <c r="C6301" s="20">
        <v>38638.416166984454</v>
      </c>
      <c r="D6301" s="20">
        <v>38638.416166984454</v>
      </c>
      <c r="E6301" s="17">
        <v>19691.284896093737</v>
      </c>
    </row>
    <row r="6302" spans="2:5" x14ac:dyDescent="0.25">
      <c r="B6302" s="15">
        <v>6299</v>
      </c>
      <c r="C6302" s="20">
        <v>26396.471200046613</v>
      </c>
      <c r="D6302" s="20">
        <v>26396.471200046613</v>
      </c>
      <c r="E6302" s="17">
        <v>42482.551230746743</v>
      </c>
    </row>
    <row r="6303" spans="2:5" x14ac:dyDescent="0.25">
      <c r="B6303" s="15">
        <v>6300</v>
      </c>
      <c r="C6303" s="20">
        <v>33001.130034202586</v>
      </c>
      <c r="D6303" s="20">
        <v>33001.130034202586</v>
      </c>
      <c r="E6303" s="17">
        <v>33308.602973618355</v>
      </c>
    </row>
    <row r="6304" spans="2:5" x14ac:dyDescent="0.25">
      <c r="B6304" s="15">
        <v>6301</v>
      </c>
      <c r="C6304" s="20">
        <v>30488.078573955001</v>
      </c>
      <c r="D6304" s="20">
        <v>30488.078573955001</v>
      </c>
      <c r="E6304" s="17">
        <v>19681.574949279355</v>
      </c>
    </row>
    <row r="6305" spans="2:5" x14ac:dyDescent="0.25">
      <c r="B6305" s="15">
        <v>6302</v>
      </c>
      <c r="C6305" s="20">
        <v>32988.010536324407</v>
      </c>
      <c r="D6305" s="20">
        <v>32988.010536324407</v>
      </c>
      <c r="E6305" s="17">
        <v>41882.196782403946</v>
      </c>
    </row>
    <row r="6306" spans="2:5" x14ac:dyDescent="0.25">
      <c r="B6306" s="15">
        <v>6303</v>
      </c>
      <c r="C6306" s="20">
        <v>31017.907819941232</v>
      </c>
      <c r="D6306" s="20">
        <v>31017.907819941232</v>
      </c>
      <c r="E6306" s="17">
        <v>44267.878042867793</v>
      </c>
    </row>
    <row r="6307" spans="2:5" x14ac:dyDescent="0.25">
      <c r="B6307" s="15">
        <v>6304</v>
      </c>
      <c r="C6307" s="20">
        <v>36255.167539434922</v>
      </c>
      <c r="D6307" s="20">
        <v>36255.167539434922</v>
      </c>
      <c r="E6307" s="17">
        <v>30321.62512198645</v>
      </c>
    </row>
    <row r="6308" spans="2:5" x14ac:dyDescent="0.25">
      <c r="B6308" s="15">
        <v>6305</v>
      </c>
      <c r="C6308" s="20">
        <v>29288.735205309487</v>
      </c>
      <c r="D6308" s="20">
        <v>29288.735205309487</v>
      </c>
      <c r="E6308" s="17">
        <v>28226.757484971484</v>
      </c>
    </row>
    <row r="6309" spans="2:5" x14ac:dyDescent="0.25">
      <c r="B6309" s="15">
        <v>6306</v>
      </c>
      <c r="C6309" s="20">
        <v>25061.670492054316</v>
      </c>
      <c r="D6309" s="20">
        <v>25061.670492054316</v>
      </c>
      <c r="E6309" s="17">
        <v>26592.715073610896</v>
      </c>
    </row>
    <row r="6310" spans="2:5" x14ac:dyDescent="0.25">
      <c r="B6310" s="15">
        <v>6307</v>
      </c>
      <c r="C6310" s="20">
        <v>39803.067850267573</v>
      </c>
      <c r="D6310" s="20">
        <v>39803.067850267573</v>
      </c>
      <c r="E6310" s="17">
        <v>58756.639512744885</v>
      </c>
    </row>
    <row r="6311" spans="2:5" x14ac:dyDescent="0.25">
      <c r="B6311" s="15">
        <v>6308</v>
      </c>
      <c r="C6311" s="20">
        <v>44899.566665238344</v>
      </c>
      <c r="D6311" s="20">
        <v>44899.566665238344</v>
      </c>
      <c r="E6311" s="17">
        <v>27941.306059183571</v>
      </c>
    </row>
    <row r="6312" spans="2:5" x14ac:dyDescent="0.25">
      <c r="B6312" s="15">
        <v>6309</v>
      </c>
      <c r="C6312" s="20">
        <v>21029.984551395541</v>
      </c>
      <c r="D6312" s="20">
        <v>21029.984551395541</v>
      </c>
      <c r="E6312" s="17">
        <v>87832.54432750422</v>
      </c>
    </row>
    <row r="6313" spans="2:5" x14ac:dyDescent="0.25">
      <c r="B6313" s="15">
        <v>6310</v>
      </c>
      <c r="C6313" s="20">
        <v>16832.560213713896</v>
      </c>
      <c r="D6313" s="20">
        <v>16832.560213713896</v>
      </c>
      <c r="E6313" s="17">
        <v>1619.6500345805769</v>
      </c>
    </row>
    <row r="6314" spans="2:5" x14ac:dyDescent="0.25">
      <c r="B6314" s="15">
        <v>6311</v>
      </c>
      <c r="C6314" s="20">
        <v>28653.568703812143</v>
      </c>
      <c r="D6314" s="20">
        <v>28653.568703812143</v>
      </c>
      <c r="E6314" s="17">
        <v>53563.380069286715</v>
      </c>
    </row>
    <row r="6315" spans="2:5" x14ac:dyDescent="0.25">
      <c r="B6315" s="15">
        <v>6312</v>
      </c>
      <c r="C6315" s="20">
        <v>25537.780828997362</v>
      </c>
      <c r="D6315" s="20">
        <v>25537.780828997362</v>
      </c>
      <c r="E6315" s="17">
        <v>33650.680401136698</v>
      </c>
    </row>
    <row r="6316" spans="2:5" x14ac:dyDescent="0.25">
      <c r="B6316" s="15">
        <v>6313</v>
      </c>
      <c r="C6316" s="20">
        <v>39532.428116120966</v>
      </c>
      <c r="D6316" s="20">
        <v>39532.428116120966</v>
      </c>
      <c r="E6316" s="17">
        <v>19123.514155195804</v>
      </c>
    </row>
    <row r="6317" spans="2:5" x14ac:dyDescent="0.25">
      <c r="B6317" s="15">
        <v>6314</v>
      </c>
      <c r="C6317" s="20">
        <v>23887.69740452955</v>
      </c>
      <c r="D6317" s="20">
        <v>23887.69740452955</v>
      </c>
      <c r="E6317" s="17">
        <v>25057.123894786917</v>
      </c>
    </row>
    <row r="6318" spans="2:5" x14ac:dyDescent="0.25">
      <c r="B6318" s="15">
        <v>6315</v>
      </c>
      <c r="C6318" s="20">
        <v>25722.87519994401</v>
      </c>
      <c r="D6318" s="20">
        <v>25722.87519994401</v>
      </c>
      <c r="E6318" s="17">
        <v>31187.070739634935</v>
      </c>
    </row>
    <row r="6319" spans="2:5" x14ac:dyDescent="0.25">
      <c r="B6319" s="15">
        <v>6316</v>
      </c>
      <c r="C6319" s="20">
        <v>20200.328711726874</v>
      </c>
      <c r="D6319" s="20">
        <v>20200.328711726874</v>
      </c>
      <c r="E6319" s="17">
        <v>47667.663931498573</v>
      </c>
    </row>
    <row r="6320" spans="2:5" x14ac:dyDescent="0.25">
      <c r="B6320" s="15">
        <v>6317</v>
      </c>
      <c r="C6320" s="20">
        <v>21034.655500826942</v>
      </c>
      <c r="D6320" s="20">
        <v>21034.655500826942</v>
      </c>
      <c r="E6320" s="17">
        <v>23630.987934095043</v>
      </c>
    </row>
    <row r="6321" spans="2:5" x14ac:dyDescent="0.25">
      <c r="B6321" s="15">
        <v>6318</v>
      </c>
      <c r="C6321" s="20">
        <v>24816.689605610565</v>
      </c>
      <c r="D6321" s="20">
        <v>24816.689605610565</v>
      </c>
      <c r="E6321" s="17">
        <v>34540.31825996055</v>
      </c>
    </row>
    <row r="6322" spans="2:5" x14ac:dyDescent="0.25">
      <c r="B6322" s="15">
        <v>6319</v>
      </c>
      <c r="C6322" s="20">
        <v>37329.572655480151</v>
      </c>
      <c r="D6322" s="20">
        <v>37329.572655480151</v>
      </c>
      <c r="E6322" s="17">
        <v>35513.049097828538</v>
      </c>
    </row>
    <row r="6323" spans="2:5" x14ac:dyDescent="0.25">
      <c r="B6323" s="15">
        <v>6320</v>
      </c>
      <c r="C6323" s="20">
        <v>25826.301495654126</v>
      </c>
      <c r="D6323" s="20">
        <v>25826.301495654126</v>
      </c>
      <c r="E6323" s="17">
        <v>27695.192753452222</v>
      </c>
    </row>
    <row r="6324" spans="2:5" x14ac:dyDescent="0.25">
      <c r="B6324" s="15">
        <v>6321</v>
      </c>
      <c r="C6324" s="20">
        <v>33412.410157557453</v>
      </c>
      <c r="D6324" s="20">
        <v>33412.410157557453</v>
      </c>
      <c r="E6324" s="17">
        <v>17105.955026588817</v>
      </c>
    </row>
    <row r="6325" spans="2:5" x14ac:dyDescent="0.25">
      <c r="B6325" s="15">
        <v>6322</v>
      </c>
      <c r="C6325" s="20">
        <v>55069.86784831735</v>
      </c>
      <c r="D6325" s="20">
        <v>55069.86784831735</v>
      </c>
      <c r="E6325" s="17">
        <v>33467.273296074818</v>
      </c>
    </row>
    <row r="6326" spans="2:5" x14ac:dyDescent="0.25">
      <c r="B6326" s="15">
        <v>6323</v>
      </c>
      <c r="C6326" s="20">
        <v>22631.345419819871</v>
      </c>
      <c r="D6326" s="20">
        <v>22631.345419819871</v>
      </c>
      <c r="E6326" s="17">
        <v>23301.070264975613</v>
      </c>
    </row>
    <row r="6327" spans="2:5" x14ac:dyDescent="0.25">
      <c r="B6327" s="15">
        <v>6324</v>
      </c>
      <c r="C6327" s="20">
        <v>34341.6692461247</v>
      </c>
      <c r="D6327" s="20">
        <v>34341.6692461247</v>
      </c>
      <c r="E6327" s="17">
        <v>65695.394556762563</v>
      </c>
    </row>
    <row r="6328" spans="2:5" x14ac:dyDescent="0.25">
      <c r="B6328" s="15">
        <v>6325</v>
      </c>
      <c r="C6328" s="20">
        <v>25166.766783389976</v>
      </c>
      <c r="D6328" s="20">
        <v>25166.766783389976</v>
      </c>
      <c r="E6328" s="17">
        <v>28438.896630886509</v>
      </c>
    </row>
    <row r="6329" spans="2:5" x14ac:dyDescent="0.25">
      <c r="B6329" s="15">
        <v>6326</v>
      </c>
      <c r="C6329" s="20">
        <v>35276.147996314248</v>
      </c>
      <c r="D6329" s="20">
        <v>35276.147996314248</v>
      </c>
      <c r="E6329" s="17">
        <v>36307.509206721872</v>
      </c>
    </row>
    <row r="6330" spans="2:5" x14ac:dyDescent="0.25">
      <c r="B6330" s="15">
        <v>6327</v>
      </c>
      <c r="C6330" s="20">
        <v>34631.39457649472</v>
      </c>
      <c r="D6330" s="20">
        <v>34631.39457649472</v>
      </c>
      <c r="E6330" s="17">
        <v>44286.8122220652</v>
      </c>
    </row>
    <row r="6331" spans="2:5" x14ac:dyDescent="0.25">
      <c r="B6331" s="15">
        <v>6328</v>
      </c>
      <c r="C6331" s="20">
        <v>18612.666646603662</v>
      </c>
      <c r="D6331" s="20">
        <v>18612.666646603662</v>
      </c>
      <c r="E6331" s="17">
        <v>27311.755763455116</v>
      </c>
    </row>
    <row r="6332" spans="2:5" x14ac:dyDescent="0.25">
      <c r="B6332" s="15">
        <v>6329</v>
      </c>
      <c r="C6332" s="20">
        <v>50991.128244706415</v>
      </c>
      <c r="D6332" s="20">
        <v>50991.128244706415</v>
      </c>
      <c r="E6332" s="17">
        <v>32740.542742818343</v>
      </c>
    </row>
    <row r="6333" spans="2:5" x14ac:dyDescent="0.25">
      <c r="B6333" s="15">
        <v>6330</v>
      </c>
      <c r="C6333" s="20">
        <v>29415.2337152414</v>
      </c>
      <c r="D6333" s="20">
        <v>29415.2337152414</v>
      </c>
      <c r="E6333" s="17">
        <v>65740.64080948515</v>
      </c>
    </row>
    <row r="6334" spans="2:5" x14ac:dyDescent="0.25">
      <c r="B6334" s="15">
        <v>6331</v>
      </c>
      <c r="C6334" s="20">
        <v>15184.617859841077</v>
      </c>
      <c r="D6334" s="20">
        <v>15184.617859841077</v>
      </c>
      <c r="E6334" s="17">
        <v>35240.650625891933</v>
      </c>
    </row>
    <row r="6335" spans="2:5" x14ac:dyDescent="0.25">
      <c r="B6335" s="15">
        <v>6332</v>
      </c>
      <c r="C6335" s="20">
        <v>34966.185337015777</v>
      </c>
      <c r="D6335" s="20">
        <v>34966.185337015777</v>
      </c>
      <c r="E6335" s="17">
        <v>40643.753709669567</v>
      </c>
    </row>
    <row r="6336" spans="2:5" x14ac:dyDescent="0.25">
      <c r="B6336" s="15">
        <v>6333</v>
      </c>
      <c r="C6336" s="20">
        <v>37261.343832631515</v>
      </c>
      <c r="D6336" s="20">
        <v>37261.343832631515</v>
      </c>
      <c r="E6336" s="17">
        <v>16878.163611597349</v>
      </c>
    </row>
    <row r="6337" spans="2:5" x14ac:dyDescent="0.25">
      <c r="B6337" s="15">
        <v>6334</v>
      </c>
      <c r="C6337" s="20">
        <v>27550.244979691299</v>
      </c>
      <c r="D6337" s="20">
        <v>27550.244979691299</v>
      </c>
      <c r="E6337" s="17">
        <v>41936.436009308192</v>
      </c>
    </row>
    <row r="6338" spans="2:5" x14ac:dyDescent="0.25">
      <c r="B6338" s="15">
        <v>6335</v>
      </c>
      <c r="C6338" s="20">
        <v>41869.871503292568</v>
      </c>
      <c r="D6338" s="20">
        <v>41869.871503292568</v>
      </c>
      <c r="E6338" s="17">
        <v>40663.282570304873</v>
      </c>
    </row>
    <row r="6339" spans="2:5" x14ac:dyDescent="0.25">
      <c r="B6339" s="15">
        <v>6336</v>
      </c>
      <c r="C6339" s="20">
        <v>63860.432657055273</v>
      </c>
      <c r="D6339" s="20">
        <v>63860.432657055273</v>
      </c>
      <c r="E6339" s="17">
        <v>22226.981421305347</v>
      </c>
    </row>
    <row r="6340" spans="2:5" x14ac:dyDescent="0.25">
      <c r="B6340" s="15">
        <v>6337</v>
      </c>
      <c r="C6340" s="20">
        <v>30504.844050179236</v>
      </c>
      <c r="D6340" s="20">
        <v>30504.844050179236</v>
      </c>
      <c r="E6340" s="17">
        <v>45639.855764801177</v>
      </c>
    </row>
    <row r="6341" spans="2:5" x14ac:dyDescent="0.25">
      <c r="B6341" s="15">
        <v>6338</v>
      </c>
      <c r="C6341" s="20">
        <v>30321.559167195228</v>
      </c>
      <c r="D6341" s="20">
        <v>30321.559167195228</v>
      </c>
      <c r="E6341" s="17">
        <v>16773.504760407093</v>
      </c>
    </row>
    <row r="6342" spans="2:5" x14ac:dyDescent="0.25">
      <c r="B6342" s="15">
        <v>6339</v>
      </c>
      <c r="C6342" s="20">
        <v>42532.84367823998</v>
      </c>
      <c r="D6342" s="20">
        <v>42532.84367823998</v>
      </c>
      <c r="E6342" s="17">
        <v>28303.130695911623</v>
      </c>
    </row>
    <row r="6343" spans="2:5" x14ac:dyDescent="0.25">
      <c r="B6343" s="15">
        <v>6340</v>
      </c>
      <c r="C6343" s="20">
        <v>37965.230119812397</v>
      </c>
      <c r="D6343" s="20">
        <v>37965.230119812397</v>
      </c>
      <c r="E6343" s="17">
        <v>43816.058264238796</v>
      </c>
    </row>
    <row r="6344" spans="2:5" x14ac:dyDescent="0.25">
      <c r="B6344" s="15">
        <v>6341</v>
      </c>
      <c r="C6344" s="20">
        <v>32888.550815679097</v>
      </c>
      <c r="D6344" s="20">
        <v>32888.550815679097</v>
      </c>
      <c r="E6344" s="17">
        <v>36987.145443699548</v>
      </c>
    </row>
    <row r="6345" spans="2:5" x14ac:dyDescent="0.25">
      <c r="B6345" s="15">
        <v>6342</v>
      </c>
      <c r="C6345" s="20">
        <v>41435.740633003195</v>
      </c>
      <c r="D6345" s="20">
        <v>41435.740633003195</v>
      </c>
      <c r="E6345" s="17">
        <v>46460.033808868073</v>
      </c>
    </row>
    <row r="6346" spans="2:5" x14ac:dyDescent="0.25">
      <c r="B6346" s="15">
        <v>6343</v>
      </c>
      <c r="C6346" s="20">
        <v>49013.599879787915</v>
      </c>
      <c r="D6346" s="20">
        <v>49013.599879787915</v>
      </c>
      <c r="E6346" s="17">
        <v>35548.036206887729</v>
      </c>
    </row>
    <row r="6347" spans="2:5" x14ac:dyDescent="0.25">
      <c r="B6347" s="15">
        <v>6344</v>
      </c>
      <c r="C6347" s="20">
        <v>15749.679094695168</v>
      </c>
      <c r="D6347" s="20">
        <v>15749.679094695168</v>
      </c>
      <c r="E6347" s="17">
        <v>35578.979368499749</v>
      </c>
    </row>
    <row r="6348" spans="2:5" x14ac:dyDescent="0.25">
      <c r="B6348" s="15">
        <v>6345</v>
      </c>
      <c r="C6348" s="20">
        <v>50932.11372878329</v>
      </c>
      <c r="D6348" s="20">
        <v>50932.11372878329</v>
      </c>
      <c r="E6348" s="17">
        <v>50629.358233620878</v>
      </c>
    </row>
    <row r="6349" spans="2:5" x14ac:dyDescent="0.25">
      <c r="B6349" s="15">
        <v>6346</v>
      </c>
      <c r="C6349" s="20">
        <v>28560.950222130392</v>
      </c>
      <c r="D6349" s="20">
        <v>28560.950222130392</v>
      </c>
      <c r="E6349" s="17">
        <v>12214.104057955989</v>
      </c>
    </row>
    <row r="6350" spans="2:5" x14ac:dyDescent="0.25">
      <c r="B6350" s="15">
        <v>6347</v>
      </c>
      <c r="C6350" s="20">
        <v>43137.643417483683</v>
      </c>
      <c r="D6350" s="20">
        <v>43137.643417483683</v>
      </c>
      <c r="E6350" s="17">
        <v>38448.264547570558</v>
      </c>
    </row>
    <row r="6351" spans="2:5" x14ac:dyDescent="0.25">
      <c r="B6351" s="15">
        <v>6348</v>
      </c>
      <c r="C6351" s="20">
        <v>34444.068593057491</v>
      </c>
      <c r="D6351" s="20">
        <v>34444.068593057491</v>
      </c>
      <c r="E6351" s="17">
        <v>43641.784692354646</v>
      </c>
    </row>
    <row r="6352" spans="2:5" x14ac:dyDescent="0.25">
      <c r="B6352" s="15">
        <v>6349</v>
      </c>
      <c r="C6352" s="20">
        <v>36716.497751853101</v>
      </c>
      <c r="D6352" s="20">
        <v>36716.497751853101</v>
      </c>
      <c r="E6352" s="17">
        <v>47587.746562586297</v>
      </c>
    </row>
    <row r="6353" spans="2:5" x14ac:dyDescent="0.25">
      <c r="B6353" s="15">
        <v>6350</v>
      </c>
      <c r="C6353" s="20">
        <v>33150.272243113126</v>
      </c>
      <c r="D6353" s="20">
        <v>33150.272243113126</v>
      </c>
      <c r="E6353" s="17">
        <v>42128.158807269589</v>
      </c>
    </row>
    <row r="6354" spans="2:5" x14ac:dyDescent="0.25">
      <c r="B6354" s="15">
        <v>6351</v>
      </c>
      <c r="C6354" s="20">
        <v>19961.795482401958</v>
      </c>
      <c r="D6354" s="20">
        <v>19961.795482401958</v>
      </c>
      <c r="E6354" s="17">
        <v>20568.751799099336</v>
      </c>
    </row>
    <row r="6355" spans="2:5" x14ac:dyDescent="0.25">
      <c r="B6355" s="15">
        <v>6352</v>
      </c>
      <c r="C6355" s="20">
        <v>32520.910782989475</v>
      </c>
      <c r="D6355" s="20">
        <v>32520.910782989475</v>
      </c>
      <c r="E6355" s="17">
        <v>52287.235830400787</v>
      </c>
    </row>
    <row r="6356" spans="2:5" x14ac:dyDescent="0.25">
      <c r="B6356" s="15">
        <v>6353</v>
      </c>
      <c r="C6356" s="20">
        <v>45729.085208204946</v>
      </c>
      <c r="D6356" s="20">
        <v>45729.085208204946</v>
      </c>
      <c r="E6356" s="17">
        <v>36811.44672493339</v>
      </c>
    </row>
    <row r="6357" spans="2:5" x14ac:dyDescent="0.25">
      <c r="B6357" s="15">
        <v>6354</v>
      </c>
      <c r="C6357" s="20">
        <v>25421.91604034659</v>
      </c>
      <c r="D6357" s="20">
        <v>25421.91604034659</v>
      </c>
      <c r="E6357" s="17">
        <v>50437.728786567903</v>
      </c>
    </row>
    <row r="6358" spans="2:5" x14ac:dyDescent="0.25">
      <c r="B6358" s="15">
        <v>6355</v>
      </c>
      <c r="C6358" s="20">
        <v>34536.827997193206</v>
      </c>
      <c r="D6358" s="20">
        <v>34536.827997193206</v>
      </c>
      <c r="E6358" s="17">
        <v>6567.6944895152747</v>
      </c>
    </row>
    <row r="6359" spans="2:5" x14ac:dyDescent="0.25">
      <c r="B6359" s="15">
        <v>6356</v>
      </c>
      <c r="C6359" s="20">
        <v>48787.595032992394</v>
      </c>
      <c r="D6359" s="20">
        <v>48787.595032992394</v>
      </c>
      <c r="E6359" s="17">
        <v>54154.965881771896</v>
      </c>
    </row>
    <row r="6360" spans="2:5" x14ac:dyDescent="0.25">
      <c r="B6360" s="15">
        <v>6357</v>
      </c>
      <c r="C6360" s="20">
        <v>29986.598487180228</v>
      </c>
      <c r="D6360" s="20">
        <v>29986.598487180228</v>
      </c>
      <c r="E6360" s="17">
        <v>29257.553657932727</v>
      </c>
    </row>
    <row r="6361" spans="2:5" x14ac:dyDescent="0.25">
      <c r="B6361" s="15">
        <v>6358</v>
      </c>
      <c r="C6361" s="20">
        <v>26418.766829922348</v>
      </c>
      <c r="D6361" s="20">
        <v>26418.766829922348</v>
      </c>
      <c r="E6361" s="17">
        <v>32140.674197965254</v>
      </c>
    </row>
    <row r="6362" spans="2:5" x14ac:dyDescent="0.25">
      <c r="B6362" s="15">
        <v>6359</v>
      </c>
      <c r="C6362" s="20">
        <v>27712.028079597654</v>
      </c>
      <c r="D6362" s="20">
        <v>27712.028079597654</v>
      </c>
      <c r="E6362" s="17">
        <v>38472.959217224634</v>
      </c>
    </row>
    <row r="6363" spans="2:5" x14ac:dyDescent="0.25">
      <c r="B6363" s="15">
        <v>6360</v>
      </c>
      <c r="C6363" s="20">
        <v>48044.200431047706</v>
      </c>
      <c r="D6363" s="20">
        <v>48044.200431047706</v>
      </c>
      <c r="E6363" s="17">
        <v>40382.340258462013</v>
      </c>
    </row>
    <row r="6364" spans="2:5" x14ac:dyDescent="0.25">
      <c r="B6364" s="15">
        <v>6361</v>
      </c>
      <c r="C6364" s="20">
        <v>42114.564322506638</v>
      </c>
      <c r="D6364" s="20">
        <v>42114.564322506638</v>
      </c>
      <c r="E6364" s="17">
        <v>55393.94868251685</v>
      </c>
    </row>
    <row r="6365" spans="2:5" x14ac:dyDescent="0.25">
      <c r="B6365" s="15">
        <v>6362</v>
      </c>
      <c r="C6365" s="20">
        <v>25551.993957332488</v>
      </c>
      <c r="D6365" s="20">
        <v>25551.993957332488</v>
      </c>
      <c r="E6365" s="17">
        <v>30710.894834078579</v>
      </c>
    </row>
    <row r="6366" spans="2:5" x14ac:dyDescent="0.25">
      <c r="B6366" s="15">
        <v>6363</v>
      </c>
      <c r="C6366" s="20">
        <v>23295.211301595747</v>
      </c>
      <c r="D6366" s="20">
        <v>23295.211301595747</v>
      </c>
      <c r="E6366" s="17">
        <v>33723.656629761557</v>
      </c>
    </row>
    <row r="6367" spans="2:5" x14ac:dyDescent="0.25">
      <c r="B6367" s="15">
        <v>6364</v>
      </c>
      <c r="C6367" s="20">
        <v>30879.155635143947</v>
      </c>
      <c r="D6367" s="20">
        <v>30879.155635143947</v>
      </c>
      <c r="E6367" s="17">
        <v>34439.831045092702</v>
      </c>
    </row>
    <row r="6368" spans="2:5" x14ac:dyDescent="0.25">
      <c r="B6368" s="15">
        <v>6365</v>
      </c>
      <c r="C6368" s="20">
        <v>35178.041206639093</v>
      </c>
      <c r="D6368" s="20">
        <v>35178.041206639093</v>
      </c>
      <c r="E6368" s="17">
        <v>29738.419665687812</v>
      </c>
    </row>
    <row r="6369" spans="2:5" x14ac:dyDescent="0.25">
      <c r="B6369" s="15">
        <v>6366</v>
      </c>
      <c r="C6369" s="20">
        <v>37174.952457030937</v>
      </c>
      <c r="D6369" s="20">
        <v>37174.952457030937</v>
      </c>
      <c r="E6369" s="17">
        <v>12743.234736194614</v>
      </c>
    </row>
    <row r="6370" spans="2:5" x14ac:dyDescent="0.25">
      <c r="B6370" s="15">
        <v>6367</v>
      </c>
      <c r="C6370" s="20">
        <v>29167.048818552721</v>
      </c>
      <c r="D6370" s="20">
        <v>29167.048818552721</v>
      </c>
      <c r="E6370" s="17">
        <v>47370.366883291848</v>
      </c>
    </row>
    <row r="6371" spans="2:5" x14ac:dyDescent="0.25">
      <c r="B6371" s="15">
        <v>6368</v>
      </c>
      <c r="C6371" s="20">
        <v>28877.189517426679</v>
      </c>
      <c r="D6371" s="20">
        <v>28877.189517426679</v>
      </c>
      <c r="E6371" s="17">
        <v>95464.057745390601</v>
      </c>
    </row>
    <row r="6372" spans="2:5" x14ac:dyDescent="0.25">
      <c r="B6372" s="15">
        <v>6369</v>
      </c>
      <c r="C6372" s="20">
        <v>43760.53019467002</v>
      </c>
      <c r="D6372" s="20">
        <v>43760.53019467002</v>
      </c>
      <c r="E6372" s="17">
        <v>36626.641938444714</v>
      </c>
    </row>
    <row r="6373" spans="2:5" x14ac:dyDescent="0.25">
      <c r="B6373" s="15">
        <v>6370</v>
      </c>
      <c r="C6373" s="20">
        <v>41413.431548323759</v>
      </c>
      <c r="D6373" s="20">
        <v>41413.431548323759</v>
      </c>
      <c r="E6373" s="17">
        <v>29014.558348006703</v>
      </c>
    </row>
    <row r="6374" spans="2:5" x14ac:dyDescent="0.25">
      <c r="B6374" s="15">
        <v>6371</v>
      </c>
      <c r="C6374" s="20">
        <v>39023.894183668657</v>
      </c>
      <c r="D6374" s="20">
        <v>39023.894183668657</v>
      </c>
      <c r="E6374" s="17">
        <v>78869.179984657632</v>
      </c>
    </row>
    <row r="6375" spans="2:5" x14ac:dyDescent="0.25">
      <c r="B6375" s="15">
        <v>6372</v>
      </c>
      <c r="C6375" s="20">
        <v>27783.816174319138</v>
      </c>
      <c r="D6375" s="20">
        <v>27783.816174319138</v>
      </c>
      <c r="E6375" s="17">
        <v>36398.94719403702</v>
      </c>
    </row>
    <row r="6376" spans="2:5" x14ac:dyDescent="0.25">
      <c r="B6376" s="15">
        <v>6373</v>
      </c>
      <c r="C6376" s="20">
        <v>35558.248989455235</v>
      </c>
      <c r="D6376" s="20">
        <v>35558.248989455235</v>
      </c>
      <c r="E6376" s="17">
        <v>38096.822663555969</v>
      </c>
    </row>
    <row r="6377" spans="2:5" x14ac:dyDescent="0.25">
      <c r="B6377" s="15">
        <v>6374</v>
      </c>
      <c r="C6377" s="20">
        <v>23909.57870086619</v>
      </c>
      <c r="D6377" s="20">
        <v>23909.57870086619</v>
      </c>
      <c r="E6377" s="17">
        <v>67025.34033827309</v>
      </c>
    </row>
    <row r="6378" spans="2:5" x14ac:dyDescent="0.25">
      <c r="B6378" s="15">
        <v>6375</v>
      </c>
      <c r="C6378" s="20">
        <v>53762.135311083162</v>
      </c>
      <c r="D6378" s="20">
        <v>53762.135311083162</v>
      </c>
      <c r="E6378" s="17">
        <v>42678.311474946706</v>
      </c>
    </row>
    <row r="6379" spans="2:5" x14ac:dyDescent="0.25">
      <c r="B6379" s="15">
        <v>6376</v>
      </c>
      <c r="C6379" s="20">
        <v>39747.49773953994</v>
      </c>
      <c r="D6379" s="20">
        <v>39747.49773953994</v>
      </c>
      <c r="E6379" s="17">
        <v>51056.318947966538</v>
      </c>
    </row>
    <row r="6380" spans="2:5" x14ac:dyDescent="0.25">
      <c r="B6380" s="15">
        <v>6377</v>
      </c>
      <c r="C6380" s="20">
        <v>29839.905288620201</v>
      </c>
      <c r="D6380" s="20">
        <v>29839.905288620201</v>
      </c>
      <c r="E6380" s="17">
        <v>47588.21945778832</v>
      </c>
    </row>
    <row r="6381" spans="2:5" x14ac:dyDescent="0.25">
      <c r="B6381" s="15">
        <v>6378</v>
      </c>
      <c r="C6381" s="20">
        <v>46426.280367987405</v>
      </c>
      <c r="D6381" s="20">
        <v>46426.280367987405</v>
      </c>
      <c r="E6381" s="17">
        <v>31447.64669369721</v>
      </c>
    </row>
    <row r="6382" spans="2:5" x14ac:dyDescent="0.25">
      <c r="B6382" s="15">
        <v>6379</v>
      </c>
      <c r="C6382" s="20">
        <v>36565.069482292492</v>
      </c>
      <c r="D6382" s="20">
        <v>36565.069482292492</v>
      </c>
      <c r="E6382" s="17">
        <v>12597.438524823432</v>
      </c>
    </row>
    <row r="6383" spans="2:5" x14ac:dyDescent="0.25">
      <c r="B6383" s="15">
        <v>6380</v>
      </c>
      <c r="C6383" s="20">
        <v>26360.634354070939</v>
      </c>
      <c r="D6383" s="20">
        <v>26360.634354070939</v>
      </c>
      <c r="E6383" s="17">
        <v>19717.415840399713</v>
      </c>
    </row>
    <row r="6384" spans="2:5" x14ac:dyDescent="0.25">
      <c r="B6384" s="15">
        <v>6381</v>
      </c>
      <c r="C6384" s="20">
        <v>34381.137913525425</v>
      </c>
      <c r="D6384" s="20">
        <v>34381.137913525425</v>
      </c>
      <c r="E6384" s="17">
        <v>23149.987423715495</v>
      </c>
    </row>
    <row r="6385" spans="2:5" x14ac:dyDescent="0.25">
      <c r="B6385" s="15">
        <v>6382</v>
      </c>
      <c r="C6385" s="20">
        <v>40162.559759167787</v>
      </c>
      <c r="D6385" s="20">
        <v>40162.559759167787</v>
      </c>
      <c r="E6385" s="17">
        <v>28057.492858949772</v>
      </c>
    </row>
    <row r="6386" spans="2:5" x14ac:dyDescent="0.25">
      <c r="B6386" s="15">
        <v>6383</v>
      </c>
      <c r="C6386" s="20">
        <v>47925.794660632928</v>
      </c>
      <c r="D6386" s="20">
        <v>47925.794660632928</v>
      </c>
      <c r="E6386" s="17">
        <v>43590.47082239396</v>
      </c>
    </row>
    <row r="6387" spans="2:5" x14ac:dyDescent="0.25">
      <c r="B6387" s="15">
        <v>6384</v>
      </c>
      <c r="C6387" s="20">
        <v>36299.411990902816</v>
      </c>
      <c r="D6387" s="20">
        <v>36299.411990902816</v>
      </c>
      <c r="E6387" s="17">
        <v>33114.298218664087</v>
      </c>
    </row>
    <row r="6388" spans="2:5" x14ac:dyDescent="0.25">
      <c r="B6388" s="15">
        <v>6385</v>
      </c>
      <c r="C6388" s="20">
        <v>28080.414661303621</v>
      </c>
      <c r="D6388" s="20">
        <v>28080.414661303621</v>
      </c>
      <c r="E6388" s="17">
        <v>5090.1363908459434</v>
      </c>
    </row>
    <row r="6389" spans="2:5" x14ac:dyDescent="0.25">
      <c r="B6389" s="15">
        <v>6386</v>
      </c>
      <c r="C6389" s="20">
        <v>59703.495273292232</v>
      </c>
      <c r="D6389" s="20">
        <v>59703.495273292232</v>
      </c>
      <c r="E6389" s="17">
        <v>58301.45676226067</v>
      </c>
    </row>
    <row r="6390" spans="2:5" x14ac:dyDescent="0.25">
      <c r="B6390" s="15">
        <v>6387</v>
      </c>
      <c r="C6390" s="20">
        <v>21366.525477354375</v>
      </c>
      <c r="D6390" s="20">
        <v>21366.525477354375</v>
      </c>
      <c r="E6390" s="17">
        <v>55506.712295849706</v>
      </c>
    </row>
    <row r="6391" spans="2:5" x14ac:dyDescent="0.25">
      <c r="B6391" s="15">
        <v>6388</v>
      </c>
      <c r="C6391" s="20">
        <v>53466.413980712612</v>
      </c>
      <c r="D6391" s="20">
        <v>53466.413980712612</v>
      </c>
      <c r="E6391" s="17">
        <v>58272.038719497308</v>
      </c>
    </row>
    <row r="6392" spans="2:5" x14ac:dyDescent="0.25">
      <c r="B6392" s="15">
        <v>6389</v>
      </c>
      <c r="C6392" s="20">
        <v>42871.764393710575</v>
      </c>
      <c r="D6392" s="20">
        <v>42871.764393710575</v>
      </c>
      <c r="E6392" s="17">
        <v>38825.638221291621</v>
      </c>
    </row>
    <row r="6393" spans="2:5" x14ac:dyDescent="0.25">
      <c r="B6393" s="15">
        <v>6390</v>
      </c>
      <c r="C6393" s="20">
        <v>38450.266099928587</v>
      </c>
      <c r="D6393" s="20">
        <v>38450.266099928587</v>
      </c>
      <c r="E6393" s="17">
        <v>17840.196193260952</v>
      </c>
    </row>
    <row r="6394" spans="2:5" x14ac:dyDescent="0.25">
      <c r="B6394" s="15">
        <v>6391</v>
      </c>
      <c r="C6394" s="20">
        <v>33088.557185814228</v>
      </c>
      <c r="D6394" s="20">
        <v>33088.557185814228</v>
      </c>
      <c r="E6394" s="17">
        <v>52232.013820741151</v>
      </c>
    </row>
    <row r="6395" spans="2:5" x14ac:dyDescent="0.25">
      <c r="B6395" s="15">
        <v>6392</v>
      </c>
      <c r="C6395" s="20">
        <v>24128.07325536968</v>
      </c>
      <c r="D6395" s="20">
        <v>24128.07325536968</v>
      </c>
      <c r="E6395" s="17">
        <v>40934.757029857894</v>
      </c>
    </row>
    <row r="6396" spans="2:5" x14ac:dyDescent="0.25">
      <c r="B6396" s="15">
        <v>6393</v>
      </c>
      <c r="C6396" s="20">
        <v>26121.018950865582</v>
      </c>
      <c r="D6396" s="20">
        <v>26121.018950865582</v>
      </c>
      <c r="E6396" s="17">
        <v>81180.917635256774</v>
      </c>
    </row>
    <row r="6397" spans="2:5" x14ac:dyDescent="0.25">
      <c r="B6397" s="15">
        <v>6394</v>
      </c>
      <c r="C6397" s="20">
        <v>38205.317211307061</v>
      </c>
      <c r="D6397" s="20">
        <v>38205.317211307061</v>
      </c>
      <c r="E6397" s="17">
        <v>40011.331194381586</v>
      </c>
    </row>
    <row r="6398" spans="2:5" x14ac:dyDescent="0.25">
      <c r="B6398" s="15">
        <v>6395</v>
      </c>
      <c r="C6398" s="20">
        <v>49045.340373625208</v>
      </c>
      <c r="D6398" s="20">
        <v>49045.340373625208</v>
      </c>
      <c r="E6398" s="17">
        <v>49434.083916751035</v>
      </c>
    </row>
    <row r="6399" spans="2:5" x14ac:dyDescent="0.25">
      <c r="B6399" s="15">
        <v>6396</v>
      </c>
      <c r="C6399" s="20">
        <v>44738.149289624751</v>
      </c>
      <c r="D6399" s="20">
        <v>44738.149289624751</v>
      </c>
      <c r="E6399" s="17">
        <v>47073.888121470613</v>
      </c>
    </row>
    <row r="6400" spans="2:5" x14ac:dyDescent="0.25">
      <c r="B6400" s="15">
        <v>6397</v>
      </c>
      <c r="C6400" s="20">
        <v>25960.827679347192</v>
      </c>
      <c r="D6400" s="20">
        <v>25960.827679347192</v>
      </c>
      <c r="E6400" s="17">
        <v>36155.19466537299</v>
      </c>
    </row>
    <row r="6401" spans="2:5" x14ac:dyDescent="0.25">
      <c r="B6401" s="15">
        <v>6398</v>
      </c>
      <c r="C6401" s="20">
        <v>40002.153318132914</v>
      </c>
      <c r="D6401" s="20">
        <v>40002.153318132914</v>
      </c>
      <c r="E6401" s="17">
        <v>43322.457443618376</v>
      </c>
    </row>
    <row r="6402" spans="2:5" x14ac:dyDescent="0.25">
      <c r="B6402" s="15">
        <v>6399</v>
      </c>
      <c r="C6402" s="20">
        <v>42660.550579334536</v>
      </c>
      <c r="D6402" s="20">
        <v>42660.550579334536</v>
      </c>
      <c r="E6402" s="17">
        <v>28328.438718035923</v>
      </c>
    </row>
    <row r="6403" spans="2:5" x14ac:dyDescent="0.25">
      <c r="B6403" s="15">
        <v>6400</v>
      </c>
      <c r="C6403" s="20">
        <v>15684.387552246815</v>
      </c>
      <c r="D6403" s="20">
        <v>15684.387552246815</v>
      </c>
      <c r="E6403" s="17">
        <v>25472.412096895434</v>
      </c>
    </row>
    <row r="6404" spans="2:5" x14ac:dyDescent="0.25">
      <c r="B6404" s="15">
        <v>6401</v>
      </c>
      <c r="C6404" s="20">
        <v>32640.713278460269</v>
      </c>
      <c r="D6404" s="20">
        <v>32640.713278460269</v>
      </c>
      <c r="E6404" s="17">
        <v>41033.897786879555</v>
      </c>
    </row>
    <row r="6405" spans="2:5" x14ac:dyDescent="0.25">
      <c r="B6405" s="15">
        <v>6402</v>
      </c>
      <c r="C6405" s="20">
        <v>43704.614063892957</v>
      </c>
      <c r="D6405" s="20">
        <v>43704.614063892957</v>
      </c>
      <c r="E6405" s="17">
        <v>32039.035153444089</v>
      </c>
    </row>
    <row r="6406" spans="2:5" x14ac:dyDescent="0.25">
      <c r="B6406" s="15">
        <v>6403</v>
      </c>
      <c r="C6406" s="20">
        <v>46592.40061979532</v>
      </c>
      <c r="D6406" s="20">
        <v>46592.40061979532</v>
      </c>
      <c r="E6406" s="17">
        <v>35286.394745194229</v>
      </c>
    </row>
    <row r="6407" spans="2:5" x14ac:dyDescent="0.25">
      <c r="B6407" s="15">
        <v>6404</v>
      </c>
      <c r="C6407" s="20">
        <v>32031.072441755252</v>
      </c>
      <c r="D6407" s="20">
        <v>32031.072441755252</v>
      </c>
      <c r="E6407" s="17">
        <v>44523.480075367057</v>
      </c>
    </row>
    <row r="6408" spans="2:5" x14ac:dyDescent="0.25">
      <c r="B6408" s="15">
        <v>6405</v>
      </c>
      <c r="C6408" s="20">
        <v>72709.328583157534</v>
      </c>
      <c r="D6408" s="20">
        <v>72709.328583157534</v>
      </c>
      <c r="E6408" s="17">
        <v>42242.056118898254</v>
      </c>
    </row>
    <row r="6409" spans="2:5" x14ac:dyDescent="0.25">
      <c r="B6409" s="15">
        <v>6406</v>
      </c>
      <c r="C6409" s="20">
        <v>21600.952448990611</v>
      </c>
      <c r="D6409" s="20">
        <v>21600.952448990611</v>
      </c>
      <c r="E6409" s="17">
        <v>39285.91087737777</v>
      </c>
    </row>
    <row r="6410" spans="2:5" x14ac:dyDescent="0.25">
      <c r="B6410" s="15">
        <v>6407</v>
      </c>
      <c r="C6410" s="20">
        <v>29306.360344189525</v>
      </c>
      <c r="D6410" s="20">
        <v>29306.360344189525</v>
      </c>
      <c r="E6410" s="17">
        <v>44545.058377877889</v>
      </c>
    </row>
    <row r="6411" spans="2:5" x14ac:dyDescent="0.25">
      <c r="B6411" s="15">
        <v>6408</v>
      </c>
      <c r="C6411" s="20">
        <v>25372.93735330283</v>
      </c>
      <c r="D6411" s="20">
        <v>25372.93735330283</v>
      </c>
      <c r="E6411" s="17">
        <v>13247.922836027114</v>
      </c>
    </row>
    <row r="6412" spans="2:5" x14ac:dyDescent="0.25">
      <c r="B6412" s="15">
        <v>6409</v>
      </c>
      <c r="C6412" s="20">
        <v>38433.005064898694</v>
      </c>
      <c r="D6412" s="20">
        <v>38433.005064898694</v>
      </c>
      <c r="E6412" s="17">
        <v>26443.75026005226</v>
      </c>
    </row>
    <row r="6413" spans="2:5" x14ac:dyDescent="0.25">
      <c r="B6413" s="15">
        <v>6410</v>
      </c>
      <c r="C6413" s="20">
        <v>35013.793192886296</v>
      </c>
      <c r="D6413" s="20">
        <v>35013.793192886296</v>
      </c>
      <c r="E6413" s="17">
        <v>27248.382033186219</v>
      </c>
    </row>
    <row r="6414" spans="2:5" x14ac:dyDescent="0.25">
      <c r="B6414" s="15">
        <v>6411</v>
      </c>
      <c r="C6414" s="20">
        <v>22367.302105754494</v>
      </c>
      <c r="D6414" s="20">
        <v>22367.302105754494</v>
      </c>
      <c r="E6414" s="17">
        <v>36182.107722562869</v>
      </c>
    </row>
    <row r="6415" spans="2:5" x14ac:dyDescent="0.25">
      <c r="B6415" s="15">
        <v>6412</v>
      </c>
      <c r="C6415" s="20">
        <v>34100.897268523353</v>
      </c>
      <c r="D6415" s="20">
        <v>34100.897268523353</v>
      </c>
      <c r="E6415" s="17">
        <v>-1877.6714870517039</v>
      </c>
    </row>
    <row r="6416" spans="2:5" x14ac:dyDescent="0.25">
      <c r="B6416" s="15">
        <v>6413</v>
      </c>
      <c r="C6416" s="20">
        <v>32926.100790560493</v>
      </c>
      <c r="D6416" s="20">
        <v>32926.100790560493</v>
      </c>
      <c r="E6416" s="17">
        <v>37836.956230756456</v>
      </c>
    </row>
    <row r="6417" spans="2:5" x14ac:dyDescent="0.25">
      <c r="B6417" s="15">
        <v>6414</v>
      </c>
      <c r="C6417" s="20">
        <v>35357.232150340278</v>
      </c>
      <c r="D6417" s="20">
        <v>35357.232150340278</v>
      </c>
      <c r="E6417" s="17">
        <v>35856.191118845643</v>
      </c>
    </row>
    <row r="6418" spans="2:5" x14ac:dyDescent="0.25">
      <c r="B6418" s="15">
        <v>6415</v>
      </c>
      <c r="C6418" s="20">
        <v>23451.335045738448</v>
      </c>
      <c r="D6418" s="20">
        <v>23451.335045738448</v>
      </c>
      <c r="E6418" s="17">
        <v>10606.26151019552</v>
      </c>
    </row>
    <row r="6419" spans="2:5" x14ac:dyDescent="0.25">
      <c r="B6419" s="15">
        <v>6416</v>
      </c>
      <c r="C6419" s="20">
        <v>30593.504627766757</v>
      </c>
      <c r="D6419" s="20">
        <v>30593.504627766757</v>
      </c>
      <c r="E6419" s="17">
        <v>47992.798104761307</v>
      </c>
    </row>
    <row r="6420" spans="2:5" x14ac:dyDescent="0.25">
      <c r="B6420" s="15">
        <v>6417</v>
      </c>
      <c r="C6420" s="20">
        <v>41306.645864146143</v>
      </c>
      <c r="D6420" s="20">
        <v>41306.645864146143</v>
      </c>
      <c r="E6420" s="17">
        <v>81519.184587644268</v>
      </c>
    </row>
    <row r="6421" spans="2:5" x14ac:dyDescent="0.25">
      <c r="B6421" s="15">
        <v>6418</v>
      </c>
      <c r="C6421" s="20">
        <v>39175.277761657671</v>
      </c>
      <c r="D6421" s="20">
        <v>39175.277761657671</v>
      </c>
      <c r="E6421" s="17">
        <v>42072.442448714937</v>
      </c>
    </row>
    <row r="6422" spans="2:5" x14ac:dyDescent="0.25">
      <c r="B6422" s="15">
        <v>6419</v>
      </c>
      <c r="C6422" s="20">
        <v>28634.492827930204</v>
      </c>
      <c r="D6422" s="20">
        <v>28634.492827930204</v>
      </c>
      <c r="E6422" s="17">
        <v>30060.091551332167</v>
      </c>
    </row>
    <row r="6423" spans="2:5" x14ac:dyDescent="0.25">
      <c r="B6423" s="15">
        <v>6420</v>
      </c>
      <c r="C6423" s="20">
        <v>30552.541186454167</v>
      </c>
      <c r="D6423" s="20">
        <v>30552.541186454167</v>
      </c>
      <c r="E6423" s="17">
        <v>28977.680019339277</v>
      </c>
    </row>
    <row r="6424" spans="2:5" x14ac:dyDescent="0.25">
      <c r="B6424" s="15">
        <v>6421</v>
      </c>
      <c r="C6424" s="20">
        <v>20836.036337506099</v>
      </c>
      <c r="D6424" s="20">
        <v>20836.036337506099</v>
      </c>
      <c r="E6424" s="17">
        <v>23075.056087494289</v>
      </c>
    </row>
    <row r="6425" spans="2:5" x14ac:dyDescent="0.25">
      <c r="B6425" s="15">
        <v>6422</v>
      </c>
      <c r="C6425" s="20">
        <v>25103.930429235585</v>
      </c>
      <c r="D6425" s="20">
        <v>25103.930429235585</v>
      </c>
      <c r="E6425" s="17">
        <v>50169.697791803199</v>
      </c>
    </row>
    <row r="6426" spans="2:5" x14ac:dyDescent="0.25">
      <c r="B6426" s="15">
        <v>6423</v>
      </c>
      <c r="C6426" s="20">
        <v>23505.583686194932</v>
      </c>
      <c r="D6426" s="20">
        <v>23505.583686194932</v>
      </c>
      <c r="E6426" s="17">
        <v>40524.894605614842</v>
      </c>
    </row>
    <row r="6427" spans="2:5" x14ac:dyDescent="0.25">
      <c r="B6427" s="15">
        <v>6424</v>
      </c>
      <c r="C6427" s="20">
        <v>31009.990295249081</v>
      </c>
      <c r="D6427" s="20">
        <v>31009.990295249081</v>
      </c>
      <c r="E6427" s="17">
        <v>39736.742838205166</v>
      </c>
    </row>
    <row r="6428" spans="2:5" x14ac:dyDescent="0.25">
      <c r="B6428" s="15">
        <v>6425</v>
      </c>
      <c r="C6428" s="20">
        <v>45815.947310789496</v>
      </c>
      <c r="D6428" s="20">
        <v>45815.947310789496</v>
      </c>
      <c r="E6428" s="17">
        <v>40359.994867295791</v>
      </c>
    </row>
    <row r="6429" spans="2:5" x14ac:dyDescent="0.25">
      <c r="B6429" s="15">
        <v>6426</v>
      </c>
      <c r="C6429" s="20">
        <v>39645.316489084289</v>
      </c>
      <c r="D6429" s="20">
        <v>39645.316489084289</v>
      </c>
      <c r="E6429" s="17">
        <v>60629.674489602476</v>
      </c>
    </row>
    <row r="6430" spans="2:5" x14ac:dyDescent="0.25">
      <c r="B6430" s="15">
        <v>6427</v>
      </c>
      <c r="C6430" s="20">
        <v>29592.754733576781</v>
      </c>
      <c r="D6430" s="20">
        <v>29592.754733576781</v>
      </c>
      <c r="E6430" s="17">
        <v>46631.745609279402</v>
      </c>
    </row>
    <row r="6431" spans="2:5" x14ac:dyDescent="0.25">
      <c r="B6431" s="15">
        <v>6428</v>
      </c>
      <c r="C6431" s="20">
        <v>30278.595750607954</v>
      </c>
      <c r="D6431" s="20">
        <v>30278.595750607954</v>
      </c>
      <c r="E6431" s="17">
        <v>54095.354596864556</v>
      </c>
    </row>
    <row r="6432" spans="2:5" x14ac:dyDescent="0.25">
      <c r="B6432" s="15">
        <v>6429</v>
      </c>
      <c r="C6432" s="20">
        <v>27865.073086543191</v>
      </c>
      <c r="D6432" s="20">
        <v>27865.073086543191</v>
      </c>
      <c r="E6432" s="17">
        <v>35265.880162404392</v>
      </c>
    </row>
    <row r="6433" spans="2:5" x14ac:dyDescent="0.25">
      <c r="B6433" s="15">
        <v>6430</v>
      </c>
      <c r="C6433" s="20">
        <v>37776.451016641171</v>
      </c>
      <c r="D6433" s="20">
        <v>37776.451016641171</v>
      </c>
      <c r="E6433" s="17">
        <v>10728.233798767886</v>
      </c>
    </row>
    <row r="6434" spans="2:5" x14ac:dyDescent="0.25">
      <c r="B6434" s="15">
        <v>6431</v>
      </c>
      <c r="C6434" s="20">
        <v>64313.566053662653</v>
      </c>
      <c r="D6434" s="20">
        <v>64313.566053662653</v>
      </c>
      <c r="E6434" s="17">
        <v>32599.058856379361</v>
      </c>
    </row>
    <row r="6435" spans="2:5" x14ac:dyDescent="0.25">
      <c r="B6435" s="15">
        <v>6432</v>
      </c>
      <c r="C6435" s="20">
        <v>28357.35273288747</v>
      </c>
      <c r="D6435" s="20">
        <v>28357.35273288747</v>
      </c>
      <c r="E6435" s="17">
        <v>51860.544301110443</v>
      </c>
    </row>
    <row r="6436" spans="2:5" x14ac:dyDescent="0.25">
      <c r="B6436" s="15">
        <v>6433</v>
      </c>
      <c r="C6436" s="20">
        <v>26127.639293962915</v>
      </c>
      <c r="D6436" s="20">
        <v>26127.639293962915</v>
      </c>
      <c r="E6436" s="17">
        <v>31870.430903992194</v>
      </c>
    </row>
    <row r="6437" spans="2:5" x14ac:dyDescent="0.25">
      <c r="B6437" s="15">
        <v>6434</v>
      </c>
      <c r="C6437" s="20">
        <v>30992.676856875747</v>
      </c>
      <c r="D6437" s="20">
        <v>30992.676856875747</v>
      </c>
      <c r="E6437" s="17">
        <v>47738.291561148799</v>
      </c>
    </row>
    <row r="6438" spans="2:5" x14ac:dyDescent="0.25">
      <c r="B6438" s="15">
        <v>6435</v>
      </c>
      <c r="C6438" s="20">
        <v>38725.373975132359</v>
      </c>
      <c r="D6438" s="20">
        <v>38725.373975132359</v>
      </c>
      <c r="E6438" s="17">
        <v>40180.646047837014</v>
      </c>
    </row>
    <row r="6439" spans="2:5" x14ac:dyDescent="0.25">
      <c r="B6439" s="15">
        <v>6436</v>
      </c>
      <c r="C6439" s="20">
        <v>34572.231647675828</v>
      </c>
      <c r="D6439" s="20">
        <v>34572.231647675828</v>
      </c>
      <c r="E6439" s="17">
        <v>45391.350984035853</v>
      </c>
    </row>
    <row r="6440" spans="2:5" x14ac:dyDescent="0.25">
      <c r="B6440" s="15">
        <v>6437</v>
      </c>
      <c r="C6440" s="20">
        <v>49518.237119541584</v>
      </c>
      <c r="D6440" s="20">
        <v>49518.237119541584</v>
      </c>
      <c r="E6440" s="17">
        <v>14906.088627660469</v>
      </c>
    </row>
    <row r="6441" spans="2:5" x14ac:dyDescent="0.25">
      <c r="B6441" s="15">
        <v>6438</v>
      </c>
      <c r="C6441" s="20">
        <v>17373.083226438015</v>
      </c>
      <c r="D6441" s="20">
        <v>17373.083226438015</v>
      </c>
      <c r="E6441" s="17">
        <v>30114.421138565824</v>
      </c>
    </row>
    <row r="6442" spans="2:5" x14ac:dyDescent="0.25">
      <c r="B6442" s="15">
        <v>6439</v>
      </c>
      <c r="C6442" s="20">
        <v>32643.128447051535</v>
      </c>
      <c r="D6442" s="20">
        <v>32643.128447051535</v>
      </c>
      <c r="E6442" s="17">
        <v>17114.699361828345</v>
      </c>
    </row>
    <row r="6443" spans="2:5" x14ac:dyDescent="0.25">
      <c r="B6443" s="15">
        <v>6440</v>
      </c>
      <c r="C6443" s="20">
        <v>25177.817581660307</v>
      </c>
      <c r="D6443" s="20">
        <v>25177.817581660307</v>
      </c>
      <c r="E6443" s="17">
        <v>28812.462954425395</v>
      </c>
    </row>
    <row r="6444" spans="2:5" x14ac:dyDescent="0.25">
      <c r="B6444" s="15">
        <v>6441</v>
      </c>
      <c r="C6444" s="20">
        <v>40996.145490989242</v>
      </c>
      <c r="D6444" s="20">
        <v>40996.145490989242</v>
      </c>
      <c r="E6444" s="17">
        <v>32086.080345902035</v>
      </c>
    </row>
    <row r="6445" spans="2:5" x14ac:dyDescent="0.25">
      <c r="B6445" s="15">
        <v>6442</v>
      </c>
      <c r="C6445" s="20">
        <v>23937.993333981922</v>
      </c>
      <c r="D6445" s="20">
        <v>23937.993333981922</v>
      </c>
      <c r="E6445" s="17">
        <v>36519.192555333961</v>
      </c>
    </row>
    <row r="6446" spans="2:5" x14ac:dyDescent="0.25">
      <c r="B6446" s="15">
        <v>6443</v>
      </c>
      <c r="C6446" s="20">
        <v>37696.461306773621</v>
      </c>
      <c r="D6446" s="20">
        <v>37696.461306773621</v>
      </c>
      <c r="E6446" s="17">
        <v>9720.239567031922</v>
      </c>
    </row>
    <row r="6447" spans="2:5" x14ac:dyDescent="0.25">
      <c r="B6447" s="15">
        <v>6444</v>
      </c>
      <c r="C6447" s="20">
        <v>37066.801758444824</v>
      </c>
      <c r="D6447" s="20">
        <v>37066.801758444824</v>
      </c>
      <c r="E6447" s="17">
        <v>73773.953177832373</v>
      </c>
    </row>
    <row r="6448" spans="2:5" x14ac:dyDescent="0.25">
      <c r="B6448" s="15">
        <v>6445</v>
      </c>
      <c r="C6448" s="20">
        <v>16402.916971723098</v>
      </c>
      <c r="D6448" s="20">
        <v>16402.916971723098</v>
      </c>
      <c r="E6448" s="17">
        <v>31626.633935042923</v>
      </c>
    </row>
    <row r="6449" spans="2:5" x14ac:dyDescent="0.25">
      <c r="B6449" s="15">
        <v>6446</v>
      </c>
      <c r="C6449" s="20">
        <v>26351.525336185616</v>
      </c>
      <c r="D6449" s="20">
        <v>26351.525336185616</v>
      </c>
      <c r="E6449" s="17">
        <v>30929.861420876339</v>
      </c>
    </row>
    <row r="6450" spans="2:5" x14ac:dyDescent="0.25">
      <c r="B6450" s="15">
        <v>6447</v>
      </c>
      <c r="C6450" s="20">
        <v>20853.296669589596</v>
      </c>
      <c r="D6450" s="20">
        <v>20853.296669589596</v>
      </c>
      <c r="E6450" s="17">
        <v>33640.990766313887</v>
      </c>
    </row>
    <row r="6451" spans="2:5" x14ac:dyDescent="0.25">
      <c r="B6451" s="15">
        <v>6448</v>
      </c>
      <c r="C6451" s="20">
        <v>32816.653395865316</v>
      </c>
      <c r="D6451" s="20">
        <v>32816.653395865316</v>
      </c>
      <c r="E6451" s="17">
        <v>33485.726246474995</v>
      </c>
    </row>
    <row r="6452" spans="2:5" x14ac:dyDescent="0.25">
      <c r="B6452" s="15">
        <v>6449</v>
      </c>
      <c r="C6452" s="20">
        <v>28120.735874982613</v>
      </c>
      <c r="D6452" s="20">
        <v>28120.735874982613</v>
      </c>
      <c r="E6452" s="17">
        <v>33229.065597721514</v>
      </c>
    </row>
    <row r="6453" spans="2:5" x14ac:dyDescent="0.25">
      <c r="B6453" s="15">
        <v>6450</v>
      </c>
      <c r="C6453" s="20">
        <v>22411.677509770187</v>
      </c>
      <c r="D6453" s="20">
        <v>22411.677509770187</v>
      </c>
      <c r="E6453" s="17">
        <v>59457.057185151876</v>
      </c>
    </row>
    <row r="6454" spans="2:5" x14ac:dyDescent="0.25">
      <c r="B6454" s="15">
        <v>6451</v>
      </c>
      <c r="C6454" s="20">
        <v>38329.174564819426</v>
      </c>
      <c r="D6454" s="20">
        <v>38329.174564819426</v>
      </c>
      <c r="E6454" s="17">
        <v>33542.698935540095</v>
      </c>
    </row>
    <row r="6455" spans="2:5" x14ac:dyDescent="0.25">
      <c r="B6455" s="15">
        <v>6452</v>
      </c>
      <c r="C6455" s="20">
        <v>35316.873478799593</v>
      </c>
      <c r="D6455" s="20">
        <v>35316.873478799593</v>
      </c>
      <c r="E6455" s="17">
        <v>39614.653918212593</v>
      </c>
    </row>
    <row r="6456" spans="2:5" x14ac:dyDescent="0.25">
      <c r="B6456" s="15">
        <v>6453</v>
      </c>
      <c r="C6456" s="20">
        <v>28544.350946774699</v>
      </c>
      <c r="D6456" s="20">
        <v>28544.350946774699</v>
      </c>
      <c r="E6456" s="17">
        <v>35426.621322529194</v>
      </c>
    </row>
    <row r="6457" spans="2:5" x14ac:dyDescent="0.25">
      <c r="B6457" s="15">
        <v>6454</v>
      </c>
      <c r="C6457" s="20">
        <v>22703.757848089699</v>
      </c>
      <c r="D6457" s="20">
        <v>22703.757848089699</v>
      </c>
      <c r="E6457" s="17">
        <v>46793.723238264552</v>
      </c>
    </row>
    <row r="6458" spans="2:5" x14ac:dyDescent="0.25">
      <c r="B6458" s="15">
        <v>6455</v>
      </c>
      <c r="C6458" s="20">
        <v>45815.863916345421</v>
      </c>
      <c r="D6458" s="20">
        <v>45815.863916345421</v>
      </c>
      <c r="E6458" s="17">
        <v>46263.342142520043</v>
      </c>
    </row>
    <row r="6459" spans="2:5" x14ac:dyDescent="0.25">
      <c r="B6459" s="15">
        <v>6456</v>
      </c>
      <c r="C6459" s="20">
        <v>35623.715838782926</v>
      </c>
      <c r="D6459" s="20">
        <v>35623.715838782926</v>
      </c>
      <c r="E6459" s="17">
        <v>36459.219769565047</v>
      </c>
    </row>
    <row r="6460" spans="2:5" x14ac:dyDescent="0.25">
      <c r="B6460" s="15">
        <v>6457</v>
      </c>
      <c r="C6460" s="20">
        <v>48750.666334840113</v>
      </c>
      <c r="D6460" s="20">
        <v>48750.666334840113</v>
      </c>
      <c r="E6460" s="17">
        <v>57311.91970999055</v>
      </c>
    </row>
    <row r="6461" spans="2:5" x14ac:dyDescent="0.25">
      <c r="B6461" s="15">
        <v>6458</v>
      </c>
      <c r="C6461" s="20">
        <v>40296.376614533889</v>
      </c>
      <c r="D6461" s="20">
        <v>40296.376614533889</v>
      </c>
      <c r="E6461" s="17">
        <v>30642.516556593899</v>
      </c>
    </row>
    <row r="6462" spans="2:5" x14ac:dyDescent="0.25">
      <c r="B6462" s="15">
        <v>6459</v>
      </c>
      <c r="C6462" s="20">
        <v>55695.617619797529</v>
      </c>
      <c r="D6462" s="20">
        <v>55695.617619797529</v>
      </c>
      <c r="E6462" s="17">
        <v>17934.550274020359</v>
      </c>
    </row>
    <row r="6463" spans="2:5" x14ac:dyDescent="0.25">
      <c r="B6463" s="15">
        <v>6460</v>
      </c>
      <c r="C6463" s="20">
        <v>42358.481941260994</v>
      </c>
      <c r="D6463" s="20">
        <v>42358.481941260994</v>
      </c>
      <c r="E6463" s="17">
        <v>44440.004671676201</v>
      </c>
    </row>
    <row r="6464" spans="2:5" x14ac:dyDescent="0.25">
      <c r="B6464" s="15">
        <v>6461</v>
      </c>
      <c r="C6464" s="20">
        <v>40674.112592603669</v>
      </c>
      <c r="D6464" s="20">
        <v>40674.112592603669</v>
      </c>
      <c r="E6464" s="17">
        <v>32056.018407768785</v>
      </c>
    </row>
    <row r="6465" spans="2:5" x14ac:dyDescent="0.25">
      <c r="B6465" s="15">
        <v>6462</v>
      </c>
      <c r="C6465" s="20">
        <v>45935.695826927331</v>
      </c>
      <c r="D6465" s="20">
        <v>45935.695826927331</v>
      </c>
      <c r="E6465" s="17">
        <v>35531.908264375917</v>
      </c>
    </row>
    <row r="6466" spans="2:5" x14ac:dyDescent="0.25">
      <c r="B6466" s="15">
        <v>6463</v>
      </c>
      <c r="C6466" s="20">
        <v>27283.514197641343</v>
      </c>
      <c r="D6466" s="20">
        <v>27283.514197641343</v>
      </c>
      <c r="E6466" s="17">
        <v>32939.936080619213</v>
      </c>
    </row>
    <row r="6467" spans="2:5" x14ac:dyDescent="0.25">
      <c r="B6467" s="15">
        <v>6464</v>
      </c>
      <c r="C6467" s="20">
        <v>39509.173400978019</v>
      </c>
      <c r="D6467" s="20">
        <v>39509.173400978019</v>
      </c>
      <c r="E6467" s="17">
        <v>38600.097382495464</v>
      </c>
    </row>
    <row r="6468" spans="2:5" x14ac:dyDescent="0.25">
      <c r="B6468" s="15">
        <v>6465</v>
      </c>
      <c r="C6468" s="20">
        <v>38645.283415981074</v>
      </c>
      <c r="D6468" s="20">
        <v>38645.283415981074</v>
      </c>
      <c r="E6468" s="17">
        <v>40581.115050775501</v>
      </c>
    </row>
    <row r="6469" spans="2:5" x14ac:dyDescent="0.25">
      <c r="B6469" s="15">
        <v>6466</v>
      </c>
      <c r="C6469" s="20">
        <v>45795.614262902913</v>
      </c>
      <c r="D6469" s="20">
        <v>45795.614262902913</v>
      </c>
      <c r="E6469" s="17">
        <v>78895.170753002865</v>
      </c>
    </row>
    <row r="6470" spans="2:5" x14ac:dyDescent="0.25">
      <c r="B6470" s="15">
        <v>6467</v>
      </c>
      <c r="C6470" s="20">
        <v>40926.912148613308</v>
      </c>
      <c r="D6470" s="20">
        <v>40926.912148613308</v>
      </c>
      <c r="E6470" s="17">
        <v>53728.200152791695</v>
      </c>
    </row>
    <row r="6471" spans="2:5" x14ac:dyDescent="0.25">
      <c r="B6471" s="15">
        <v>6468</v>
      </c>
      <c r="C6471" s="20">
        <v>54680.808677354682</v>
      </c>
      <c r="D6471" s="20">
        <v>54680.808677354682</v>
      </c>
      <c r="E6471" s="17">
        <v>26783.069866101909</v>
      </c>
    </row>
    <row r="6472" spans="2:5" x14ac:dyDescent="0.25">
      <c r="B6472" s="15">
        <v>6469</v>
      </c>
      <c r="C6472" s="20">
        <v>47160.571484414882</v>
      </c>
      <c r="D6472" s="20">
        <v>47160.571484414882</v>
      </c>
      <c r="E6472" s="17">
        <v>60052.859987445561</v>
      </c>
    </row>
    <row r="6473" spans="2:5" x14ac:dyDescent="0.25">
      <c r="B6473" s="15">
        <v>6470</v>
      </c>
      <c r="C6473" s="20">
        <v>22359.331432039198</v>
      </c>
      <c r="D6473" s="20">
        <v>22359.331432039198</v>
      </c>
      <c r="E6473" s="17">
        <v>18129.04923402179</v>
      </c>
    </row>
    <row r="6474" spans="2:5" x14ac:dyDescent="0.25">
      <c r="B6474" s="15">
        <v>6471</v>
      </c>
      <c r="C6474" s="20">
        <v>23937.360442356046</v>
      </c>
      <c r="D6474" s="20">
        <v>23937.360442356046</v>
      </c>
      <c r="E6474" s="17">
        <v>35787.423016357046</v>
      </c>
    </row>
    <row r="6475" spans="2:5" x14ac:dyDescent="0.25">
      <c r="B6475" s="15">
        <v>6472</v>
      </c>
      <c r="C6475" s="20">
        <v>20831.853561217999</v>
      </c>
      <c r="D6475" s="20">
        <v>20831.853561217999</v>
      </c>
      <c r="E6475" s="17">
        <v>26401.279294133888</v>
      </c>
    </row>
    <row r="6476" spans="2:5" x14ac:dyDescent="0.25">
      <c r="B6476" s="15">
        <v>6473</v>
      </c>
      <c r="C6476" s="20">
        <v>39338.890646574066</v>
      </c>
      <c r="D6476" s="20">
        <v>39338.890646574066</v>
      </c>
      <c r="E6476" s="17">
        <v>89052.764573418332</v>
      </c>
    </row>
    <row r="6477" spans="2:5" x14ac:dyDescent="0.25">
      <c r="B6477" s="15">
        <v>6474</v>
      </c>
      <c r="C6477" s="20">
        <v>22988.691821847831</v>
      </c>
      <c r="D6477" s="20">
        <v>22988.691821847831</v>
      </c>
      <c r="E6477" s="17">
        <v>68756.199548893564</v>
      </c>
    </row>
    <row r="6478" spans="2:5" x14ac:dyDescent="0.25">
      <c r="B6478" s="15">
        <v>6475</v>
      </c>
      <c r="C6478" s="20">
        <v>45300.130085508732</v>
      </c>
      <c r="D6478" s="20">
        <v>45300.130085508732</v>
      </c>
      <c r="E6478" s="17">
        <v>43516.739712432871</v>
      </c>
    </row>
    <row r="6479" spans="2:5" x14ac:dyDescent="0.25">
      <c r="B6479" s="15">
        <v>6476</v>
      </c>
      <c r="C6479" s="20">
        <v>31771.688267015859</v>
      </c>
      <c r="D6479" s="20">
        <v>31771.688267015859</v>
      </c>
      <c r="E6479" s="17">
        <v>31540.534876028141</v>
      </c>
    </row>
    <row r="6480" spans="2:5" x14ac:dyDescent="0.25">
      <c r="B6480" s="15">
        <v>6477</v>
      </c>
      <c r="C6480" s="20">
        <v>33436.252106193358</v>
      </c>
      <c r="D6480" s="20">
        <v>33436.252106193358</v>
      </c>
      <c r="E6480" s="17">
        <v>36441.305874508937</v>
      </c>
    </row>
    <row r="6481" spans="2:5" x14ac:dyDescent="0.25">
      <c r="B6481" s="15">
        <v>6478</v>
      </c>
      <c r="C6481" s="20">
        <v>32795.839045743865</v>
      </c>
      <c r="D6481" s="20">
        <v>32795.839045743865</v>
      </c>
      <c r="E6481" s="17">
        <v>36355.310193086174</v>
      </c>
    </row>
    <row r="6482" spans="2:5" x14ac:dyDescent="0.25">
      <c r="B6482" s="15">
        <v>6479</v>
      </c>
      <c r="C6482" s="20">
        <v>32872.534711101252</v>
      </c>
      <c r="D6482" s="20">
        <v>32872.534711101252</v>
      </c>
      <c r="E6482" s="17">
        <v>32869.830783769161</v>
      </c>
    </row>
    <row r="6483" spans="2:5" x14ac:dyDescent="0.25">
      <c r="B6483" s="15">
        <v>6480</v>
      </c>
      <c r="C6483" s="20">
        <v>17342.709908382225</v>
      </c>
      <c r="D6483" s="20">
        <v>17342.709908382225</v>
      </c>
      <c r="E6483" s="17">
        <v>45249.34490433272</v>
      </c>
    </row>
    <row r="6484" spans="2:5" x14ac:dyDescent="0.25">
      <c r="B6484" s="15">
        <v>6481</v>
      </c>
      <c r="C6484" s="20">
        <v>58846.271382329731</v>
      </c>
      <c r="D6484" s="20">
        <v>58846.271382329731</v>
      </c>
      <c r="E6484" s="17">
        <v>35876.565684592781</v>
      </c>
    </row>
    <row r="6485" spans="2:5" x14ac:dyDescent="0.25">
      <c r="B6485" s="15">
        <v>6482</v>
      </c>
      <c r="C6485" s="20">
        <v>26988.366066651695</v>
      </c>
      <c r="D6485" s="20">
        <v>26988.366066651695</v>
      </c>
      <c r="E6485" s="17">
        <v>97769.229977387629</v>
      </c>
    </row>
    <row r="6486" spans="2:5" x14ac:dyDescent="0.25">
      <c r="B6486" s="15">
        <v>6483</v>
      </c>
      <c r="C6486" s="20">
        <v>50036.143693864411</v>
      </c>
      <c r="D6486" s="20">
        <v>50036.143693864411</v>
      </c>
      <c r="E6486" s="17">
        <v>81875.563814479028</v>
      </c>
    </row>
    <row r="6487" spans="2:5" x14ac:dyDescent="0.25">
      <c r="B6487" s="15">
        <v>6484</v>
      </c>
      <c r="C6487" s="20">
        <v>21348.564994413344</v>
      </c>
      <c r="D6487" s="20">
        <v>21348.564994413344</v>
      </c>
      <c r="E6487" s="17">
        <v>38183.217466179456</v>
      </c>
    </row>
    <row r="6488" spans="2:5" x14ac:dyDescent="0.25">
      <c r="B6488" s="15">
        <v>6485</v>
      </c>
      <c r="C6488" s="20">
        <v>33781.197547673393</v>
      </c>
      <c r="D6488" s="20">
        <v>33781.197547673393</v>
      </c>
      <c r="E6488" s="17">
        <v>35917.502357168007</v>
      </c>
    </row>
    <row r="6489" spans="2:5" x14ac:dyDescent="0.25">
      <c r="B6489" s="15">
        <v>6486</v>
      </c>
      <c r="C6489" s="20">
        <v>31240.59578676823</v>
      </c>
      <c r="D6489" s="20">
        <v>31240.59578676823</v>
      </c>
      <c r="E6489" s="17">
        <v>30891.392241188227</v>
      </c>
    </row>
    <row r="6490" spans="2:5" x14ac:dyDescent="0.25">
      <c r="B6490" s="15">
        <v>6487</v>
      </c>
      <c r="C6490" s="20">
        <v>21593.998654313538</v>
      </c>
      <c r="D6490" s="20">
        <v>21593.998654313538</v>
      </c>
      <c r="E6490" s="17">
        <v>34775.569557456889</v>
      </c>
    </row>
    <row r="6491" spans="2:5" x14ac:dyDescent="0.25">
      <c r="B6491" s="15">
        <v>6488</v>
      </c>
      <c r="C6491" s="20">
        <v>32655.638392582769</v>
      </c>
      <c r="D6491" s="20">
        <v>32655.638392582769</v>
      </c>
      <c r="E6491" s="17">
        <v>76499.046114677767</v>
      </c>
    </row>
    <row r="6492" spans="2:5" x14ac:dyDescent="0.25">
      <c r="B6492" s="15">
        <v>6489</v>
      </c>
      <c r="C6492" s="20">
        <v>46221.993904687501</v>
      </c>
      <c r="D6492" s="20">
        <v>46221.993904687501</v>
      </c>
      <c r="E6492" s="17">
        <v>29123.146795469002</v>
      </c>
    </row>
    <row r="6493" spans="2:5" x14ac:dyDescent="0.25">
      <c r="B6493" s="15">
        <v>6490</v>
      </c>
      <c r="C6493" s="20">
        <v>44085.04681454855</v>
      </c>
      <c r="D6493" s="20">
        <v>44085.04681454855</v>
      </c>
      <c r="E6493" s="17">
        <v>140582.94194982809</v>
      </c>
    </row>
    <row r="6494" spans="2:5" x14ac:dyDescent="0.25">
      <c r="B6494" s="15">
        <v>6491</v>
      </c>
      <c r="C6494" s="20">
        <v>22655.903482507263</v>
      </c>
      <c r="D6494" s="20">
        <v>22655.903482507263</v>
      </c>
      <c r="E6494" s="17">
        <v>27093.802346933819</v>
      </c>
    </row>
    <row r="6495" spans="2:5" x14ac:dyDescent="0.25">
      <c r="B6495" s="15">
        <v>6492</v>
      </c>
      <c r="C6495" s="20">
        <v>22304.785888628616</v>
      </c>
      <c r="D6495" s="20">
        <v>22304.785888628616</v>
      </c>
      <c r="E6495" s="17">
        <v>81447.244825490547</v>
      </c>
    </row>
    <row r="6496" spans="2:5" x14ac:dyDescent="0.25">
      <c r="B6496" s="15">
        <v>6493</v>
      </c>
      <c r="C6496" s="20">
        <v>35568.313025377698</v>
      </c>
      <c r="D6496" s="20">
        <v>35568.313025377698</v>
      </c>
      <c r="E6496" s="17">
        <v>23767.322723471596</v>
      </c>
    </row>
    <row r="6497" spans="2:5" x14ac:dyDescent="0.25">
      <c r="B6497" s="15">
        <v>6494</v>
      </c>
      <c r="C6497" s="20">
        <v>46658.149977081157</v>
      </c>
      <c r="D6497" s="20">
        <v>46658.149977081157</v>
      </c>
      <c r="E6497" s="17">
        <v>33949.062374301124</v>
      </c>
    </row>
    <row r="6498" spans="2:5" x14ac:dyDescent="0.25">
      <c r="B6498" s="15">
        <v>6495</v>
      </c>
      <c r="C6498" s="20">
        <v>26333.436435923955</v>
      </c>
      <c r="D6498" s="20">
        <v>26333.436435923955</v>
      </c>
      <c r="E6498" s="17">
        <v>69592.275816385314</v>
      </c>
    </row>
    <row r="6499" spans="2:5" x14ac:dyDescent="0.25">
      <c r="B6499" s="15">
        <v>6496</v>
      </c>
      <c r="C6499" s="20">
        <v>36302.423168610818</v>
      </c>
      <c r="D6499" s="20">
        <v>36302.423168610818</v>
      </c>
      <c r="E6499" s="17">
        <v>37726.184373821008</v>
      </c>
    </row>
    <row r="6500" spans="2:5" x14ac:dyDescent="0.25">
      <c r="B6500" s="15">
        <v>6497</v>
      </c>
      <c r="C6500" s="20">
        <v>45815.539348058541</v>
      </c>
      <c r="D6500" s="20">
        <v>45815.539348058541</v>
      </c>
      <c r="E6500" s="17">
        <v>35546.082472440117</v>
      </c>
    </row>
    <row r="6501" spans="2:5" x14ac:dyDescent="0.25">
      <c r="B6501" s="15">
        <v>6498</v>
      </c>
      <c r="C6501" s="20">
        <v>26096.037509669863</v>
      </c>
      <c r="D6501" s="20">
        <v>26096.037509669863</v>
      </c>
      <c r="E6501" s="17">
        <v>91975.66099708424</v>
      </c>
    </row>
    <row r="6502" spans="2:5" x14ac:dyDescent="0.25">
      <c r="B6502" s="15">
        <v>6499</v>
      </c>
      <c r="C6502" s="20">
        <v>27573.507139284473</v>
      </c>
      <c r="D6502" s="20">
        <v>27573.507139284473</v>
      </c>
      <c r="E6502" s="17">
        <v>44040.109255225747</v>
      </c>
    </row>
    <row r="6503" spans="2:5" x14ac:dyDescent="0.25">
      <c r="B6503" s="15">
        <v>6500</v>
      </c>
      <c r="C6503" s="20">
        <v>40606.943234272607</v>
      </c>
      <c r="D6503" s="20">
        <v>40606.943234272607</v>
      </c>
      <c r="E6503" s="17">
        <v>47013.654279390226</v>
      </c>
    </row>
    <row r="6504" spans="2:5" x14ac:dyDescent="0.25">
      <c r="B6504" s="15">
        <v>6501</v>
      </c>
      <c r="C6504" s="20">
        <v>38984.556007601663</v>
      </c>
      <c r="D6504" s="20">
        <v>38984.556007601663</v>
      </c>
      <c r="E6504" s="17">
        <v>44000.295008124536</v>
      </c>
    </row>
    <row r="6505" spans="2:5" x14ac:dyDescent="0.25">
      <c r="B6505" s="15">
        <v>6502</v>
      </c>
      <c r="C6505" s="20">
        <v>32630.150623700629</v>
      </c>
      <c r="D6505" s="20">
        <v>32630.150623700629</v>
      </c>
      <c r="E6505" s="17">
        <v>38176.640985303296</v>
      </c>
    </row>
    <row r="6506" spans="2:5" x14ac:dyDescent="0.25">
      <c r="B6506" s="15">
        <v>6503</v>
      </c>
      <c r="C6506" s="20">
        <v>50282.826933165867</v>
      </c>
      <c r="D6506" s="20">
        <v>50282.826933165867</v>
      </c>
      <c r="E6506" s="17">
        <v>52948.34664537885</v>
      </c>
    </row>
    <row r="6507" spans="2:5" x14ac:dyDescent="0.25">
      <c r="B6507" s="15">
        <v>6504</v>
      </c>
      <c r="C6507" s="20">
        <v>45745.995343985487</v>
      </c>
      <c r="D6507" s="20">
        <v>45745.995343985487</v>
      </c>
      <c r="E6507" s="17">
        <v>39985.818324331733</v>
      </c>
    </row>
    <row r="6508" spans="2:5" x14ac:dyDescent="0.25">
      <c r="B6508" s="15">
        <v>6505</v>
      </c>
      <c r="C6508" s="20">
        <v>44955.842989118857</v>
      </c>
      <c r="D6508" s="20">
        <v>44955.842989118857</v>
      </c>
      <c r="E6508" s="17">
        <v>14109.676870855616</v>
      </c>
    </row>
    <row r="6509" spans="2:5" x14ac:dyDescent="0.25">
      <c r="B6509" s="15">
        <v>6506</v>
      </c>
      <c r="C6509" s="20">
        <v>32016.620870312869</v>
      </c>
      <c r="D6509" s="20">
        <v>32016.620870312869</v>
      </c>
      <c r="E6509" s="17">
        <v>32263.712324345455</v>
      </c>
    </row>
    <row r="6510" spans="2:5" x14ac:dyDescent="0.25">
      <c r="B6510" s="15">
        <v>6507</v>
      </c>
      <c r="C6510" s="20">
        <v>42562.864112454903</v>
      </c>
      <c r="D6510" s="20">
        <v>42562.864112454903</v>
      </c>
      <c r="E6510" s="17">
        <v>68201.765889072587</v>
      </c>
    </row>
    <row r="6511" spans="2:5" x14ac:dyDescent="0.25">
      <c r="B6511" s="15">
        <v>6508</v>
      </c>
      <c r="C6511" s="20">
        <v>37603.014051480219</v>
      </c>
      <c r="D6511" s="20">
        <v>37603.014051480219</v>
      </c>
      <c r="E6511" s="17">
        <v>25681.716261360132</v>
      </c>
    </row>
    <row r="6512" spans="2:5" x14ac:dyDescent="0.25">
      <c r="B6512" s="15">
        <v>6509</v>
      </c>
      <c r="C6512" s="20">
        <v>23264.673767852713</v>
      </c>
      <c r="D6512" s="20">
        <v>23264.673767852713</v>
      </c>
      <c r="E6512" s="17">
        <v>35920.087026102614</v>
      </c>
    </row>
    <row r="6513" spans="2:5" x14ac:dyDescent="0.25">
      <c r="B6513" s="15">
        <v>6510</v>
      </c>
      <c r="C6513" s="20">
        <v>27988.317536482195</v>
      </c>
      <c r="D6513" s="20">
        <v>27988.317536482195</v>
      </c>
      <c r="E6513" s="17">
        <v>33616.428015711317</v>
      </c>
    </row>
    <row r="6514" spans="2:5" x14ac:dyDescent="0.25">
      <c r="B6514" s="15">
        <v>6511</v>
      </c>
      <c r="C6514" s="20">
        <v>21336.545811482076</v>
      </c>
      <c r="D6514" s="20">
        <v>21336.545811482076</v>
      </c>
      <c r="E6514" s="17">
        <v>29065.262898134974</v>
      </c>
    </row>
    <row r="6515" spans="2:5" x14ac:dyDescent="0.25">
      <c r="B6515" s="15">
        <v>6512</v>
      </c>
      <c r="C6515" s="20">
        <v>46265.947192993699</v>
      </c>
      <c r="D6515" s="20">
        <v>46265.947192993699</v>
      </c>
      <c r="E6515" s="17">
        <v>55826.939080789911</v>
      </c>
    </row>
    <row r="6516" spans="2:5" x14ac:dyDescent="0.25">
      <c r="B6516" s="15">
        <v>6513</v>
      </c>
      <c r="C6516" s="20">
        <v>26654.123188927701</v>
      </c>
      <c r="D6516" s="20">
        <v>26654.123188927701</v>
      </c>
      <c r="E6516" s="17">
        <v>24914.062935598715</v>
      </c>
    </row>
    <row r="6517" spans="2:5" x14ac:dyDescent="0.25">
      <c r="B6517" s="15">
        <v>6514</v>
      </c>
      <c r="C6517" s="20">
        <v>17823.484888740302</v>
      </c>
      <c r="D6517" s="20">
        <v>17823.484888740302</v>
      </c>
      <c r="E6517" s="17">
        <v>33786.677620036367</v>
      </c>
    </row>
    <row r="6518" spans="2:5" x14ac:dyDescent="0.25">
      <c r="B6518" s="15">
        <v>6515</v>
      </c>
      <c r="C6518" s="20">
        <v>50651.418194053214</v>
      </c>
      <c r="D6518" s="20">
        <v>50651.418194053214</v>
      </c>
      <c r="E6518" s="17">
        <v>38910.818833964033</v>
      </c>
    </row>
    <row r="6519" spans="2:5" x14ac:dyDescent="0.25">
      <c r="B6519" s="15">
        <v>6516</v>
      </c>
      <c r="C6519" s="20">
        <v>37376.400964724147</v>
      </c>
      <c r="D6519" s="20">
        <v>37376.400964724147</v>
      </c>
      <c r="E6519" s="17">
        <v>18841.326683584135</v>
      </c>
    </row>
    <row r="6520" spans="2:5" x14ac:dyDescent="0.25">
      <c r="B6520" s="15">
        <v>6517</v>
      </c>
      <c r="C6520" s="20">
        <v>47802.101698413848</v>
      </c>
      <c r="D6520" s="20">
        <v>47802.101698413848</v>
      </c>
      <c r="E6520" s="17">
        <v>35927.202830559836</v>
      </c>
    </row>
    <row r="6521" spans="2:5" x14ac:dyDescent="0.25">
      <c r="B6521" s="15">
        <v>6518</v>
      </c>
      <c r="C6521" s="20">
        <v>24404.762139482147</v>
      </c>
      <c r="D6521" s="20">
        <v>24404.762139482147</v>
      </c>
      <c r="E6521" s="17">
        <v>36412.556839241399</v>
      </c>
    </row>
    <row r="6522" spans="2:5" x14ac:dyDescent="0.25">
      <c r="B6522" s="15">
        <v>6519</v>
      </c>
      <c r="C6522" s="20">
        <v>25786.875579226114</v>
      </c>
      <c r="D6522" s="20">
        <v>25786.875579226114</v>
      </c>
      <c r="E6522" s="17">
        <v>42003.505326265702</v>
      </c>
    </row>
    <row r="6523" spans="2:5" x14ac:dyDescent="0.25">
      <c r="B6523" s="15">
        <v>6520</v>
      </c>
      <c r="C6523" s="20">
        <v>35005.406451963034</v>
      </c>
      <c r="D6523" s="20">
        <v>35005.406451963034</v>
      </c>
      <c r="E6523" s="17">
        <v>39609.648057968268</v>
      </c>
    </row>
    <row r="6524" spans="2:5" x14ac:dyDescent="0.25">
      <c r="B6524" s="15">
        <v>6521</v>
      </c>
      <c r="C6524" s="20">
        <v>58620.022793096032</v>
      </c>
      <c r="D6524" s="20">
        <v>58620.022793096032</v>
      </c>
      <c r="E6524" s="17">
        <v>48767.778978709059</v>
      </c>
    </row>
    <row r="6525" spans="2:5" x14ac:dyDescent="0.25">
      <c r="B6525" s="15">
        <v>6522</v>
      </c>
      <c r="C6525" s="20">
        <v>38277.004365220251</v>
      </c>
      <c r="D6525" s="20">
        <v>38277.004365220251</v>
      </c>
      <c r="E6525" s="17">
        <v>77038.392484771204</v>
      </c>
    </row>
    <row r="6526" spans="2:5" x14ac:dyDescent="0.25">
      <c r="B6526" s="15">
        <v>6523</v>
      </c>
      <c r="C6526" s="20">
        <v>32367.608707687385</v>
      </c>
      <c r="D6526" s="20">
        <v>32367.608707687385</v>
      </c>
      <c r="E6526" s="17">
        <v>25910.562525321417</v>
      </c>
    </row>
    <row r="6527" spans="2:5" x14ac:dyDescent="0.25">
      <c r="B6527" s="15">
        <v>6524</v>
      </c>
      <c r="C6527" s="20">
        <v>18036.278415892459</v>
      </c>
      <c r="D6527" s="20">
        <v>18036.278415892459</v>
      </c>
      <c r="E6527" s="17">
        <v>21999.2031972402</v>
      </c>
    </row>
    <row r="6528" spans="2:5" x14ac:dyDescent="0.25">
      <c r="B6528" s="15">
        <v>6525</v>
      </c>
      <c r="C6528" s="20">
        <v>34209.359707137046</v>
      </c>
      <c r="D6528" s="20">
        <v>34209.359707137046</v>
      </c>
      <c r="E6528" s="17">
        <v>70475.551193369189</v>
      </c>
    </row>
    <row r="6529" spans="2:5" x14ac:dyDescent="0.25">
      <c r="B6529" s="15">
        <v>6526</v>
      </c>
      <c r="C6529" s="20">
        <v>39089.773672100433</v>
      </c>
      <c r="D6529" s="20">
        <v>39089.773672100433</v>
      </c>
      <c r="E6529" s="17">
        <v>20036.929568455533</v>
      </c>
    </row>
    <row r="6530" spans="2:5" x14ac:dyDescent="0.25">
      <c r="B6530" s="15">
        <v>6527</v>
      </c>
      <c r="C6530" s="20">
        <v>53693.884535134181</v>
      </c>
      <c r="D6530" s="20">
        <v>53693.884535134181</v>
      </c>
      <c r="E6530" s="17">
        <v>41162.671313309977</v>
      </c>
    </row>
    <row r="6531" spans="2:5" x14ac:dyDescent="0.25">
      <c r="B6531" s="15">
        <v>6528</v>
      </c>
      <c r="C6531" s="20">
        <v>21820.798941467609</v>
      </c>
      <c r="D6531" s="20">
        <v>21820.798941467609</v>
      </c>
      <c r="E6531" s="17">
        <v>36034.428323031709</v>
      </c>
    </row>
    <row r="6532" spans="2:5" x14ac:dyDescent="0.25">
      <c r="B6532" s="15">
        <v>6529</v>
      </c>
      <c r="C6532" s="20">
        <v>36365.860347851049</v>
      </c>
      <c r="D6532" s="20">
        <v>36365.860347851049</v>
      </c>
      <c r="E6532" s="17">
        <v>30631.825075065015</v>
      </c>
    </row>
    <row r="6533" spans="2:5" x14ac:dyDescent="0.25">
      <c r="B6533" s="15">
        <v>6530</v>
      </c>
      <c r="C6533" s="20">
        <v>52741.00886891035</v>
      </c>
      <c r="D6533" s="20">
        <v>52741.00886891035</v>
      </c>
      <c r="E6533" s="17">
        <v>67358.783470065071</v>
      </c>
    </row>
    <row r="6534" spans="2:5" x14ac:dyDescent="0.25">
      <c r="B6534" s="15">
        <v>6531</v>
      </c>
      <c r="C6534" s="20">
        <v>56095.125755199944</v>
      </c>
      <c r="D6534" s="20">
        <v>56095.125755199944</v>
      </c>
      <c r="E6534" s="17">
        <v>22875.774333694353</v>
      </c>
    </row>
    <row r="6535" spans="2:5" x14ac:dyDescent="0.25">
      <c r="B6535" s="15">
        <v>6532</v>
      </c>
      <c r="C6535" s="20">
        <v>27411.834637001797</v>
      </c>
      <c r="D6535" s="20">
        <v>27411.834637001797</v>
      </c>
      <c r="E6535" s="17">
        <v>30898.978158785885</v>
      </c>
    </row>
    <row r="6536" spans="2:5" x14ac:dyDescent="0.25">
      <c r="B6536" s="15">
        <v>6533</v>
      </c>
      <c r="C6536" s="20">
        <v>30046.994940962511</v>
      </c>
      <c r="D6536" s="20">
        <v>30046.994940962511</v>
      </c>
      <c r="E6536" s="17">
        <v>33081.752819806294</v>
      </c>
    </row>
    <row r="6537" spans="2:5" x14ac:dyDescent="0.25">
      <c r="B6537" s="15">
        <v>6534</v>
      </c>
      <c r="C6537" s="20">
        <v>35071.218575273262</v>
      </c>
      <c r="D6537" s="20">
        <v>35071.218575273262</v>
      </c>
      <c r="E6537" s="17">
        <v>20824.335925663709</v>
      </c>
    </row>
    <row r="6538" spans="2:5" x14ac:dyDescent="0.25">
      <c r="B6538" s="15">
        <v>6535</v>
      </c>
      <c r="C6538" s="20">
        <v>34118.322349961825</v>
      </c>
      <c r="D6538" s="20">
        <v>34118.322349961825</v>
      </c>
      <c r="E6538" s="17">
        <v>103867.61171357527</v>
      </c>
    </row>
    <row r="6539" spans="2:5" x14ac:dyDescent="0.25">
      <c r="B6539" s="15">
        <v>6536</v>
      </c>
      <c r="C6539" s="20">
        <v>35455.418645321603</v>
      </c>
      <c r="D6539" s="20">
        <v>35455.418645321603</v>
      </c>
      <c r="E6539" s="17">
        <v>41942.069734672536</v>
      </c>
    </row>
    <row r="6540" spans="2:5" x14ac:dyDescent="0.25">
      <c r="B6540" s="15">
        <v>6537</v>
      </c>
      <c r="C6540" s="20">
        <v>34477.227847361501</v>
      </c>
      <c r="D6540" s="20">
        <v>34477.227847361501</v>
      </c>
      <c r="E6540" s="17">
        <v>70985.766908845544</v>
      </c>
    </row>
    <row r="6541" spans="2:5" x14ac:dyDescent="0.25">
      <c r="B6541" s="15">
        <v>6538</v>
      </c>
      <c r="C6541" s="20">
        <v>34273.700914433233</v>
      </c>
      <c r="D6541" s="20">
        <v>34273.700914433233</v>
      </c>
      <c r="E6541" s="17">
        <v>40487.380755461571</v>
      </c>
    </row>
    <row r="6542" spans="2:5" x14ac:dyDescent="0.25">
      <c r="B6542" s="15">
        <v>6539</v>
      </c>
      <c r="C6542" s="20">
        <v>39707.357647189237</v>
      </c>
      <c r="D6542" s="20">
        <v>39707.357647189237</v>
      </c>
      <c r="E6542" s="17">
        <v>68314.065281741452</v>
      </c>
    </row>
    <row r="6543" spans="2:5" x14ac:dyDescent="0.25">
      <c r="B6543" s="15">
        <v>6540</v>
      </c>
      <c r="C6543" s="20">
        <v>19895.093164135185</v>
      </c>
      <c r="D6543" s="20">
        <v>19895.093164135185</v>
      </c>
      <c r="E6543" s="17">
        <v>41676.791598510252</v>
      </c>
    </row>
    <row r="6544" spans="2:5" x14ac:dyDescent="0.25">
      <c r="B6544" s="15">
        <v>6541</v>
      </c>
      <c r="C6544" s="20">
        <v>12729.605614300533</v>
      </c>
      <c r="D6544" s="20">
        <v>12729.605614300533</v>
      </c>
      <c r="E6544" s="17">
        <v>37114.855145407681</v>
      </c>
    </row>
    <row r="6545" spans="2:5" x14ac:dyDescent="0.25">
      <c r="B6545" s="15">
        <v>6542</v>
      </c>
      <c r="C6545" s="20">
        <v>33348.141688926225</v>
      </c>
      <c r="D6545" s="20">
        <v>33348.141688926225</v>
      </c>
      <c r="E6545" s="17">
        <v>28814.731408762971</v>
      </c>
    </row>
    <row r="6546" spans="2:5" x14ac:dyDescent="0.25">
      <c r="B6546" s="15">
        <v>6543</v>
      </c>
      <c r="C6546" s="20">
        <v>21857.983713493777</v>
      </c>
      <c r="D6546" s="20">
        <v>21857.983713493777</v>
      </c>
      <c r="E6546" s="17">
        <v>28981.525554903023</v>
      </c>
    </row>
    <row r="6547" spans="2:5" x14ac:dyDescent="0.25">
      <c r="B6547" s="15">
        <v>6544</v>
      </c>
      <c r="C6547" s="20">
        <v>41279.770275153685</v>
      </c>
      <c r="D6547" s="20">
        <v>41279.770275153685</v>
      </c>
      <c r="E6547" s="17">
        <v>56852.305510011327</v>
      </c>
    </row>
    <row r="6548" spans="2:5" x14ac:dyDescent="0.25">
      <c r="B6548" s="15">
        <v>6545</v>
      </c>
      <c r="C6548" s="20">
        <v>39778.635549336941</v>
      </c>
      <c r="D6548" s="20">
        <v>39778.635549336941</v>
      </c>
      <c r="E6548" s="17">
        <v>84790.413069787959</v>
      </c>
    </row>
    <row r="6549" spans="2:5" x14ac:dyDescent="0.25">
      <c r="B6549" s="15">
        <v>6546</v>
      </c>
      <c r="C6549" s="20">
        <v>42746.526911443718</v>
      </c>
      <c r="D6549" s="20">
        <v>42746.526911443718</v>
      </c>
      <c r="E6549" s="17">
        <v>22402.014462493713</v>
      </c>
    </row>
    <row r="6550" spans="2:5" x14ac:dyDescent="0.25">
      <c r="B6550" s="15">
        <v>6547</v>
      </c>
      <c r="C6550" s="20">
        <v>18747.952948107115</v>
      </c>
      <c r="D6550" s="20">
        <v>18747.952948107115</v>
      </c>
      <c r="E6550" s="17">
        <v>56307.045635579168</v>
      </c>
    </row>
    <row r="6551" spans="2:5" x14ac:dyDescent="0.25">
      <c r="B6551" s="15">
        <v>6548</v>
      </c>
      <c r="C6551" s="20">
        <v>30736.32491101075</v>
      </c>
      <c r="D6551" s="20">
        <v>30736.32491101075</v>
      </c>
      <c r="E6551" s="17">
        <v>78213.99567719987</v>
      </c>
    </row>
    <row r="6552" spans="2:5" x14ac:dyDescent="0.25">
      <c r="B6552" s="15">
        <v>6549</v>
      </c>
      <c r="C6552" s="20">
        <v>46820.880890610504</v>
      </c>
      <c r="D6552" s="20">
        <v>46820.880890610504</v>
      </c>
      <c r="E6552" s="17">
        <v>38000.340335479945</v>
      </c>
    </row>
    <row r="6553" spans="2:5" x14ac:dyDescent="0.25">
      <c r="B6553" s="15">
        <v>6550</v>
      </c>
      <c r="C6553" s="20">
        <v>23360.1890151757</v>
      </c>
      <c r="D6553" s="20">
        <v>23360.1890151757</v>
      </c>
      <c r="E6553" s="17">
        <v>69869.2085455302</v>
      </c>
    </row>
    <row r="6554" spans="2:5" x14ac:dyDescent="0.25">
      <c r="B6554" s="15">
        <v>6551</v>
      </c>
      <c r="C6554" s="20">
        <v>25823.481464442761</v>
      </c>
      <c r="D6554" s="20">
        <v>25823.481464442761</v>
      </c>
      <c r="E6554" s="17">
        <v>72219.473081356671</v>
      </c>
    </row>
    <row r="6555" spans="2:5" x14ac:dyDescent="0.25">
      <c r="B6555" s="15">
        <v>6552</v>
      </c>
      <c r="C6555" s="20">
        <v>24939.144094230705</v>
      </c>
      <c r="D6555" s="20">
        <v>24939.144094230705</v>
      </c>
      <c r="E6555" s="17">
        <v>60807.324658838392</v>
      </c>
    </row>
    <row r="6556" spans="2:5" x14ac:dyDescent="0.25">
      <c r="B6556" s="15">
        <v>6553</v>
      </c>
      <c r="C6556" s="20">
        <v>35016.834462169703</v>
      </c>
      <c r="D6556" s="20">
        <v>35016.834462169703</v>
      </c>
      <c r="E6556" s="17">
        <v>24394.184481884953</v>
      </c>
    </row>
    <row r="6557" spans="2:5" x14ac:dyDescent="0.25">
      <c r="B6557" s="15">
        <v>6554</v>
      </c>
      <c r="C6557" s="20">
        <v>24502.558891886554</v>
      </c>
      <c r="D6557" s="20">
        <v>24502.558891886554</v>
      </c>
      <c r="E6557" s="17">
        <v>55741.668811240801</v>
      </c>
    </row>
    <row r="6558" spans="2:5" x14ac:dyDescent="0.25">
      <c r="B6558" s="15">
        <v>6555</v>
      </c>
      <c r="C6558" s="20">
        <v>39166.964219766487</v>
      </c>
      <c r="D6558" s="20">
        <v>39166.964219766487</v>
      </c>
      <c r="E6558" s="17">
        <v>44663.492827354043</v>
      </c>
    </row>
    <row r="6559" spans="2:5" x14ac:dyDescent="0.25">
      <c r="B6559" s="15">
        <v>6556</v>
      </c>
      <c r="C6559" s="20">
        <v>65412.960285371068</v>
      </c>
      <c r="D6559" s="20">
        <v>65412.960285371068</v>
      </c>
      <c r="E6559" s="17">
        <v>105362.59680659712</v>
      </c>
    </row>
    <row r="6560" spans="2:5" x14ac:dyDescent="0.25">
      <c r="B6560" s="15">
        <v>6557</v>
      </c>
      <c r="C6560" s="20">
        <v>29493.441394375765</v>
      </c>
      <c r="D6560" s="20">
        <v>29493.441394375765</v>
      </c>
      <c r="E6560" s="17">
        <v>30919.451410184087</v>
      </c>
    </row>
    <row r="6561" spans="2:5" x14ac:dyDescent="0.25">
      <c r="B6561" s="15">
        <v>6558</v>
      </c>
      <c r="C6561" s="20">
        <v>30547.159048971</v>
      </c>
      <c r="D6561" s="20">
        <v>30547.159048971</v>
      </c>
      <c r="E6561" s="17">
        <v>38648.904424705201</v>
      </c>
    </row>
    <row r="6562" spans="2:5" x14ac:dyDescent="0.25">
      <c r="B6562" s="15">
        <v>6559</v>
      </c>
      <c r="C6562" s="20">
        <v>33568.10458544422</v>
      </c>
      <c r="D6562" s="20">
        <v>33568.10458544422</v>
      </c>
      <c r="E6562" s="17">
        <v>18361.439142847245</v>
      </c>
    </row>
    <row r="6563" spans="2:5" x14ac:dyDescent="0.25">
      <c r="B6563" s="15">
        <v>6560</v>
      </c>
      <c r="C6563" s="20">
        <v>44981.099296669316</v>
      </c>
      <c r="D6563" s="20">
        <v>44981.099296669316</v>
      </c>
      <c r="E6563" s="17">
        <v>73018.898314224789</v>
      </c>
    </row>
    <row r="6564" spans="2:5" x14ac:dyDescent="0.25">
      <c r="B6564" s="15">
        <v>6561</v>
      </c>
      <c r="C6564" s="20">
        <v>34983.881285221061</v>
      </c>
      <c r="D6564" s="20">
        <v>34983.881285221061</v>
      </c>
      <c r="E6564" s="17">
        <v>37032.267022833039</v>
      </c>
    </row>
    <row r="6565" spans="2:5" x14ac:dyDescent="0.25">
      <c r="B6565" s="15">
        <v>6562</v>
      </c>
      <c r="C6565" s="20">
        <v>18103.284447113561</v>
      </c>
      <c r="D6565" s="20">
        <v>18103.284447113561</v>
      </c>
      <c r="E6565" s="17">
        <v>32555.142252090172</v>
      </c>
    </row>
    <row r="6566" spans="2:5" x14ac:dyDescent="0.25">
      <c r="B6566" s="15">
        <v>6563</v>
      </c>
      <c r="C6566" s="20">
        <v>21435.91542791039</v>
      </c>
      <c r="D6566" s="20">
        <v>21435.91542791039</v>
      </c>
      <c r="E6566" s="17">
        <v>26238.484539707621</v>
      </c>
    </row>
    <row r="6567" spans="2:5" x14ac:dyDescent="0.25">
      <c r="B6567" s="15">
        <v>6564</v>
      </c>
      <c r="C6567" s="20">
        <v>35018.591454893598</v>
      </c>
      <c r="D6567" s="20">
        <v>35018.591454893598</v>
      </c>
      <c r="E6567" s="17">
        <v>35235.911365087217</v>
      </c>
    </row>
    <row r="6568" spans="2:5" x14ac:dyDescent="0.25">
      <c r="B6568" s="15">
        <v>6565</v>
      </c>
      <c r="C6568" s="20">
        <v>27581.810675267709</v>
      </c>
      <c r="D6568" s="20">
        <v>27581.810675267709</v>
      </c>
      <c r="E6568" s="17">
        <v>59412.246557092738</v>
      </c>
    </row>
    <row r="6569" spans="2:5" x14ac:dyDescent="0.25">
      <c r="B6569" s="15">
        <v>6566</v>
      </c>
      <c r="C6569" s="20">
        <v>25767.187558902737</v>
      </c>
      <c r="D6569" s="20">
        <v>25767.187558902737</v>
      </c>
      <c r="E6569" s="17">
        <v>38568.22085739937</v>
      </c>
    </row>
    <row r="6570" spans="2:5" x14ac:dyDescent="0.25">
      <c r="B6570" s="15">
        <v>6567</v>
      </c>
      <c r="C6570" s="20">
        <v>29824.348211828717</v>
      </c>
      <c r="D6570" s="20">
        <v>29824.348211828717</v>
      </c>
      <c r="E6570" s="17">
        <v>31130.305766494799</v>
      </c>
    </row>
    <row r="6571" spans="2:5" x14ac:dyDescent="0.25">
      <c r="B6571" s="15">
        <v>6568</v>
      </c>
      <c r="C6571" s="20">
        <v>37081.073869249602</v>
      </c>
      <c r="D6571" s="20">
        <v>37081.073869249602</v>
      </c>
      <c r="E6571" s="17">
        <v>32832.268631337225</v>
      </c>
    </row>
    <row r="6572" spans="2:5" x14ac:dyDescent="0.25">
      <c r="B6572" s="15">
        <v>6569</v>
      </c>
      <c r="C6572" s="20">
        <v>23664.446304661749</v>
      </c>
      <c r="D6572" s="20">
        <v>23664.446304661749</v>
      </c>
      <c r="E6572" s="17">
        <v>46308.340807559529</v>
      </c>
    </row>
    <row r="6573" spans="2:5" x14ac:dyDescent="0.25">
      <c r="B6573" s="15">
        <v>6570</v>
      </c>
      <c r="C6573" s="20">
        <v>25118.144903158871</v>
      </c>
      <c r="D6573" s="20">
        <v>25118.144903158871</v>
      </c>
      <c r="E6573" s="17">
        <v>32903.699458423682</v>
      </c>
    </row>
    <row r="6574" spans="2:5" x14ac:dyDescent="0.25">
      <c r="B6574" s="15">
        <v>6571</v>
      </c>
      <c r="C6574" s="20">
        <v>24693.260399697418</v>
      </c>
      <c r="D6574" s="20">
        <v>24693.260399697418</v>
      </c>
      <c r="E6574" s="17">
        <v>39726.374729510258</v>
      </c>
    </row>
    <row r="6575" spans="2:5" x14ac:dyDescent="0.25">
      <c r="B6575" s="15">
        <v>6572</v>
      </c>
      <c r="C6575" s="20">
        <v>30926.039637766353</v>
      </c>
      <c r="D6575" s="20">
        <v>30926.039637766353</v>
      </c>
      <c r="E6575" s="17">
        <v>30527.796059587494</v>
      </c>
    </row>
    <row r="6576" spans="2:5" x14ac:dyDescent="0.25">
      <c r="B6576" s="15">
        <v>6573</v>
      </c>
      <c r="C6576" s="20">
        <v>28091.019491848674</v>
      </c>
      <c r="D6576" s="20">
        <v>28091.019491848674</v>
      </c>
      <c r="E6576" s="17">
        <v>25305.539573995629</v>
      </c>
    </row>
    <row r="6577" spans="2:5" x14ac:dyDescent="0.25">
      <c r="B6577" s="15">
        <v>6574</v>
      </c>
      <c r="C6577" s="20">
        <v>35881.430979896817</v>
      </c>
      <c r="D6577" s="20">
        <v>35881.430979896817</v>
      </c>
      <c r="E6577" s="17">
        <v>33742.877783815959</v>
      </c>
    </row>
    <row r="6578" spans="2:5" x14ac:dyDescent="0.25">
      <c r="B6578" s="15">
        <v>6575</v>
      </c>
      <c r="C6578" s="20">
        <v>31328.900026364779</v>
      </c>
      <c r="D6578" s="20">
        <v>31328.900026364779</v>
      </c>
      <c r="E6578" s="17">
        <v>43878.793688212085</v>
      </c>
    </row>
    <row r="6579" spans="2:5" x14ac:dyDescent="0.25">
      <c r="B6579" s="15">
        <v>6576</v>
      </c>
      <c r="C6579" s="20">
        <v>22503.136477495827</v>
      </c>
      <c r="D6579" s="20">
        <v>22503.136477495827</v>
      </c>
      <c r="E6579" s="17">
        <v>24256.473862684612</v>
      </c>
    </row>
    <row r="6580" spans="2:5" x14ac:dyDescent="0.25">
      <c r="B6580" s="15">
        <v>6577</v>
      </c>
      <c r="C6580" s="20">
        <v>31832.114923735986</v>
      </c>
      <c r="D6580" s="20">
        <v>31832.114923735986</v>
      </c>
      <c r="E6580" s="17">
        <v>70747.20432153657</v>
      </c>
    </row>
    <row r="6581" spans="2:5" x14ac:dyDescent="0.25">
      <c r="B6581" s="15">
        <v>6578</v>
      </c>
      <c r="C6581" s="20">
        <v>25135.537172244192</v>
      </c>
      <c r="D6581" s="20">
        <v>25135.537172244192</v>
      </c>
      <c r="E6581" s="17">
        <v>30785.675280973803</v>
      </c>
    </row>
    <row r="6582" spans="2:5" x14ac:dyDescent="0.25">
      <c r="B6582" s="15">
        <v>6579</v>
      </c>
      <c r="C6582" s="20">
        <v>22847.521326681908</v>
      </c>
      <c r="D6582" s="20">
        <v>22847.521326681908</v>
      </c>
      <c r="E6582" s="17">
        <v>35666.686969168491</v>
      </c>
    </row>
    <row r="6583" spans="2:5" x14ac:dyDescent="0.25">
      <c r="B6583" s="15">
        <v>6580</v>
      </c>
      <c r="C6583" s="20">
        <v>28575.479554653615</v>
      </c>
      <c r="D6583" s="20">
        <v>28575.479554653615</v>
      </c>
      <c r="E6583" s="17">
        <v>29359.791805643967</v>
      </c>
    </row>
    <row r="6584" spans="2:5" x14ac:dyDescent="0.25">
      <c r="B6584" s="15">
        <v>6581</v>
      </c>
      <c r="C6584" s="20">
        <v>24850.698229747315</v>
      </c>
      <c r="D6584" s="20">
        <v>24850.698229747315</v>
      </c>
      <c r="E6584" s="17">
        <v>43171.295549162132</v>
      </c>
    </row>
    <row r="6585" spans="2:5" x14ac:dyDescent="0.25">
      <c r="B6585" s="15">
        <v>6582</v>
      </c>
      <c r="C6585" s="20">
        <v>29007.494259680425</v>
      </c>
      <c r="D6585" s="20">
        <v>29007.494259680425</v>
      </c>
      <c r="E6585" s="17">
        <v>102940.34492325659</v>
      </c>
    </row>
    <row r="6586" spans="2:5" x14ac:dyDescent="0.25">
      <c r="B6586" s="15">
        <v>6583</v>
      </c>
      <c r="C6586" s="20">
        <v>21136.845040073327</v>
      </c>
      <c r="D6586" s="20">
        <v>21136.845040073327</v>
      </c>
      <c r="E6586" s="17">
        <v>67882.593839622423</v>
      </c>
    </row>
    <row r="6587" spans="2:5" x14ac:dyDescent="0.25">
      <c r="B6587" s="15">
        <v>6584</v>
      </c>
      <c r="C6587" s="20">
        <v>31475.557952398733</v>
      </c>
      <c r="D6587" s="20">
        <v>31475.557952398733</v>
      </c>
      <c r="E6587" s="17">
        <v>46764.577040022865</v>
      </c>
    </row>
    <row r="6588" spans="2:5" x14ac:dyDescent="0.25">
      <c r="B6588" s="15">
        <v>6585</v>
      </c>
      <c r="C6588" s="20">
        <v>31927.623503476843</v>
      </c>
      <c r="D6588" s="20">
        <v>31927.623503476843</v>
      </c>
      <c r="E6588" s="17">
        <v>31867.245240989872</v>
      </c>
    </row>
    <row r="6589" spans="2:5" x14ac:dyDescent="0.25">
      <c r="B6589" s="15">
        <v>6586</v>
      </c>
      <c r="C6589" s="20">
        <v>31884.762299618204</v>
      </c>
      <c r="D6589" s="20">
        <v>31884.762299618204</v>
      </c>
      <c r="E6589" s="17">
        <v>53544.94702763838</v>
      </c>
    </row>
    <row r="6590" spans="2:5" x14ac:dyDescent="0.25">
      <c r="B6590" s="15">
        <v>6587</v>
      </c>
      <c r="C6590" s="20">
        <v>18214.323724379254</v>
      </c>
      <c r="D6590" s="20">
        <v>18214.323724379254</v>
      </c>
      <c r="E6590" s="17">
        <v>34820.920943721176</v>
      </c>
    </row>
    <row r="6591" spans="2:5" x14ac:dyDescent="0.25">
      <c r="B6591" s="15">
        <v>6588</v>
      </c>
      <c r="C6591" s="20">
        <v>46977.882249789771</v>
      </c>
      <c r="D6591" s="20">
        <v>46977.882249789771</v>
      </c>
      <c r="E6591" s="17">
        <v>20295.688115891866</v>
      </c>
    </row>
    <row r="6592" spans="2:5" x14ac:dyDescent="0.25">
      <c r="B6592" s="15">
        <v>6589</v>
      </c>
      <c r="C6592" s="20">
        <v>24218.835608074616</v>
      </c>
      <c r="D6592" s="20">
        <v>24218.835608074616</v>
      </c>
      <c r="E6592" s="17">
        <v>42030.385272595719</v>
      </c>
    </row>
    <row r="6593" spans="2:5" x14ac:dyDescent="0.25">
      <c r="B6593" s="15">
        <v>6590</v>
      </c>
      <c r="C6593" s="20">
        <v>25720.890328817859</v>
      </c>
      <c r="D6593" s="20">
        <v>25720.890328817859</v>
      </c>
      <c r="E6593" s="17">
        <v>20904.184183072051</v>
      </c>
    </row>
    <row r="6594" spans="2:5" x14ac:dyDescent="0.25">
      <c r="B6594" s="15">
        <v>6591</v>
      </c>
      <c r="C6594" s="20">
        <v>30333.042671373405</v>
      </c>
      <c r="D6594" s="20">
        <v>30333.042671373405</v>
      </c>
      <c r="E6594" s="17">
        <v>47185.118632796395</v>
      </c>
    </row>
    <row r="6595" spans="2:5" x14ac:dyDescent="0.25">
      <c r="B6595" s="15">
        <v>6592</v>
      </c>
      <c r="C6595" s="20">
        <v>41504.583868139627</v>
      </c>
      <c r="D6595" s="20">
        <v>41504.583868139627</v>
      </c>
      <c r="E6595" s="17">
        <v>62034.224794300644</v>
      </c>
    </row>
    <row r="6596" spans="2:5" x14ac:dyDescent="0.25">
      <c r="B6596" s="15">
        <v>6593</v>
      </c>
      <c r="C6596" s="20">
        <v>37469.269808304256</v>
      </c>
      <c r="D6596" s="20">
        <v>37469.269808304256</v>
      </c>
      <c r="E6596" s="17">
        <v>73772.554402407419</v>
      </c>
    </row>
    <row r="6597" spans="2:5" x14ac:dyDescent="0.25">
      <c r="B6597" s="15">
        <v>6594</v>
      </c>
      <c r="C6597" s="20">
        <v>23577.281252901626</v>
      </c>
      <c r="D6597" s="20">
        <v>23577.281252901626</v>
      </c>
      <c r="E6597" s="17">
        <v>6927.1482007989225</v>
      </c>
    </row>
    <row r="6598" spans="2:5" x14ac:dyDescent="0.25">
      <c r="B6598" s="15">
        <v>6595</v>
      </c>
      <c r="C6598" s="20">
        <v>47992.170119050003</v>
      </c>
      <c r="D6598" s="20">
        <v>47992.170119050003</v>
      </c>
      <c r="E6598" s="17">
        <v>34654.288060251638</v>
      </c>
    </row>
    <row r="6599" spans="2:5" x14ac:dyDescent="0.25">
      <c r="B6599" s="15">
        <v>6596</v>
      </c>
      <c r="C6599" s="20">
        <v>26681.557962167404</v>
      </c>
      <c r="D6599" s="20">
        <v>26681.557962167404</v>
      </c>
      <c r="E6599" s="17">
        <v>55618.436253926171</v>
      </c>
    </row>
    <row r="6600" spans="2:5" x14ac:dyDescent="0.25">
      <c r="B6600" s="15">
        <v>6597</v>
      </c>
      <c r="C6600" s="20">
        <v>29308.550416548915</v>
      </c>
      <c r="D6600" s="20">
        <v>29308.550416548915</v>
      </c>
      <c r="E6600" s="17">
        <v>33430.880220507213</v>
      </c>
    </row>
    <row r="6601" spans="2:5" x14ac:dyDescent="0.25">
      <c r="B6601" s="15">
        <v>6598</v>
      </c>
      <c r="C6601" s="20">
        <v>32481.09641514569</v>
      </c>
      <c r="D6601" s="20">
        <v>32481.09641514569</v>
      </c>
      <c r="E6601" s="17">
        <v>47284.466023384564</v>
      </c>
    </row>
    <row r="6602" spans="2:5" x14ac:dyDescent="0.25">
      <c r="B6602" s="15">
        <v>6599</v>
      </c>
      <c r="C6602" s="20">
        <v>35259.496018808481</v>
      </c>
      <c r="D6602" s="20">
        <v>35259.496018808481</v>
      </c>
      <c r="E6602" s="17">
        <v>30339.592572198948</v>
      </c>
    </row>
    <row r="6603" spans="2:5" x14ac:dyDescent="0.25">
      <c r="B6603" s="15">
        <v>6600</v>
      </c>
      <c r="C6603" s="20">
        <v>24285.077438425145</v>
      </c>
      <c r="D6603" s="20">
        <v>24285.077438425145</v>
      </c>
      <c r="E6603" s="17">
        <v>15123.372001179881</v>
      </c>
    </row>
    <row r="6604" spans="2:5" x14ac:dyDescent="0.25">
      <c r="B6604" s="15">
        <v>6601</v>
      </c>
      <c r="C6604" s="20">
        <v>36108.463388488126</v>
      </c>
      <c r="D6604" s="20">
        <v>36108.463388488126</v>
      </c>
      <c r="E6604" s="17">
        <v>29775.678176284378</v>
      </c>
    </row>
    <row r="6605" spans="2:5" x14ac:dyDescent="0.25">
      <c r="B6605" s="15">
        <v>6602</v>
      </c>
      <c r="C6605" s="20">
        <v>28550.655320986116</v>
      </c>
      <c r="D6605" s="20">
        <v>28550.655320986116</v>
      </c>
      <c r="E6605" s="17">
        <v>81450.044849614031</v>
      </c>
    </row>
    <row r="6606" spans="2:5" x14ac:dyDescent="0.25">
      <c r="B6606" s="15">
        <v>6603</v>
      </c>
      <c r="C6606" s="20">
        <v>52796.190224921578</v>
      </c>
      <c r="D6606" s="20">
        <v>52796.190224921578</v>
      </c>
      <c r="E6606" s="17">
        <v>40898.302340874434</v>
      </c>
    </row>
    <row r="6607" spans="2:5" x14ac:dyDescent="0.25">
      <c r="B6607" s="15">
        <v>6604</v>
      </c>
      <c r="C6607" s="20">
        <v>40101.801989986532</v>
      </c>
      <c r="D6607" s="20">
        <v>40101.801989986532</v>
      </c>
      <c r="E6607" s="17">
        <v>59477.798266674916</v>
      </c>
    </row>
    <row r="6608" spans="2:5" x14ac:dyDescent="0.25">
      <c r="B6608" s="15">
        <v>6605</v>
      </c>
      <c r="C6608" s="20">
        <v>44932.794746322928</v>
      </c>
      <c r="D6608" s="20">
        <v>44932.794746322928</v>
      </c>
      <c r="E6608" s="17">
        <v>105430.21103588975</v>
      </c>
    </row>
    <row r="6609" spans="2:5" x14ac:dyDescent="0.25">
      <c r="B6609" s="15">
        <v>6606</v>
      </c>
      <c r="C6609" s="20">
        <v>36427.921102169479</v>
      </c>
      <c r="D6609" s="20">
        <v>36427.921102169479</v>
      </c>
      <c r="E6609" s="17">
        <v>31983.78236069603</v>
      </c>
    </row>
    <row r="6610" spans="2:5" x14ac:dyDescent="0.25">
      <c r="B6610" s="15">
        <v>6607</v>
      </c>
      <c r="C6610" s="20">
        <v>36933.689888040157</v>
      </c>
      <c r="D6610" s="20">
        <v>36933.689888040157</v>
      </c>
      <c r="E6610" s="17">
        <v>22085.126769126309</v>
      </c>
    </row>
    <row r="6611" spans="2:5" x14ac:dyDescent="0.25">
      <c r="B6611" s="15">
        <v>6608</v>
      </c>
      <c r="C6611" s="20">
        <v>45608.775726100066</v>
      </c>
      <c r="D6611" s="20">
        <v>45608.775726100066</v>
      </c>
      <c r="E6611" s="17">
        <v>38778.517955377582</v>
      </c>
    </row>
    <row r="6612" spans="2:5" x14ac:dyDescent="0.25">
      <c r="B6612" s="15">
        <v>6609</v>
      </c>
      <c r="C6612" s="20">
        <v>30537.608491031158</v>
      </c>
      <c r="D6612" s="20">
        <v>30537.608491031158</v>
      </c>
      <c r="E6612" s="17">
        <v>32765.938100827618</v>
      </c>
    </row>
    <row r="6613" spans="2:5" x14ac:dyDescent="0.25">
      <c r="B6613" s="15">
        <v>6610</v>
      </c>
      <c r="C6613" s="20">
        <v>55246.86064729996</v>
      </c>
      <c r="D6613" s="20">
        <v>55246.86064729996</v>
      </c>
      <c r="E6613" s="17">
        <v>28213.238288796503</v>
      </c>
    </row>
    <row r="6614" spans="2:5" x14ac:dyDescent="0.25">
      <c r="B6614" s="15">
        <v>6611</v>
      </c>
      <c r="C6614" s="20">
        <v>29028.20146778394</v>
      </c>
      <c r="D6614" s="20">
        <v>29028.20146778394</v>
      </c>
      <c r="E6614" s="17">
        <v>47374.136584564614</v>
      </c>
    </row>
    <row r="6615" spans="2:5" x14ac:dyDescent="0.25">
      <c r="B6615" s="15">
        <v>6612</v>
      </c>
      <c r="C6615" s="20">
        <v>38604.759124854143</v>
      </c>
      <c r="D6615" s="20">
        <v>38604.759124854143</v>
      </c>
      <c r="E6615" s="17">
        <v>36900.605194559372</v>
      </c>
    </row>
    <row r="6616" spans="2:5" x14ac:dyDescent="0.25">
      <c r="B6616" s="15">
        <v>6613</v>
      </c>
      <c r="C6616" s="20">
        <v>37220.775403576314</v>
      </c>
      <c r="D6616" s="20">
        <v>37220.775403576314</v>
      </c>
      <c r="E6616" s="17">
        <v>13229.233531987182</v>
      </c>
    </row>
    <row r="6617" spans="2:5" x14ac:dyDescent="0.25">
      <c r="B6617" s="15">
        <v>6614</v>
      </c>
      <c r="C6617" s="20">
        <v>28086.625019430016</v>
      </c>
      <c r="D6617" s="20">
        <v>28086.625019430016</v>
      </c>
      <c r="E6617" s="17">
        <v>39382.790765637081</v>
      </c>
    </row>
    <row r="6618" spans="2:5" x14ac:dyDescent="0.25">
      <c r="B6618" s="15">
        <v>6615</v>
      </c>
      <c r="C6618" s="20">
        <v>25329.43336698434</v>
      </c>
      <c r="D6618" s="20">
        <v>25329.43336698434</v>
      </c>
      <c r="E6618" s="17">
        <v>-1032.0911810398686</v>
      </c>
    </row>
    <row r="6619" spans="2:5" x14ac:dyDescent="0.25">
      <c r="B6619" s="15">
        <v>6616</v>
      </c>
      <c r="C6619" s="20">
        <v>22522.319170820017</v>
      </c>
      <c r="D6619" s="20">
        <v>22522.319170820017</v>
      </c>
      <c r="E6619" s="17">
        <v>21310.349523216661</v>
      </c>
    </row>
    <row r="6620" spans="2:5" x14ac:dyDescent="0.25">
      <c r="B6620" s="15">
        <v>6617</v>
      </c>
      <c r="C6620" s="20">
        <v>37775.235941886123</v>
      </c>
      <c r="D6620" s="20">
        <v>37775.235941886123</v>
      </c>
      <c r="E6620" s="17">
        <v>27705.519241784346</v>
      </c>
    </row>
    <row r="6621" spans="2:5" x14ac:dyDescent="0.25">
      <c r="B6621" s="15">
        <v>6618</v>
      </c>
      <c r="C6621" s="20">
        <v>35746.468083625259</v>
      </c>
      <c r="D6621" s="20">
        <v>35746.468083625259</v>
      </c>
      <c r="E6621" s="17">
        <v>109740.69793656477</v>
      </c>
    </row>
    <row r="6622" spans="2:5" x14ac:dyDescent="0.25">
      <c r="B6622" s="15">
        <v>6619</v>
      </c>
      <c r="C6622" s="20">
        <v>29582.292625280847</v>
      </c>
      <c r="D6622" s="20">
        <v>29582.292625280847</v>
      </c>
      <c r="E6622" s="17">
        <v>28765.169943890036</v>
      </c>
    </row>
    <row r="6623" spans="2:5" x14ac:dyDescent="0.25">
      <c r="B6623" s="15">
        <v>6620</v>
      </c>
      <c r="C6623" s="20">
        <v>31693.953221517302</v>
      </c>
      <c r="D6623" s="20">
        <v>31693.953221517302</v>
      </c>
      <c r="E6623" s="17">
        <v>14519.140266213924</v>
      </c>
    </row>
    <row r="6624" spans="2:5" x14ac:dyDescent="0.25">
      <c r="B6624" s="15">
        <v>6621</v>
      </c>
      <c r="C6624" s="20">
        <v>36608.909009960938</v>
      </c>
      <c r="D6624" s="20">
        <v>36608.909009960938</v>
      </c>
      <c r="E6624" s="17">
        <v>31112.554624845277</v>
      </c>
    </row>
    <row r="6625" spans="2:5" x14ac:dyDescent="0.25">
      <c r="B6625" s="15">
        <v>6622</v>
      </c>
      <c r="C6625" s="20">
        <v>26118.611718490753</v>
      </c>
      <c r="D6625" s="20">
        <v>26118.611718490753</v>
      </c>
      <c r="E6625" s="17">
        <v>26520.044059806987</v>
      </c>
    </row>
    <row r="6626" spans="2:5" x14ac:dyDescent="0.25">
      <c r="B6626" s="15">
        <v>6623</v>
      </c>
      <c r="C6626" s="20">
        <v>59860.90524120949</v>
      </c>
      <c r="D6626" s="20">
        <v>59860.90524120949</v>
      </c>
      <c r="E6626" s="17">
        <v>10831.722451706797</v>
      </c>
    </row>
    <row r="6627" spans="2:5" x14ac:dyDescent="0.25">
      <c r="B6627" s="15">
        <v>6624</v>
      </c>
      <c r="C6627" s="20">
        <v>29090.007359998035</v>
      </c>
      <c r="D6627" s="20">
        <v>29090.007359998035</v>
      </c>
      <c r="E6627" s="17">
        <v>12230.914300914255</v>
      </c>
    </row>
    <row r="6628" spans="2:5" x14ac:dyDescent="0.25">
      <c r="B6628" s="15">
        <v>6625</v>
      </c>
      <c r="C6628" s="20">
        <v>36512.818495172964</v>
      </c>
      <c r="D6628" s="20">
        <v>36512.818495172964</v>
      </c>
      <c r="E6628" s="17">
        <v>44796.643705505317</v>
      </c>
    </row>
    <row r="6629" spans="2:5" x14ac:dyDescent="0.25">
      <c r="B6629" s="15">
        <v>6626</v>
      </c>
      <c r="C6629" s="20">
        <v>19545.688376557078</v>
      </c>
      <c r="D6629" s="20">
        <v>19545.688376557078</v>
      </c>
      <c r="E6629" s="17">
        <v>27463.291092089745</v>
      </c>
    </row>
    <row r="6630" spans="2:5" x14ac:dyDescent="0.25">
      <c r="B6630" s="15">
        <v>6627</v>
      </c>
      <c r="C6630" s="20">
        <v>68658.266499230624</v>
      </c>
      <c r="D6630" s="20">
        <v>68658.266499230624</v>
      </c>
      <c r="E6630" s="17">
        <v>29970.687257097488</v>
      </c>
    </row>
    <row r="6631" spans="2:5" x14ac:dyDescent="0.25">
      <c r="B6631" s="15">
        <v>6628</v>
      </c>
      <c r="C6631" s="20">
        <v>49615.547842219246</v>
      </c>
      <c r="D6631" s="20">
        <v>49615.547842219246</v>
      </c>
      <c r="E6631" s="17">
        <v>51077.374802249738</v>
      </c>
    </row>
    <row r="6632" spans="2:5" x14ac:dyDescent="0.25">
      <c r="B6632" s="15">
        <v>6629</v>
      </c>
      <c r="C6632" s="20">
        <v>22690.424834218789</v>
      </c>
      <c r="D6632" s="20">
        <v>22690.424834218789</v>
      </c>
      <c r="E6632" s="17">
        <v>22737.925199899419</v>
      </c>
    </row>
    <row r="6633" spans="2:5" x14ac:dyDescent="0.25">
      <c r="B6633" s="15">
        <v>6630</v>
      </c>
      <c r="C6633" s="20">
        <v>32827.520839631215</v>
      </c>
      <c r="D6633" s="20">
        <v>32827.520839631215</v>
      </c>
      <c r="E6633" s="17">
        <v>24029.814665302198</v>
      </c>
    </row>
    <row r="6634" spans="2:5" x14ac:dyDescent="0.25">
      <c r="B6634" s="15">
        <v>6631</v>
      </c>
      <c r="C6634" s="20">
        <v>30759.351862233732</v>
      </c>
      <c r="D6634" s="20">
        <v>30759.351862233732</v>
      </c>
      <c r="E6634" s="17">
        <v>17334.943407176834</v>
      </c>
    </row>
    <row r="6635" spans="2:5" x14ac:dyDescent="0.25">
      <c r="B6635" s="15">
        <v>6632</v>
      </c>
      <c r="C6635" s="20">
        <v>41079.591822600807</v>
      </c>
      <c r="D6635" s="20">
        <v>41079.591822600807</v>
      </c>
      <c r="E6635" s="17">
        <v>76747.997050696766</v>
      </c>
    </row>
    <row r="6636" spans="2:5" x14ac:dyDescent="0.25">
      <c r="B6636" s="15">
        <v>6633</v>
      </c>
      <c r="C6636" s="20">
        <v>27213.817668300282</v>
      </c>
      <c r="D6636" s="20">
        <v>27213.817668300282</v>
      </c>
      <c r="E6636" s="17">
        <v>40518.924138201306</v>
      </c>
    </row>
    <row r="6637" spans="2:5" x14ac:dyDescent="0.25">
      <c r="B6637" s="15">
        <v>6634</v>
      </c>
      <c r="C6637" s="20">
        <v>31851.167761929701</v>
      </c>
      <c r="D6637" s="20">
        <v>31851.167761929701</v>
      </c>
      <c r="E6637" s="17">
        <v>30532.869548090304</v>
      </c>
    </row>
    <row r="6638" spans="2:5" x14ac:dyDescent="0.25">
      <c r="B6638" s="15">
        <v>6635</v>
      </c>
      <c r="C6638" s="20">
        <v>75848.449296089952</v>
      </c>
      <c r="D6638" s="20">
        <v>75848.449296089952</v>
      </c>
      <c r="E6638" s="17">
        <v>46363.282778979752</v>
      </c>
    </row>
    <row r="6639" spans="2:5" x14ac:dyDescent="0.25">
      <c r="B6639" s="15">
        <v>6636</v>
      </c>
      <c r="C6639" s="20">
        <v>53933.378324296056</v>
      </c>
      <c r="D6639" s="20">
        <v>53933.378324296056</v>
      </c>
      <c r="E6639" s="17">
        <v>16127.751591348377</v>
      </c>
    </row>
    <row r="6640" spans="2:5" x14ac:dyDescent="0.25">
      <c r="B6640" s="15">
        <v>6637</v>
      </c>
      <c r="C6640" s="20">
        <v>44698.913417042415</v>
      </c>
      <c r="D6640" s="20">
        <v>44698.913417042415</v>
      </c>
      <c r="E6640" s="17">
        <v>83243.49294567683</v>
      </c>
    </row>
    <row r="6641" spans="2:5" x14ac:dyDescent="0.25">
      <c r="B6641" s="15">
        <v>6638</v>
      </c>
      <c r="C6641" s="20">
        <v>28090.785519661458</v>
      </c>
      <c r="D6641" s="20">
        <v>28090.785519661458</v>
      </c>
      <c r="E6641" s="17">
        <v>35421.429814073475</v>
      </c>
    </row>
    <row r="6642" spans="2:5" x14ac:dyDescent="0.25">
      <c r="B6642" s="15">
        <v>6639</v>
      </c>
      <c r="C6642" s="20">
        <v>34239.095567584809</v>
      </c>
      <c r="D6642" s="20">
        <v>34239.095567584809</v>
      </c>
      <c r="E6642" s="17">
        <v>54037.143926850353</v>
      </c>
    </row>
    <row r="6643" spans="2:5" x14ac:dyDescent="0.25">
      <c r="B6643" s="15">
        <v>6640</v>
      </c>
      <c r="C6643" s="20">
        <v>17888.445650901704</v>
      </c>
      <c r="D6643" s="20">
        <v>17888.445650901704</v>
      </c>
      <c r="E6643" s="17">
        <v>66995.043289565627</v>
      </c>
    </row>
    <row r="6644" spans="2:5" x14ac:dyDescent="0.25">
      <c r="B6644" s="15">
        <v>6641</v>
      </c>
      <c r="C6644" s="20">
        <v>27679.353255881939</v>
      </c>
      <c r="D6644" s="20">
        <v>27679.353255881939</v>
      </c>
      <c r="E6644" s="17">
        <v>32920.848713067302</v>
      </c>
    </row>
    <row r="6645" spans="2:5" x14ac:dyDescent="0.25">
      <c r="B6645" s="15">
        <v>6642</v>
      </c>
      <c r="C6645" s="20">
        <v>51991.941848583032</v>
      </c>
      <c r="D6645" s="20">
        <v>51991.941848583032</v>
      </c>
      <c r="E6645" s="17">
        <v>96483.708089895052</v>
      </c>
    </row>
    <row r="6646" spans="2:5" x14ac:dyDescent="0.25">
      <c r="B6646" s="15">
        <v>6643</v>
      </c>
      <c r="C6646" s="20">
        <v>28281.391262213823</v>
      </c>
      <c r="D6646" s="20">
        <v>28281.391262213823</v>
      </c>
      <c r="E6646" s="17">
        <v>30782.955619122218</v>
      </c>
    </row>
    <row r="6647" spans="2:5" x14ac:dyDescent="0.25">
      <c r="B6647" s="15">
        <v>6644</v>
      </c>
      <c r="C6647" s="20">
        <v>36614.950860569297</v>
      </c>
      <c r="D6647" s="20">
        <v>36614.950860569297</v>
      </c>
      <c r="E6647" s="17">
        <v>37210.618373801997</v>
      </c>
    </row>
    <row r="6648" spans="2:5" x14ac:dyDescent="0.25">
      <c r="B6648" s="15">
        <v>6645</v>
      </c>
      <c r="C6648" s="20">
        <v>21698.213141616354</v>
      </c>
      <c r="D6648" s="20">
        <v>21698.213141616354</v>
      </c>
      <c r="E6648" s="17">
        <v>47486.999112161284</v>
      </c>
    </row>
    <row r="6649" spans="2:5" x14ac:dyDescent="0.25">
      <c r="B6649" s="15">
        <v>6646</v>
      </c>
      <c r="C6649" s="20">
        <v>15551.481459755918</v>
      </c>
      <c r="D6649" s="20">
        <v>15551.481459755918</v>
      </c>
      <c r="E6649" s="17">
        <v>69632.461621943803</v>
      </c>
    </row>
    <row r="6650" spans="2:5" x14ac:dyDescent="0.25">
      <c r="B6650" s="15">
        <v>6647</v>
      </c>
      <c r="C6650" s="20">
        <v>33275.327967274105</v>
      </c>
      <c r="D6650" s="20">
        <v>33275.327967274105</v>
      </c>
      <c r="E6650" s="17">
        <v>23631.467925880967</v>
      </c>
    </row>
    <row r="6651" spans="2:5" x14ac:dyDescent="0.25">
      <c r="B6651" s="15">
        <v>6648</v>
      </c>
      <c r="C6651" s="20">
        <v>20822.42314365293</v>
      </c>
      <c r="D6651" s="20">
        <v>20822.42314365293</v>
      </c>
      <c r="E6651" s="17">
        <v>31369.147396952725</v>
      </c>
    </row>
    <row r="6652" spans="2:5" x14ac:dyDescent="0.25">
      <c r="B6652" s="15">
        <v>6649</v>
      </c>
      <c r="C6652" s="20">
        <v>29207.638079170425</v>
      </c>
      <c r="D6652" s="20">
        <v>29207.638079170425</v>
      </c>
      <c r="E6652" s="17">
        <v>22734.205654104302</v>
      </c>
    </row>
    <row r="6653" spans="2:5" x14ac:dyDescent="0.25">
      <c r="B6653" s="15">
        <v>6650</v>
      </c>
      <c r="C6653" s="20">
        <v>22518.972229065668</v>
      </c>
      <c r="D6653" s="20">
        <v>22518.972229065668</v>
      </c>
      <c r="E6653" s="17">
        <v>21316.371956495615</v>
      </c>
    </row>
    <row r="6654" spans="2:5" x14ac:dyDescent="0.25">
      <c r="B6654" s="15">
        <v>6651</v>
      </c>
      <c r="C6654" s="20">
        <v>30480.669198971853</v>
      </c>
      <c r="D6654" s="20">
        <v>30480.669198971853</v>
      </c>
      <c r="E6654" s="17">
        <v>68457.75212441101</v>
      </c>
    </row>
    <row r="6655" spans="2:5" x14ac:dyDescent="0.25">
      <c r="B6655" s="15">
        <v>6652</v>
      </c>
      <c r="C6655" s="20">
        <v>43212.404897178523</v>
      </c>
      <c r="D6655" s="20">
        <v>43212.404897178523</v>
      </c>
      <c r="E6655" s="17">
        <v>43250.708868950809</v>
      </c>
    </row>
    <row r="6656" spans="2:5" x14ac:dyDescent="0.25">
      <c r="B6656" s="15">
        <v>6653</v>
      </c>
      <c r="C6656" s="20">
        <v>40402.236438880267</v>
      </c>
      <c r="D6656" s="20">
        <v>40402.236438880267</v>
      </c>
      <c r="E6656" s="17">
        <v>30492.450023843332</v>
      </c>
    </row>
    <row r="6657" spans="2:5" x14ac:dyDescent="0.25">
      <c r="B6657" s="15">
        <v>6654</v>
      </c>
      <c r="C6657" s="20">
        <v>32714.034739920531</v>
      </c>
      <c r="D6657" s="20">
        <v>32714.034739920531</v>
      </c>
      <c r="E6657" s="17">
        <v>23869.8964111319</v>
      </c>
    </row>
    <row r="6658" spans="2:5" x14ac:dyDescent="0.25">
      <c r="B6658" s="15">
        <v>6655</v>
      </c>
      <c r="C6658" s="20">
        <v>65721.566514555685</v>
      </c>
      <c r="D6658" s="20">
        <v>65721.566514555685</v>
      </c>
      <c r="E6658" s="17">
        <v>102190.24649502669</v>
      </c>
    </row>
    <row r="6659" spans="2:5" x14ac:dyDescent="0.25">
      <c r="B6659" s="15">
        <v>6656</v>
      </c>
      <c r="C6659" s="20">
        <v>25820.754469357489</v>
      </c>
      <c r="D6659" s="20">
        <v>25820.754469357489</v>
      </c>
      <c r="E6659" s="17">
        <v>33304.305325721965</v>
      </c>
    </row>
    <row r="6660" spans="2:5" x14ac:dyDescent="0.25">
      <c r="B6660" s="15">
        <v>6657</v>
      </c>
      <c r="C6660" s="20">
        <v>39885.790324090434</v>
      </c>
      <c r="D6660" s="20">
        <v>39885.790324090434</v>
      </c>
      <c r="E6660" s="17">
        <v>43131.903823676868</v>
      </c>
    </row>
    <row r="6661" spans="2:5" x14ac:dyDescent="0.25">
      <c r="B6661" s="15">
        <v>6658</v>
      </c>
      <c r="C6661" s="20">
        <v>21771.823480153937</v>
      </c>
      <c r="D6661" s="20">
        <v>21771.823480153937</v>
      </c>
      <c r="E6661" s="17">
        <v>39417.837594015822</v>
      </c>
    </row>
    <row r="6662" spans="2:5" x14ac:dyDescent="0.25">
      <c r="B6662" s="15">
        <v>6659</v>
      </c>
      <c r="C6662" s="20">
        <v>39473.42423723104</v>
      </c>
      <c r="D6662" s="20">
        <v>39473.42423723104</v>
      </c>
      <c r="E6662" s="17">
        <v>31613.37775458955</v>
      </c>
    </row>
    <row r="6663" spans="2:5" x14ac:dyDescent="0.25">
      <c r="B6663" s="15">
        <v>6660</v>
      </c>
      <c r="C6663" s="20">
        <v>34229.303175558947</v>
      </c>
      <c r="D6663" s="20">
        <v>34229.303175558947</v>
      </c>
      <c r="E6663" s="17">
        <v>70498.056859738645</v>
      </c>
    </row>
    <row r="6664" spans="2:5" x14ac:dyDescent="0.25">
      <c r="B6664" s="15">
        <v>6661</v>
      </c>
      <c r="C6664" s="20">
        <v>30647.128019298645</v>
      </c>
      <c r="D6664" s="20">
        <v>30647.128019298645</v>
      </c>
      <c r="E6664" s="17">
        <v>10544.794634500033</v>
      </c>
    </row>
    <row r="6665" spans="2:5" x14ac:dyDescent="0.25">
      <c r="B6665" s="15">
        <v>6662</v>
      </c>
      <c r="C6665" s="20">
        <v>21971.171973873814</v>
      </c>
      <c r="D6665" s="20">
        <v>21971.171973873814</v>
      </c>
      <c r="E6665" s="17">
        <v>41061.160184650624</v>
      </c>
    </row>
    <row r="6666" spans="2:5" x14ac:dyDescent="0.25">
      <c r="B6666" s="15">
        <v>6663</v>
      </c>
      <c r="C6666" s="20">
        <v>24614.296769501823</v>
      </c>
      <c r="D6666" s="20">
        <v>24614.296769501823</v>
      </c>
      <c r="E6666" s="17">
        <v>23785.155452393785</v>
      </c>
    </row>
    <row r="6667" spans="2:5" x14ac:dyDescent="0.25">
      <c r="B6667" s="15">
        <v>6664</v>
      </c>
      <c r="C6667" s="20">
        <v>27231.155704480454</v>
      </c>
      <c r="D6667" s="20">
        <v>27231.155704480454</v>
      </c>
      <c r="E6667" s="17">
        <v>20680.912080957725</v>
      </c>
    </row>
    <row r="6668" spans="2:5" x14ac:dyDescent="0.25">
      <c r="B6668" s="15">
        <v>6665</v>
      </c>
      <c r="C6668" s="20">
        <v>25847.670046442392</v>
      </c>
      <c r="D6668" s="20">
        <v>25847.670046442392</v>
      </c>
      <c r="E6668" s="17">
        <v>25403.949697569202</v>
      </c>
    </row>
    <row r="6669" spans="2:5" x14ac:dyDescent="0.25">
      <c r="B6669" s="15">
        <v>6666</v>
      </c>
      <c r="C6669" s="20">
        <v>35245.232285683785</v>
      </c>
      <c r="D6669" s="20">
        <v>35245.232285683785</v>
      </c>
      <c r="E6669" s="17">
        <v>30317.218727584805</v>
      </c>
    </row>
    <row r="6670" spans="2:5" x14ac:dyDescent="0.25">
      <c r="B6670" s="15">
        <v>6667</v>
      </c>
      <c r="C6670" s="20">
        <v>18559.290120315029</v>
      </c>
      <c r="D6670" s="20">
        <v>18559.290120315029</v>
      </c>
      <c r="E6670" s="17">
        <v>72845.827658681243</v>
      </c>
    </row>
    <row r="6671" spans="2:5" x14ac:dyDescent="0.25">
      <c r="B6671" s="15">
        <v>6668</v>
      </c>
      <c r="C6671" s="20">
        <v>49713.230220424703</v>
      </c>
      <c r="D6671" s="20">
        <v>49713.230220424703</v>
      </c>
      <c r="E6671" s="17">
        <v>27611.831829795647</v>
      </c>
    </row>
    <row r="6672" spans="2:5" x14ac:dyDescent="0.25">
      <c r="B6672" s="15">
        <v>6669</v>
      </c>
      <c r="C6672" s="20">
        <v>47027.773663923268</v>
      </c>
      <c r="D6672" s="20">
        <v>47027.773663923268</v>
      </c>
      <c r="E6672" s="17">
        <v>50978.979280193729</v>
      </c>
    </row>
    <row r="6673" spans="2:5" x14ac:dyDescent="0.25">
      <c r="B6673" s="15">
        <v>6670</v>
      </c>
      <c r="C6673" s="20">
        <v>26538.159467558351</v>
      </c>
      <c r="D6673" s="20">
        <v>26538.159467558351</v>
      </c>
      <c r="E6673" s="17">
        <v>34437.248825203584</v>
      </c>
    </row>
    <row r="6674" spans="2:5" x14ac:dyDescent="0.25">
      <c r="B6674" s="15">
        <v>6671</v>
      </c>
      <c r="C6674" s="20">
        <v>29815.81235073943</v>
      </c>
      <c r="D6674" s="20">
        <v>29815.81235073943</v>
      </c>
      <c r="E6674" s="17">
        <v>25895.686943407381</v>
      </c>
    </row>
    <row r="6675" spans="2:5" x14ac:dyDescent="0.25">
      <c r="B6675" s="15">
        <v>6672</v>
      </c>
      <c r="C6675" s="20">
        <v>46220.722428054352</v>
      </c>
      <c r="D6675" s="20">
        <v>46220.722428054352</v>
      </c>
      <c r="E6675" s="17">
        <v>53380.298577050366</v>
      </c>
    </row>
    <row r="6676" spans="2:5" x14ac:dyDescent="0.25">
      <c r="B6676" s="15">
        <v>6673</v>
      </c>
      <c r="C6676" s="20">
        <v>41486.56705381647</v>
      </c>
      <c r="D6676" s="20">
        <v>41486.56705381647</v>
      </c>
      <c r="E6676" s="17">
        <v>52492.787330670319</v>
      </c>
    </row>
    <row r="6677" spans="2:5" x14ac:dyDescent="0.25">
      <c r="B6677" s="15">
        <v>6674</v>
      </c>
      <c r="C6677" s="20">
        <v>29672.104777034114</v>
      </c>
      <c r="D6677" s="20">
        <v>29672.104777034114</v>
      </c>
      <c r="E6677" s="17">
        <v>36915.810893045629</v>
      </c>
    </row>
    <row r="6678" spans="2:5" x14ac:dyDescent="0.25">
      <c r="B6678" s="15">
        <v>6675</v>
      </c>
      <c r="C6678" s="20">
        <v>31135.441965322025</v>
      </c>
      <c r="D6678" s="20">
        <v>31135.441965322025</v>
      </c>
      <c r="E6678" s="17">
        <v>7774.7030174476149</v>
      </c>
    </row>
    <row r="6679" spans="2:5" x14ac:dyDescent="0.25">
      <c r="B6679" s="15">
        <v>6676</v>
      </c>
      <c r="C6679" s="20">
        <v>36739.359924989818</v>
      </c>
      <c r="D6679" s="20">
        <v>36739.359924989818</v>
      </c>
      <c r="E6679" s="17">
        <v>35204.086446934569</v>
      </c>
    </row>
    <row r="6680" spans="2:5" x14ac:dyDescent="0.25">
      <c r="B6680" s="15">
        <v>6677</v>
      </c>
      <c r="C6680" s="20">
        <v>26850.910711206936</v>
      </c>
      <c r="D6680" s="20">
        <v>26850.910711206936</v>
      </c>
      <c r="E6680" s="17">
        <v>27150.552380110312</v>
      </c>
    </row>
    <row r="6681" spans="2:5" x14ac:dyDescent="0.25">
      <c r="B6681" s="15">
        <v>6678</v>
      </c>
      <c r="C6681" s="20">
        <v>26325.425689712622</v>
      </c>
      <c r="D6681" s="20">
        <v>26325.425689712622</v>
      </c>
      <c r="E6681" s="17">
        <v>9341.7547328441669</v>
      </c>
    </row>
    <row r="6682" spans="2:5" x14ac:dyDescent="0.25">
      <c r="B6682" s="15">
        <v>6679</v>
      </c>
      <c r="C6682" s="20">
        <v>35620.021462526616</v>
      </c>
      <c r="D6682" s="20">
        <v>35620.021462526616</v>
      </c>
      <c r="E6682" s="17">
        <v>77786.68795631695</v>
      </c>
    </row>
    <row r="6683" spans="2:5" x14ac:dyDescent="0.25">
      <c r="B6683" s="15">
        <v>6680</v>
      </c>
      <c r="C6683" s="20">
        <v>27256.163972145619</v>
      </c>
      <c r="D6683" s="20">
        <v>27256.163972145619</v>
      </c>
      <c r="E6683" s="17">
        <v>52365.319129545889</v>
      </c>
    </row>
    <row r="6684" spans="2:5" x14ac:dyDescent="0.25">
      <c r="B6684" s="15">
        <v>6681</v>
      </c>
      <c r="C6684" s="20">
        <v>34995.372214741423</v>
      </c>
      <c r="D6684" s="20">
        <v>34995.372214741423</v>
      </c>
      <c r="E6684" s="17">
        <v>70216.085888343281</v>
      </c>
    </row>
    <row r="6685" spans="2:5" x14ac:dyDescent="0.25">
      <c r="B6685" s="15">
        <v>6682</v>
      </c>
      <c r="C6685" s="20">
        <v>35995.672507549316</v>
      </c>
      <c r="D6685" s="20">
        <v>35995.672507549316</v>
      </c>
      <c r="E6685" s="17">
        <v>26144.665114401181</v>
      </c>
    </row>
    <row r="6686" spans="2:5" x14ac:dyDescent="0.25">
      <c r="B6686" s="15">
        <v>6683</v>
      </c>
      <c r="C6686" s="20">
        <v>43987.228494086929</v>
      </c>
      <c r="D6686" s="20">
        <v>43987.228494086929</v>
      </c>
      <c r="E6686" s="17">
        <v>7787.7548008023969</v>
      </c>
    </row>
    <row r="6687" spans="2:5" x14ac:dyDescent="0.25">
      <c r="B6687" s="15">
        <v>6684</v>
      </c>
      <c r="C6687" s="20">
        <v>38930.847920373795</v>
      </c>
      <c r="D6687" s="20">
        <v>38930.847920373795</v>
      </c>
      <c r="E6687" s="17">
        <v>30915.943640495385</v>
      </c>
    </row>
    <row r="6688" spans="2:5" x14ac:dyDescent="0.25">
      <c r="B6688" s="15">
        <v>6685</v>
      </c>
      <c r="C6688" s="20">
        <v>30941.206973045541</v>
      </c>
      <c r="D6688" s="20">
        <v>30941.206973045541</v>
      </c>
      <c r="E6688" s="17">
        <v>41031.093129064968</v>
      </c>
    </row>
    <row r="6689" spans="2:5" x14ac:dyDescent="0.25">
      <c r="B6689" s="15">
        <v>6686</v>
      </c>
      <c r="C6689" s="20">
        <v>42992.048031776088</v>
      </c>
      <c r="D6689" s="20">
        <v>42992.048031776088</v>
      </c>
      <c r="E6689" s="17">
        <v>16047.024384397377</v>
      </c>
    </row>
    <row r="6690" spans="2:5" x14ac:dyDescent="0.25">
      <c r="B6690" s="15">
        <v>6687</v>
      </c>
      <c r="C6690" s="20">
        <v>33823.422097586277</v>
      </c>
      <c r="D6690" s="20">
        <v>33823.422097586277</v>
      </c>
      <c r="E6690" s="17">
        <v>61039.132899465498</v>
      </c>
    </row>
    <row r="6691" spans="2:5" x14ac:dyDescent="0.25">
      <c r="B6691" s="15">
        <v>6688</v>
      </c>
      <c r="C6691" s="20">
        <v>48816.409119461219</v>
      </c>
      <c r="D6691" s="20">
        <v>48816.409119461219</v>
      </c>
      <c r="E6691" s="17">
        <v>44381.904176285439</v>
      </c>
    </row>
    <row r="6692" spans="2:5" x14ac:dyDescent="0.25">
      <c r="B6692" s="15">
        <v>6689</v>
      </c>
      <c r="C6692" s="20">
        <v>49012.057665556895</v>
      </c>
      <c r="D6692" s="20">
        <v>49012.057665556895</v>
      </c>
      <c r="E6692" s="17">
        <v>29676.700172946468</v>
      </c>
    </row>
    <row r="6693" spans="2:5" x14ac:dyDescent="0.25">
      <c r="B6693" s="15">
        <v>6690</v>
      </c>
      <c r="C6693" s="20">
        <v>25486.51608449702</v>
      </c>
      <c r="D6693" s="20">
        <v>25486.51608449702</v>
      </c>
      <c r="E6693" s="17">
        <v>35019.268177975537</v>
      </c>
    </row>
    <row r="6694" spans="2:5" x14ac:dyDescent="0.25">
      <c r="B6694" s="15">
        <v>6691</v>
      </c>
      <c r="C6694" s="20">
        <v>80267.608957647535</v>
      </c>
      <c r="D6694" s="20">
        <v>80267.608957647535</v>
      </c>
      <c r="E6694" s="17">
        <v>25648.104509920875</v>
      </c>
    </row>
    <row r="6695" spans="2:5" x14ac:dyDescent="0.25">
      <c r="B6695" s="15">
        <v>6692</v>
      </c>
      <c r="C6695" s="20">
        <v>39931.09672272329</v>
      </c>
      <c r="D6695" s="20">
        <v>39931.09672272329</v>
      </c>
      <c r="E6695" s="17">
        <v>38666.475963310528</v>
      </c>
    </row>
    <row r="6696" spans="2:5" x14ac:dyDescent="0.25">
      <c r="B6696" s="15">
        <v>6693</v>
      </c>
      <c r="C6696" s="20">
        <v>39420.193878450802</v>
      </c>
      <c r="D6696" s="20">
        <v>39420.193878450802</v>
      </c>
      <c r="E6696" s="17">
        <v>83224.402948666553</v>
      </c>
    </row>
    <row r="6697" spans="2:5" x14ac:dyDescent="0.25">
      <c r="B6697" s="15">
        <v>6694</v>
      </c>
      <c r="C6697" s="20">
        <v>24195.504077725891</v>
      </c>
      <c r="D6697" s="20">
        <v>24195.504077725891</v>
      </c>
      <c r="E6697" s="17">
        <v>38747.644215706918</v>
      </c>
    </row>
    <row r="6698" spans="2:5" x14ac:dyDescent="0.25">
      <c r="B6698" s="15">
        <v>6695</v>
      </c>
      <c r="C6698" s="20">
        <v>27707.919435444874</v>
      </c>
      <c r="D6698" s="20">
        <v>27707.919435444874</v>
      </c>
      <c r="E6698" s="17">
        <v>18390.15565832171</v>
      </c>
    </row>
    <row r="6699" spans="2:5" x14ac:dyDescent="0.25">
      <c r="B6699" s="15">
        <v>6696</v>
      </c>
      <c r="C6699" s="20">
        <v>34019.464921065155</v>
      </c>
      <c r="D6699" s="20">
        <v>34019.464921065155</v>
      </c>
      <c r="E6699" s="17">
        <v>42445.185967669269</v>
      </c>
    </row>
    <row r="6700" spans="2:5" x14ac:dyDescent="0.25">
      <c r="B6700" s="15">
        <v>6697</v>
      </c>
      <c r="C6700" s="20">
        <v>23944.555322921718</v>
      </c>
      <c r="D6700" s="20">
        <v>23944.555322921718</v>
      </c>
      <c r="E6700" s="17">
        <v>41464.154074528327</v>
      </c>
    </row>
    <row r="6701" spans="2:5" x14ac:dyDescent="0.25">
      <c r="B6701" s="15">
        <v>6698</v>
      </c>
      <c r="C6701" s="20">
        <v>38596.705091740434</v>
      </c>
      <c r="D6701" s="20">
        <v>38596.705091740434</v>
      </c>
      <c r="E6701" s="17">
        <v>56912.228822635829</v>
      </c>
    </row>
    <row r="6702" spans="2:5" x14ac:dyDescent="0.25">
      <c r="B6702" s="15">
        <v>6699</v>
      </c>
      <c r="C6702" s="20">
        <v>23497.213764333694</v>
      </c>
      <c r="D6702" s="20">
        <v>23497.213764333694</v>
      </c>
      <c r="E6702" s="17">
        <v>52042.167561478585</v>
      </c>
    </row>
    <row r="6703" spans="2:5" x14ac:dyDescent="0.25">
      <c r="B6703" s="15">
        <v>6700</v>
      </c>
      <c r="C6703" s="20">
        <v>24756.055729619096</v>
      </c>
      <c r="D6703" s="20">
        <v>24756.055729619096</v>
      </c>
      <c r="E6703" s="17">
        <v>29499.075217175483</v>
      </c>
    </row>
    <row r="6704" spans="2:5" x14ac:dyDescent="0.25">
      <c r="B6704" s="15">
        <v>6701</v>
      </c>
      <c r="C6704" s="20">
        <v>21770.304839507455</v>
      </c>
      <c r="D6704" s="20">
        <v>21770.304839507455</v>
      </c>
      <c r="E6704" s="17">
        <v>10951.151542759679</v>
      </c>
    </row>
    <row r="6705" spans="2:5" x14ac:dyDescent="0.25">
      <c r="B6705" s="15">
        <v>6702</v>
      </c>
      <c r="C6705" s="20">
        <v>36661.910332910513</v>
      </c>
      <c r="D6705" s="20">
        <v>36661.910332910513</v>
      </c>
      <c r="E6705" s="17">
        <v>35636.413636797282</v>
      </c>
    </row>
    <row r="6706" spans="2:5" x14ac:dyDescent="0.25">
      <c r="B6706" s="15">
        <v>6703</v>
      </c>
      <c r="C6706" s="20">
        <v>33664.512496519514</v>
      </c>
      <c r="D6706" s="20">
        <v>33664.512496519514</v>
      </c>
      <c r="E6706" s="17">
        <v>35800.129875681756</v>
      </c>
    </row>
    <row r="6707" spans="2:5" x14ac:dyDescent="0.25">
      <c r="B6707" s="15">
        <v>6704</v>
      </c>
      <c r="C6707" s="20">
        <v>23316.881985053795</v>
      </c>
      <c r="D6707" s="20">
        <v>23316.881985053795</v>
      </c>
      <c r="E6707" s="17">
        <v>47011.213655512685</v>
      </c>
    </row>
    <row r="6708" spans="2:5" x14ac:dyDescent="0.25">
      <c r="B6708" s="15">
        <v>6705</v>
      </c>
      <c r="C6708" s="20">
        <v>22845.589012800767</v>
      </c>
      <c r="D6708" s="20">
        <v>22845.589012800767</v>
      </c>
      <c r="E6708" s="17">
        <v>33179.93297088518</v>
      </c>
    </row>
    <row r="6709" spans="2:5" x14ac:dyDescent="0.25">
      <c r="B6709" s="15">
        <v>6706</v>
      </c>
      <c r="C6709" s="20">
        <v>22756.893875960683</v>
      </c>
      <c r="D6709" s="20">
        <v>22756.893875960683</v>
      </c>
      <c r="E6709" s="17">
        <v>48390.662715728606</v>
      </c>
    </row>
    <row r="6710" spans="2:5" x14ac:dyDescent="0.25">
      <c r="B6710" s="15">
        <v>6707</v>
      </c>
      <c r="C6710" s="20">
        <v>31290.201153310129</v>
      </c>
      <c r="D6710" s="20">
        <v>31290.201153310129</v>
      </c>
      <c r="E6710" s="17">
        <v>45578.843550552127</v>
      </c>
    </row>
    <row r="6711" spans="2:5" x14ac:dyDescent="0.25">
      <c r="B6711" s="15">
        <v>6708</v>
      </c>
      <c r="C6711" s="20">
        <v>40936.565135216748</v>
      </c>
      <c r="D6711" s="20">
        <v>40936.565135216748</v>
      </c>
      <c r="E6711" s="17">
        <v>49864.576519683666</v>
      </c>
    </row>
    <row r="6712" spans="2:5" x14ac:dyDescent="0.25">
      <c r="B6712" s="15">
        <v>6709</v>
      </c>
      <c r="C6712" s="20">
        <v>50504.626983681017</v>
      </c>
      <c r="D6712" s="20">
        <v>50504.626983681017</v>
      </c>
      <c r="E6712" s="17">
        <v>16455.044850214435</v>
      </c>
    </row>
    <row r="6713" spans="2:5" x14ac:dyDescent="0.25">
      <c r="B6713" s="15">
        <v>6710</v>
      </c>
      <c r="C6713" s="20">
        <v>77711.016861166136</v>
      </c>
      <c r="D6713" s="20">
        <v>77711.016861166136</v>
      </c>
      <c r="E6713" s="17">
        <v>22875.690510433644</v>
      </c>
    </row>
    <row r="6714" spans="2:5" x14ac:dyDescent="0.25">
      <c r="B6714" s="15">
        <v>6711</v>
      </c>
      <c r="C6714" s="20">
        <v>45453.105779387908</v>
      </c>
      <c r="D6714" s="20">
        <v>45453.105779387908</v>
      </c>
      <c r="E6714" s="17">
        <v>35358.134402244417</v>
      </c>
    </row>
    <row r="6715" spans="2:5" x14ac:dyDescent="0.25">
      <c r="B6715" s="15">
        <v>6712</v>
      </c>
      <c r="C6715" s="20">
        <v>21166.473288530873</v>
      </c>
      <c r="D6715" s="20">
        <v>21166.473288530873</v>
      </c>
      <c r="E6715" s="17">
        <v>19239.819464305747</v>
      </c>
    </row>
    <row r="6716" spans="2:5" x14ac:dyDescent="0.25">
      <c r="B6716" s="15">
        <v>6713</v>
      </c>
      <c r="C6716" s="20">
        <v>29124.822513452156</v>
      </c>
      <c r="D6716" s="20">
        <v>29124.822513452156</v>
      </c>
      <c r="E6716" s="17">
        <v>30069.105215605516</v>
      </c>
    </row>
    <row r="6717" spans="2:5" x14ac:dyDescent="0.25">
      <c r="B6717" s="15">
        <v>6714</v>
      </c>
      <c r="C6717" s="20">
        <v>37467.557679379985</v>
      </c>
      <c r="D6717" s="20">
        <v>37467.557679379985</v>
      </c>
      <c r="E6717" s="17">
        <v>69535.313131036499</v>
      </c>
    </row>
    <row r="6718" spans="2:5" x14ac:dyDescent="0.25">
      <c r="B6718" s="15">
        <v>6715</v>
      </c>
      <c r="C6718" s="20">
        <v>35210.100822009474</v>
      </c>
      <c r="D6718" s="20">
        <v>35210.100822009474</v>
      </c>
      <c r="E6718" s="17">
        <v>37760.965350161081</v>
      </c>
    </row>
    <row r="6719" spans="2:5" x14ac:dyDescent="0.25">
      <c r="B6719" s="15">
        <v>6716</v>
      </c>
      <c r="C6719" s="20">
        <v>44123.517140116957</v>
      </c>
      <c r="D6719" s="20">
        <v>44123.517140116957</v>
      </c>
      <c r="E6719" s="17">
        <v>32314.433612429792</v>
      </c>
    </row>
    <row r="6720" spans="2:5" x14ac:dyDescent="0.25">
      <c r="B6720" s="15">
        <v>6717</v>
      </c>
      <c r="C6720" s="20">
        <v>46401.446481737396</v>
      </c>
      <c r="D6720" s="20">
        <v>46401.446481737396</v>
      </c>
      <c r="E6720" s="17">
        <v>15947.095181545668</v>
      </c>
    </row>
    <row r="6721" spans="2:5" x14ac:dyDescent="0.25">
      <c r="B6721" s="15">
        <v>6718</v>
      </c>
      <c r="C6721" s="20">
        <v>34236.790999409168</v>
      </c>
      <c r="D6721" s="20">
        <v>34236.790999409168</v>
      </c>
      <c r="E6721" s="17">
        <v>59364.288715142204</v>
      </c>
    </row>
    <row r="6722" spans="2:5" x14ac:dyDescent="0.25">
      <c r="B6722" s="15">
        <v>6719</v>
      </c>
      <c r="C6722" s="20">
        <v>48115.74715605122</v>
      </c>
      <c r="D6722" s="20">
        <v>48115.74715605122</v>
      </c>
      <c r="E6722" s="17">
        <v>53132.976986065558</v>
      </c>
    </row>
    <row r="6723" spans="2:5" x14ac:dyDescent="0.25">
      <c r="B6723" s="15">
        <v>6720</v>
      </c>
      <c r="C6723" s="20">
        <v>71994.657437857633</v>
      </c>
      <c r="D6723" s="20">
        <v>71994.657437857633</v>
      </c>
      <c r="E6723" s="17">
        <v>33452.703252283325</v>
      </c>
    </row>
    <row r="6724" spans="2:5" x14ac:dyDescent="0.25">
      <c r="B6724" s="15">
        <v>6721</v>
      </c>
      <c r="C6724" s="20">
        <v>20526.696908895789</v>
      </c>
      <c r="D6724" s="20">
        <v>20526.696908895789</v>
      </c>
      <c r="E6724" s="17">
        <v>31823.100323993061</v>
      </c>
    </row>
    <row r="6725" spans="2:5" x14ac:dyDescent="0.25">
      <c r="B6725" s="15">
        <v>6722</v>
      </c>
      <c r="C6725" s="20">
        <v>45228.433027496249</v>
      </c>
      <c r="D6725" s="20">
        <v>45228.433027496249</v>
      </c>
      <c r="E6725" s="17">
        <v>36624.044915806706</v>
      </c>
    </row>
    <row r="6726" spans="2:5" x14ac:dyDescent="0.25">
      <c r="B6726" s="15">
        <v>6723</v>
      </c>
      <c r="C6726" s="20">
        <v>41347.750196352092</v>
      </c>
      <c r="D6726" s="20">
        <v>41347.750196352092</v>
      </c>
      <c r="E6726" s="17">
        <v>37472.199931232019</v>
      </c>
    </row>
    <row r="6727" spans="2:5" x14ac:dyDescent="0.25">
      <c r="B6727" s="15">
        <v>6724</v>
      </c>
      <c r="C6727" s="20">
        <v>35867.249208090318</v>
      </c>
      <c r="D6727" s="20">
        <v>35867.249208090318</v>
      </c>
      <c r="E6727" s="17">
        <v>21576.110179936197</v>
      </c>
    </row>
    <row r="6728" spans="2:5" x14ac:dyDescent="0.25">
      <c r="B6728" s="15">
        <v>6725</v>
      </c>
      <c r="C6728" s="20">
        <v>44580.440041589922</v>
      </c>
      <c r="D6728" s="20">
        <v>44580.440041589922</v>
      </c>
      <c r="E6728" s="17">
        <v>84150.971324654238</v>
      </c>
    </row>
    <row r="6729" spans="2:5" x14ac:dyDescent="0.25">
      <c r="B6729" s="15">
        <v>6726</v>
      </c>
      <c r="C6729" s="20">
        <v>29294.686507880317</v>
      </c>
      <c r="D6729" s="20">
        <v>29294.686507880317</v>
      </c>
      <c r="E6729" s="17">
        <v>41122.712101700185</v>
      </c>
    </row>
    <row r="6730" spans="2:5" x14ac:dyDescent="0.25">
      <c r="B6730" s="15">
        <v>6727</v>
      </c>
      <c r="C6730" s="20">
        <v>52532.985712312897</v>
      </c>
      <c r="D6730" s="20">
        <v>52532.985712312897</v>
      </c>
      <c r="E6730" s="17">
        <v>25152.774330317021</v>
      </c>
    </row>
    <row r="6731" spans="2:5" x14ac:dyDescent="0.25">
      <c r="B6731" s="15">
        <v>6728</v>
      </c>
      <c r="C6731" s="20">
        <v>37221.021789769555</v>
      </c>
      <c r="D6731" s="20">
        <v>37221.021789769555</v>
      </c>
      <c r="E6731" s="17">
        <v>38310.099808686602</v>
      </c>
    </row>
    <row r="6732" spans="2:5" x14ac:dyDescent="0.25">
      <c r="B6732" s="15">
        <v>6729</v>
      </c>
      <c r="C6732" s="20">
        <v>16226.224578823883</v>
      </c>
      <c r="D6732" s="20">
        <v>16226.224578823883</v>
      </c>
      <c r="E6732" s="17">
        <v>27764.597780810203</v>
      </c>
    </row>
    <row r="6733" spans="2:5" x14ac:dyDescent="0.25">
      <c r="B6733" s="15">
        <v>6730</v>
      </c>
      <c r="C6733" s="20">
        <v>36434.284320032857</v>
      </c>
      <c r="D6733" s="20">
        <v>36434.284320032857</v>
      </c>
      <c r="E6733" s="17">
        <v>44998.686775496164</v>
      </c>
    </row>
    <row r="6734" spans="2:5" x14ac:dyDescent="0.25">
      <c r="B6734" s="15">
        <v>6731</v>
      </c>
      <c r="C6734" s="20">
        <v>37124.153767855067</v>
      </c>
      <c r="D6734" s="20">
        <v>37124.153767855067</v>
      </c>
      <c r="E6734" s="17">
        <v>34658.078064253736</v>
      </c>
    </row>
    <row r="6735" spans="2:5" x14ac:dyDescent="0.25">
      <c r="B6735" s="15">
        <v>6732</v>
      </c>
      <c r="C6735" s="20">
        <v>22559.309309955454</v>
      </c>
      <c r="D6735" s="20">
        <v>22559.309309955454</v>
      </c>
      <c r="E6735" s="17">
        <v>36744.893776972975</v>
      </c>
    </row>
    <row r="6736" spans="2:5" x14ac:dyDescent="0.25">
      <c r="B6736" s="15">
        <v>6733</v>
      </c>
      <c r="C6736" s="20">
        <v>36374.443128497092</v>
      </c>
      <c r="D6736" s="20">
        <v>36374.443128497092</v>
      </c>
      <c r="E6736" s="17">
        <v>73099.071517385382</v>
      </c>
    </row>
    <row r="6737" spans="2:5" x14ac:dyDescent="0.25">
      <c r="B6737" s="15">
        <v>6734</v>
      </c>
      <c r="C6737" s="20">
        <v>25561.880790605908</v>
      </c>
      <c r="D6737" s="20">
        <v>25561.880790605908</v>
      </c>
      <c r="E6737" s="17">
        <v>22918.971670556541</v>
      </c>
    </row>
    <row r="6738" spans="2:5" x14ac:dyDescent="0.25">
      <c r="B6738" s="15">
        <v>6735</v>
      </c>
      <c r="C6738" s="20">
        <v>24626.35354303641</v>
      </c>
      <c r="D6738" s="20">
        <v>24626.35354303641</v>
      </c>
      <c r="E6738" s="17">
        <v>41768.527755361269</v>
      </c>
    </row>
    <row r="6739" spans="2:5" x14ac:dyDescent="0.25">
      <c r="B6739" s="15">
        <v>6736</v>
      </c>
      <c r="C6739" s="20">
        <v>71234.331595481141</v>
      </c>
      <c r="D6739" s="20">
        <v>71234.331595481141</v>
      </c>
      <c r="E6739" s="17">
        <v>32415.992264473505</v>
      </c>
    </row>
    <row r="6740" spans="2:5" x14ac:dyDescent="0.25">
      <c r="B6740" s="15">
        <v>6737</v>
      </c>
      <c r="C6740" s="20">
        <v>41430.387299790098</v>
      </c>
      <c r="D6740" s="20">
        <v>41430.387299790098</v>
      </c>
      <c r="E6740" s="17">
        <v>58305.925816533556</v>
      </c>
    </row>
    <row r="6741" spans="2:5" x14ac:dyDescent="0.25">
      <c r="B6741" s="15">
        <v>6738</v>
      </c>
      <c r="C6741" s="20">
        <v>26153.171770259971</v>
      </c>
      <c r="D6741" s="20">
        <v>26153.171770259971</v>
      </c>
      <c r="E6741" s="17">
        <v>27928.18553206198</v>
      </c>
    </row>
    <row r="6742" spans="2:5" x14ac:dyDescent="0.25">
      <c r="B6742" s="15">
        <v>6739</v>
      </c>
      <c r="C6742" s="20">
        <v>58385.413421664023</v>
      </c>
      <c r="D6742" s="20">
        <v>58385.413421664023</v>
      </c>
      <c r="E6742" s="17">
        <v>41115.273742939171</v>
      </c>
    </row>
    <row r="6743" spans="2:5" x14ac:dyDescent="0.25">
      <c r="B6743" s="15">
        <v>6740</v>
      </c>
      <c r="C6743" s="20">
        <v>27341.470317198862</v>
      </c>
      <c r="D6743" s="20">
        <v>27341.470317198862</v>
      </c>
      <c r="E6743" s="17">
        <v>25367.409626020009</v>
      </c>
    </row>
    <row r="6744" spans="2:5" x14ac:dyDescent="0.25">
      <c r="B6744" s="15">
        <v>6741</v>
      </c>
      <c r="C6744" s="20">
        <v>31595.13620763741</v>
      </c>
      <c r="D6744" s="20">
        <v>31595.13620763741</v>
      </c>
      <c r="E6744" s="17">
        <v>17960.409557523875</v>
      </c>
    </row>
    <row r="6745" spans="2:5" x14ac:dyDescent="0.25">
      <c r="B6745" s="15">
        <v>6742</v>
      </c>
      <c r="C6745" s="20">
        <v>29303.279604632073</v>
      </c>
      <c r="D6745" s="20">
        <v>29303.279604632073</v>
      </c>
      <c r="E6745" s="17">
        <v>6606.420678207779</v>
      </c>
    </row>
    <row r="6746" spans="2:5" x14ac:dyDescent="0.25">
      <c r="B6746" s="15">
        <v>6743</v>
      </c>
      <c r="C6746" s="20">
        <v>29688.838161498759</v>
      </c>
      <c r="D6746" s="20">
        <v>29688.838161498759</v>
      </c>
      <c r="E6746" s="17">
        <v>18499.832118628281</v>
      </c>
    </row>
    <row r="6747" spans="2:5" x14ac:dyDescent="0.25">
      <c r="B6747" s="15">
        <v>6744</v>
      </c>
      <c r="C6747" s="20">
        <v>19484.024452019137</v>
      </c>
      <c r="D6747" s="20">
        <v>19484.024452019137</v>
      </c>
      <c r="E6747" s="17">
        <v>42715.697501045608</v>
      </c>
    </row>
    <row r="6748" spans="2:5" x14ac:dyDescent="0.25">
      <c r="B6748" s="15">
        <v>6745</v>
      </c>
      <c r="C6748" s="20">
        <v>42839.706688309088</v>
      </c>
      <c r="D6748" s="20">
        <v>42839.706688309088</v>
      </c>
      <c r="E6748" s="17">
        <v>39586.327616035247</v>
      </c>
    </row>
    <row r="6749" spans="2:5" x14ac:dyDescent="0.25">
      <c r="B6749" s="15">
        <v>6746</v>
      </c>
      <c r="C6749" s="20">
        <v>44650.412068955542</v>
      </c>
      <c r="D6749" s="20">
        <v>44650.412068955542</v>
      </c>
      <c r="E6749" s="17">
        <v>39031.81351940726</v>
      </c>
    </row>
    <row r="6750" spans="2:5" x14ac:dyDescent="0.25">
      <c r="B6750" s="15">
        <v>6747</v>
      </c>
      <c r="C6750" s="20">
        <v>26349.087305165696</v>
      </c>
      <c r="D6750" s="20">
        <v>26349.087305165696</v>
      </c>
      <c r="E6750" s="17">
        <v>35177.90311359716</v>
      </c>
    </row>
    <row r="6751" spans="2:5" x14ac:dyDescent="0.25">
      <c r="B6751" s="15">
        <v>6748</v>
      </c>
      <c r="C6751" s="20">
        <v>20624.580591143713</v>
      </c>
      <c r="D6751" s="20">
        <v>20624.580591143713</v>
      </c>
      <c r="E6751" s="17">
        <v>24381.782868307862</v>
      </c>
    </row>
    <row r="6752" spans="2:5" x14ac:dyDescent="0.25">
      <c r="B6752" s="15">
        <v>6749</v>
      </c>
      <c r="C6752" s="20">
        <v>40477.212130332126</v>
      </c>
      <c r="D6752" s="20">
        <v>40477.212130332126</v>
      </c>
      <c r="E6752" s="17">
        <v>25856.655544676316</v>
      </c>
    </row>
    <row r="6753" spans="2:5" x14ac:dyDescent="0.25">
      <c r="B6753" s="15">
        <v>6750</v>
      </c>
      <c r="C6753" s="20">
        <v>82270.902389192794</v>
      </c>
      <c r="D6753" s="20">
        <v>82270.902389192794</v>
      </c>
      <c r="E6753" s="17">
        <v>49428.62128470021</v>
      </c>
    </row>
    <row r="6754" spans="2:5" x14ac:dyDescent="0.25">
      <c r="B6754" s="15">
        <v>6751</v>
      </c>
      <c r="C6754" s="20">
        <v>32146.860187781316</v>
      </c>
      <c r="D6754" s="20">
        <v>32146.860187781316</v>
      </c>
      <c r="E6754" s="17">
        <v>50350.052237272641</v>
      </c>
    </row>
    <row r="6755" spans="2:5" x14ac:dyDescent="0.25">
      <c r="B6755" s="15">
        <v>6752</v>
      </c>
      <c r="C6755" s="20">
        <v>23176.176538142336</v>
      </c>
      <c r="D6755" s="20">
        <v>23176.176538142336</v>
      </c>
      <c r="E6755" s="17">
        <v>31490.401270692051</v>
      </c>
    </row>
    <row r="6756" spans="2:5" x14ac:dyDescent="0.25">
      <c r="B6756" s="15">
        <v>6753</v>
      </c>
      <c r="C6756" s="20">
        <v>50336.946611625579</v>
      </c>
      <c r="D6756" s="20">
        <v>50336.946611625579</v>
      </c>
      <c r="E6756" s="17">
        <v>23493.697851894714</v>
      </c>
    </row>
    <row r="6757" spans="2:5" x14ac:dyDescent="0.25">
      <c r="B6757" s="15">
        <v>6754</v>
      </c>
      <c r="C6757" s="20">
        <v>32724.844436590356</v>
      </c>
      <c r="D6757" s="20">
        <v>32724.844436590356</v>
      </c>
      <c r="E6757" s="17">
        <v>55514.21898266326</v>
      </c>
    </row>
    <row r="6758" spans="2:5" x14ac:dyDescent="0.25">
      <c r="B6758" s="15">
        <v>6755</v>
      </c>
      <c r="C6758" s="20">
        <v>25094.377626918114</v>
      </c>
      <c r="D6758" s="20">
        <v>25094.377626918114</v>
      </c>
      <c r="E6758" s="17">
        <v>35395.695594968354</v>
      </c>
    </row>
    <row r="6759" spans="2:5" x14ac:dyDescent="0.25">
      <c r="B6759" s="15">
        <v>6756</v>
      </c>
      <c r="C6759" s="20">
        <v>37682.458820366512</v>
      </c>
      <c r="D6759" s="20">
        <v>37682.458820366512</v>
      </c>
      <c r="E6759" s="17">
        <v>38502.034048450856</v>
      </c>
    </row>
    <row r="6760" spans="2:5" x14ac:dyDescent="0.25">
      <c r="B6760" s="15">
        <v>6757</v>
      </c>
      <c r="C6760" s="20">
        <v>33660.548252188586</v>
      </c>
      <c r="D6760" s="20">
        <v>33660.548252188586</v>
      </c>
      <c r="E6760" s="17">
        <v>37305.055396576194</v>
      </c>
    </row>
    <row r="6761" spans="2:5" x14ac:dyDescent="0.25">
      <c r="B6761" s="15">
        <v>6758</v>
      </c>
      <c r="C6761" s="20">
        <v>30842.429412267593</v>
      </c>
      <c r="D6761" s="20">
        <v>30842.429412267593</v>
      </c>
      <c r="E6761" s="17">
        <v>27735.438592309521</v>
      </c>
    </row>
    <row r="6762" spans="2:5" x14ac:dyDescent="0.25">
      <c r="B6762" s="15">
        <v>6759</v>
      </c>
      <c r="C6762" s="20">
        <v>44429.351837284077</v>
      </c>
      <c r="D6762" s="20">
        <v>44429.351837284077</v>
      </c>
      <c r="E6762" s="17">
        <v>15024.200495307168</v>
      </c>
    </row>
    <row r="6763" spans="2:5" x14ac:dyDescent="0.25">
      <c r="B6763" s="15">
        <v>6760</v>
      </c>
      <c r="C6763" s="20">
        <v>35991.532404489364</v>
      </c>
      <c r="D6763" s="20">
        <v>35991.532404489364</v>
      </c>
      <c r="E6763" s="17">
        <v>53223.251689410645</v>
      </c>
    </row>
    <row r="6764" spans="2:5" x14ac:dyDescent="0.25">
      <c r="B6764" s="15">
        <v>6761</v>
      </c>
      <c r="C6764" s="20">
        <v>32780.31334186242</v>
      </c>
      <c r="D6764" s="20">
        <v>32780.31334186242</v>
      </c>
      <c r="E6764" s="17">
        <v>70924.619288099886</v>
      </c>
    </row>
    <row r="6765" spans="2:5" x14ac:dyDescent="0.25">
      <c r="B6765" s="15">
        <v>6762</v>
      </c>
      <c r="C6765" s="20">
        <v>45199.056802174244</v>
      </c>
      <c r="D6765" s="20">
        <v>45199.056802174244</v>
      </c>
      <c r="E6765" s="17">
        <v>27791.866821036227</v>
      </c>
    </row>
    <row r="6766" spans="2:5" x14ac:dyDescent="0.25">
      <c r="B6766" s="15">
        <v>6763</v>
      </c>
      <c r="C6766" s="20">
        <v>15618.524406050567</v>
      </c>
      <c r="D6766" s="20">
        <v>15618.524406050567</v>
      </c>
      <c r="E6766" s="17">
        <v>32977.645102727351</v>
      </c>
    </row>
    <row r="6767" spans="2:5" x14ac:dyDescent="0.25">
      <c r="B6767" s="15">
        <v>6764</v>
      </c>
      <c r="C6767" s="20">
        <v>33714.444240102857</v>
      </c>
      <c r="D6767" s="20">
        <v>33714.444240102857</v>
      </c>
      <c r="E6767" s="17">
        <v>31092.395511696308</v>
      </c>
    </row>
    <row r="6768" spans="2:5" x14ac:dyDescent="0.25">
      <c r="B6768" s="15">
        <v>6765</v>
      </c>
      <c r="C6768" s="20">
        <v>25190.639130473475</v>
      </c>
      <c r="D6768" s="20">
        <v>25190.639130473475</v>
      </c>
      <c r="E6768" s="17">
        <v>20365.550188148751</v>
      </c>
    </row>
    <row r="6769" spans="2:5" x14ac:dyDescent="0.25">
      <c r="B6769" s="15">
        <v>6766</v>
      </c>
      <c r="C6769" s="20">
        <v>50697.116604410214</v>
      </c>
      <c r="D6769" s="20">
        <v>50697.116604410214</v>
      </c>
      <c r="E6769" s="17">
        <v>43051.091705961611</v>
      </c>
    </row>
    <row r="6770" spans="2:5" x14ac:dyDescent="0.25">
      <c r="B6770" s="15">
        <v>6767</v>
      </c>
      <c r="C6770" s="20">
        <v>42989.085622979976</v>
      </c>
      <c r="D6770" s="20">
        <v>42989.085622979976</v>
      </c>
      <c r="E6770" s="17">
        <v>38274.520081053954</v>
      </c>
    </row>
    <row r="6771" spans="2:5" x14ac:dyDescent="0.25">
      <c r="B6771" s="15">
        <v>6768</v>
      </c>
      <c r="C6771" s="20">
        <v>29023.995713042616</v>
      </c>
      <c r="D6771" s="20">
        <v>29023.995713042616</v>
      </c>
      <c r="E6771" s="17">
        <v>22504.933586054289</v>
      </c>
    </row>
    <row r="6772" spans="2:5" x14ac:dyDescent="0.25">
      <c r="B6772" s="15">
        <v>6769</v>
      </c>
      <c r="C6772" s="20">
        <v>45096.385475977455</v>
      </c>
      <c r="D6772" s="20">
        <v>45096.385475977455</v>
      </c>
      <c r="E6772" s="17">
        <v>26573.465549447683</v>
      </c>
    </row>
    <row r="6773" spans="2:5" x14ac:dyDescent="0.25">
      <c r="B6773" s="15">
        <v>6770</v>
      </c>
      <c r="C6773" s="20">
        <v>25209.465694029313</v>
      </c>
      <c r="D6773" s="20">
        <v>25209.465694029313</v>
      </c>
      <c r="E6773" s="17">
        <v>19567.969698741636</v>
      </c>
    </row>
    <row r="6774" spans="2:5" x14ac:dyDescent="0.25">
      <c r="B6774" s="15">
        <v>6771</v>
      </c>
      <c r="C6774" s="20">
        <v>59320.19937862279</v>
      </c>
      <c r="D6774" s="20">
        <v>59320.19937862279</v>
      </c>
      <c r="E6774" s="17">
        <v>11135.054060850724</v>
      </c>
    </row>
    <row r="6775" spans="2:5" x14ac:dyDescent="0.25">
      <c r="B6775" s="15">
        <v>6772</v>
      </c>
      <c r="C6775" s="20">
        <v>25348.465765308272</v>
      </c>
      <c r="D6775" s="20">
        <v>25348.465765308272</v>
      </c>
      <c r="E6775" s="17">
        <v>79164.643948872443</v>
      </c>
    </row>
    <row r="6776" spans="2:5" x14ac:dyDescent="0.25">
      <c r="B6776" s="15">
        <v>6773</v>
      </c>
      <c r="C6776" s="20">
        <v>19389.838847464933</v>
      </c>
      <c r="D6776" s="20">
        <v>19389.838847464933</v>
      </c>
      <c r="E6776" s="17">
        <v>28297.689214900791</v>
      </c>
    </row>
    <row r="6777" spans="2:5" x14ac:dyDescent="0.25">
      <c r="B6777" s="15">
        <v>6774</v>
      </c>
      <c r="C6777" s="20">
        <v>22595.130087761234</v>
      </c>
      <c r="D6777" s="20">
        <v>22595.130087761234</v>
      </c>
      <c r="E6777" s="17">
        <v>23415.153913449489</v>
      </c>
    </row>
    <row r="6778" spans="2:5" x14ac:dyDescent="0.25">
      <c r="B6778" s="15">
        <v>6775</v>
      </c>
      <c r="C6778" s="20">
        <v>42214.656909453945</v>
      </c>
      <c r="D6778" s="20">
        <v>42214.656909453945</v>
      </c>
      <c r="E6778" s="17">
        <v>80952.340188797083</v>
      </c>
    </row>
    <row r="6779" spans="2:5" x14ac:dyDescent="0.25">
      <c r="B6779" s="15">
        <v>6776</v>
      </c>
      <c r="C6779" s="20">
        <v>35377.007604903025</v>
      </c>
      <c r="D6779" s="20">
        <v>35377.007604903025</v>
      </c>
      <c r="E6779" s="17">
        <v>55501.930729432206</v>
      </c>
    </row>
    <row r="6780" spans="2:5" x14ac:dyDescent="0.25">
      <c r="B6780" s="15">
        <v>6777</v>
      </c>
      <c r="C6780" s="20">
        <v>54889.274562769293</v>
      </c>
      <c r="D6780" s="20">
        <v>54889.274562769293</v>
      </c>
      <c r="E6780" s="17">
        <v>33998.39440983715</v>
      </c>
    </row>
    <row r="6781" spans="2:5" x14ac:dyDescent="0.25">
      <c r="B6781" s="15">
        <v>6778</v>
      </c>
      <c r="C6781" s="20">
        <v>39025.080518854236</v>
      </c>
      <c r="D6781" s="20">
        <v>39025.080518854236</v>
      </c>
      <c r="E6781" s="17">
        <v>47691.648276305765</v>
      </c>
    </row>
    <row r="6782" spans="2:5" x14ac:dyDescent="0.25">
      <c r="B6782" s="15">
        <v>6779</v>
      </c>
      <c r="C6782" s="20">
        <v>16151.271430112432</v>
      </c>
      <c r="D6782" s="20">
        <v>16151.271430112432</v>
      </c>
      <c r="E6782" s="17">
        <v>55147.828640764783</v>
      </c>
    </row>
    <row r="6783" spans="2:5" x14ac:dyDescent="0.25">
      <c r="B6783" s="15">
        <v>6780</v>
      </c>
      <c r="C6783" s="20">
        <v>48223.665869478376</v>
      </c>
      <c r="D6783" s="20">
        <v>48223.665869478376</v>
      </c>
      <c r="E6783" s="17">
        <v>41905.717017770912</v>
      </c>
    </row>
    <row r="6784" spans="2:5" x14ac:dyDescent="0.25">
      <c r="B6784" s="15">
        <v>6781</v>
      </c>
      <c r="C6784" s="20">
        <v>42445.705358185951</v>
      </c>
      <c r="D6784" s="20">
        <v>42445.705358185951</v>
      </c>
      <c r="E6784" s="17">
        <v>60616.786596060192</v>
      </c>
    </row>
    <row r="6785" spans="2:5" x14ac:dyDescent="0.25">
      <c r="B6785" s="15">
        <v>6782</v>
      </c>
      <c r="C6785" s="20">
        <v>40667.831083998572</v>
      </c>
      <c r="D6785" s="20">
        <v>40667.831083998572</v>
      </c>
      <c r="E6785" s="17">
        <v>30019.014379148146</v>
      </c>
    </row>
    <row r="6786" spans="2:5" x14ac:dyDescent="0.25">
      <c r="B6786" s="15">
        <v>6783</v>
      </c>
      <c r="C6786" s="20">
        <v>31028.997004711313</v>
      </c>
      <c r="D6786" s="20">
        <v>31028.997004711313</v>
      </c>
      <c r="E6786" s="17">
        <v>32293.79318007893</v>
      </c>
    </row>
    <row r="6787" spans="2:5" x14ac:dyDescent="0.25">
      <c r="B6787" s="15">
        <v>6784</v>
      </c>
      <c r="C6787" s="20">
        <v>52963.854582884611</v>
      </c>
      <c r="D6787" s="20">
        <v>52963.854582884611</v>
      </c>
      <c r="E6787" s="17">
        <v>47016.29856245868</v>
      </c>
    </row>
    <row r="6788" spans="2:5" x14ac:dyDescent="0.25">
      <c r="B6788" s="15">
        <v>6785</v>
      </c>
      <c r="C6788" s="20">
        <v>30814.311149565401</v>
      </c>
      <c r="D6788" s="20">
        <v>30814.311149565401</v>
      </c>
      <c r="E6788" s="17">
        <v>99646.258556797795</v>
      </c>
    </row>
    <row r="6789" spans="2:5" x14ac:dyDescent="0.25">
      <c r="B6789" s="15">
        <v>6786</v>
      </c>
      <c r="C6789" s="20">
        <v>44333.944535671835</v>
      </c>
      <c r="D6789" s="20">
        <v>44333.944535671835</v>
      </c>
      <c r="E6789" s="17">
        <v>49695.109049079816</v>
      </c>
    </row>
    <row r="6790" spans="2:5" x14ac:dyDescent="0.25">
      <c r="B6790" s="15">
        <v>6787</v>
      </c>
      <c r="C6790" s="20">
        <v>27490.622790135832</v>
      </c>
      <c r="D6790" s="20">
        <v>27490.622790135832</v>
      </c>
      <c r="E6790" s="17">
        <v>41552.9094309336</v>
      </c>
    </row>
    <row r="6791" spans="2:5" x14ac:dyDescent="0.25">
      <c r="B6791" s="15">
        <v>6788</v>
      </c>
      <c r="C6791" s="20">
        <v>48311.75173388129</v>
      </c>
      <c r="D6791" s="20">
        <v>48311.75173388129</v>
      </c>
      <c r="E6791" s="17">
        <v>33495.802965048228</v>
      </c>
    </row>
    <row r="6792" spans="2:5" x14ac:dyDescent="0.25">
      <c r="B6792" s="15">
        <v>6789</v>
      </c>
      <c r="C6792" s="20">
        <v>41300.342147922172</v>
      </c>
      <c r="D6792" s="20">
        <v>41300.342147922172</v>
      </c>
      <c r="E6792" s="17">
        <v>51072.935466205592</v>
      </c>
    </row>
    <row r="6793" spans="2:5" x14ac:dyDescent="0.25">
      <c r="B6793" s="15">
        <v>6790</v>
      </c>
      <c r="C6793" s="20">
        <v>31093.081485284893</v>
      </c>
      <c r="D6793" s="20">
        <v>31093.081485284893</v>
      </c>
      <c r="E6793" s="17">
        <v>37125.984882015953</v>
      </c>
    </row>
    <row r="6794" spans="2:5" x14ac:dyDescent="0.25">
      <c r="B6794" s="15">
        <v>6791</v>
      </c>
      <c r="C6794" s="20">
        <v>29309.462118219068</v>
      </c>
      <c r="D6794" s="20">
        <v>29309.462118219068</v>
      </c>
      <c r="E6794" s="17">
        <v>27615.002511873048</v>
      </c>
    </row>
    <row r="6795" spans="2:5" x14ac:dyDescent="0.25">
      <c r="B6795" s="15">
        <v>6792</v>
      </c>
      <c r="C6795" s="20">
        <v>39970.832708144873</v>
      </c>
      <c r="D6795" s="20">
        <v>39970.832708144873</v>
      </c>
      <c r="E6795" s="17">
        <v>124973.2317831164</v>
      </c>
    </row>
    <row r="6796" spans="2:5" x14ac:dyDescent="0.25">
      <c r="B6796" s="15">
        <v>6793</v>
      </c>
      <c r="C6796" s="20">
        <v>39728.137041234717</v>
      </c>
      <c r="D6796" s="20">
        <v>39728.137041234717</v>
      </c>
      <c r="E6796" s="17">
        <v>43416.656204890205</v>
      </c>
    </row>
    <row r="6797" spans="2:5" x14ac:dyDescent="0.25">
      <c r="B6797" s="15">
        <v>6794</v>
      </c>
      <c r="C6797" s="20">
        <v>45221.223160318215</v>
      </c>
      <c r="D6797" s="20">
        <v>45221.223160318215</v>
      </c>
      <c r="E6797" s="17">
        <v>19766.621652577061</v>
      </c>
    </row>
    <row r="6798" spans="2:5" x14ac:dyDescent="0.25">
      <c r="B6798" s="15">
        <v>6795</v>
      </c>
      <c r="C6798" s="20">
        <v>42462.257102166208</v>
      </c>
      <c r="D6798" s="20">
        <v>42462.257102166208</v>
      </c>
      <c r="E6798" s="17">
        <v>31850.395327851646</v>
      </c>
    </row>
    <row r="6799" spans="2:5" x14ac:dyDescent="0.25">
      <c r="B6799" s="15">
        <v>6796</v>
      </c>
      <c r="C6799" s="20">
        <v>33119.658437121827</v>
      </c>
      <c r="D6799" s="20">
        <v>33119.658437121827</v>
      </c>
      <c r="E6799" s="17">
        <v>27516.57607428034</v>
      </c>
    </row>
    <row r="6800" spans="2:5" x14ac:dyDescent="0.25">
      <c r="B6800" s="15">
        <v>6797</v>
      </c>
      <c r="C6800" s="20">
        <v>39727.472700807019</v>
      </c>
      <c r="D6800" s="20">
        <v>39727.472700807019</v>
      </c>
      <c r="E6800" s="17">
        <v>34067.145783658918</v>
      </c>
    </row>
    <row r="6801" spans="2:5" x14ac:dyDescent="0.25">
      <c r="B6801" s="15">
        <v>6798</v>
      </c>
      <c r="C6801" s="20">
        <v>44750.124457096368</v>
      </c>
      <c r="D6801" s="20">
        <v>44750.124457096368</v>
      </c>
      <c r="E6801" s="17">
        <v>47093.484010608328</v>
      </c>
    </row>
    <row r="6802" spans="2:5" x14ac:dyDescent="0.25">
      <c r="B6802" s="15">
        <v>6799</v>
      </c>
      <c r="C6802" s="20">
        <v>34494.172161252798</v>
      </c>
      <c r="D6802" s="20">
        <v>34494.172161252798</v>
      </c>
      <c r="E6802" s="17">
        <v>80533.724025625095</v>
      </c>
    </row>
    <row r="6803" spans="2:5" x14ac:dyDescent="0.25">
      <c r="B6803" s="15">
        <v>6800</v>
      </c>
      <c r="C6803" s="20">
        <v>21754.540514005104</v>
      </c>
      <c r="D6803" s="20">
        <v>21754.540514005104</v>
      </c>
      <c r="E6803" s="17">
        <v>65079.046343842791</v>
      </c>
    </row>
    <row r="6804" spans="2:5" x14ac:dyDescent="0.25">
      <c r="B6804" s="15">
        <v>6801</v>
      </c>
      <c r="C6804" s="20">
        <v>24182.737442524005</v>
      </c>
      <c r="D6804" s="20">
        <v>24182.737442524005</v>
      </c>
      <c r="E6804" s="17">
        <v>16477.163002248984</v>
      </c>
    </row>
    <row r="6805" spans="2:5" x14ac:dyDescent="0.25">
      <c r="B6805" s="15">
        <v>6802</v>
      </c>
      <c r="C6805" s="20">
        <v>44127.687900484721</v>
      </c>
      <c r="D6805" s="20">
        <v>44127.687900484721</v>
      </c>
      <c r="E6805" s="17">
        <v>30719.175794329913</v>
      </c>
    </row>
    <row r="6806" spans="2:5" x14ac:dyDescent="0.25">
      <c r="B6806" s="15">
        <v>6803</v>
      </c>
      <c r="C6806" s="20">
        <v>39686.640095907394</v>
      </c>
      <c r="D6806" s="20">
        <v>39686.640095907394</v>
      </c>
      <c r="E6806" s="17">
        <v>68047.114143418483</v>
      </c>
    </row>
    <row r="6807" spans="2:5" x14ac:dyDescent="0.25">
      <c r="B6807" s="15">
        <v>6804</v>
      </c>
      <c r="C6807" s="20">
        <v>30795.019493786727</v>
      </c>
      <c r="D6807" s="20">
        <v>30795.019493786727</v>
      </c>
      <c r="E6807" s="17">
        <v>61372.888910672758</v>
      </c>
    </row>
    <row r="6808" spans="2:5" x14ac:dyDescent="0.25">
      <c r="B6808" s="15">
        <v>6805</v>
      </c>
      <c r="C6808" s="20">
        <v>29306.355582131637</v>
      </c>
      <c r="D6808" s="20">
        <v>29306.355582131637</v>
      </c>
      <c r="E6808" s="17">
        <v>19523.341415363073</v>
      </c>
    </row>
    <row r="6809" spans="2:5" x14ac:dyDescent="0.25">
      <c r="B6809" s="15">
        <v>6806</v>
      </c>
      <c r="C6809" s="20">
        <v>38122.431269617002</v>
      </c>
      <c r="D6809" s="20">
        <v>38122.431269617002</v>
      </c>
      <c r="E6809" s="17">
        <v>7727.8203460002396</v>
      </c>
    </row>
    <row r="6810" spans="2:5" x14ac:dyDescent="0.25">
      <c r="B6810" s="15">
        <v>6807</v>
      </c>
      <c r="C6810" s="20">
        <v>31165.121088587242</v>
      </c>
      <c r="D6810" s="20">
        <v>31165.121088587242</v>
      </c>
      <c r="E6810" s="17">
        <v>29088.54072580799</v>
      </c>
    </row>
    <row r="6811" spans="2:5" x14ac:dyDescent="0.25">
      <c r="B6811" s="15">
        <v>6808</v>
      </c>
      <c r="C6811" s="20">
        <v>38963.267960394289</v>
      </c>
      <c r="D6811" s="20">
        <v>38963.267960394289</v>
      </c>
      <c r="E6811" s="17">
        <v>123210.16045581741</v>
      </c>
    </row>
    <row r="6812" spans="2:5" x14ac:dyDescent="0.25">
      <c r="B6812" s="15">
        <v>6809</v>
      </c>
      <c r="C6812" s="20">
        <v>28337.929494877237</v>
      </c>
      <c r="D6812" s="20">
        <v>28337.929494877237</v>
      </c>
      <c r="E6812" s="17">
        <v>28315.368365010621</v>
      </c>
    </row>
    <row r="6813" spans="2:5" x14ac:dyDescent="0.25">
      <c r="B6813" s="15">
        <v>6810</v>
      </c>
      <c r="C6813" s="20">
        <v>29089.20636723077</v>
      </c>
      <c r="D6813" s="20">
        <v>29089.20636723077</v>
      </c>
      <c r="E6813" s="17">
        <v>42128.932910116884</v>
      </c>
    </row>
    <row r="6814" spans="2:5" x14ac:dyDescent="0.25">
      <c r="B6814" s="15">
        <v>6811</v>
      </c>
      <c r="C6814" s="20">
        <v>25947.552914475917</v>
      </c>
      <c r="D6814" s="20">
        <v>25947.552914475917</v>
      </c>
      <c r="E6814" s="17">
        <v>40585.085715508823</v>
      </c>
    </row>
    <row r="6815" spans="2:5" x14ac:dyDescent="0.25">
      <c r="B6815" s="15">
        <v>6812</v>
      </c>
      <c r="C6815" s="20">
        <v>30983.657275637423</v>
      </c>
      <c r="D6815" s="20">
        <v>30983.657275637423</v>
      </c>
      <c r="E6815" s="17">
        <v>50215.474103203771</v>
      </c>
    </row>
    <row r="6816" spans="2:5" x14ac:dyDescent="0.25">
      <c r="B6816" s="15">
        <v>6813</v>
      </c>
      <c r="C6816" s="20">
        <v>36247.327088907623</v>
      </c>
      <c r="D6816" s="20">
        <v>36247.327088907623</v>
      </c>
      <c r="E6816" s="17">
        <v>31936.071690988501</v>
      </c>
    </row>
    <row r="6817" spans="2:5" x14ac:dyDescent="0.25">
      <c r="B6817" s="15">
        <v>6814</v>
      </c>
      <c r="C6817" s="20">
        <v>30197.596891575009</v>
      </c>
      <c r="D6817" s="20">
        <v>30197.596891575009</v>
      </c>
      <c r="E6817" s="17">
        <v>33618.372608944679</v>
      </c>
    </row>
    <row r="6818" spans="2:5" x14ac:dyDescent="0.25">
      <c r="B6818" s="15">
        <v>6815</v>
      </c>
      <c r="C6818" s="20">
        <v>29736.226824332723</v>
      </c>
      <c r="D6818" s="20">
        <v>29736.226824332723</v>
      </c>
      <c r="E6818" s="17">
        <v>6527.1518801219045</v>
      </c>
    </row>
    <row r="6819" spans="2:5" x14ac:dyDescent="0.25">
      <c r="B6819" s="15">
        <v>6816</v>
      </c>
      <c r="C6819" s="20">
        <v>13758.685868980079</v>
      </c>
      <c r="D6819" s="20">
        <v>13758.685868980079</v>
      </c>
      <c r="E6819" s="17">
        <v>38231.794108519141</v>
      </c>
    </row>
    <row r="6820" spans="2:5" x14ac:dyDescent="0.25">
      <c r="B6820" s="15">
        <v>6817</v>
      </c>
      <c r="C6820" s="20">
        <v>39390.647961075447</v>
      </c>
      <c r="D6820" s="20">
        <v>39390.647961075447</v>
      </c>
      <c r="E6820" s="17">
        <v>32865.684583166665</v>
      </c>
    </row>
    <row r="6821" spans="2:5" x14ac:dyDescent="0.25">
      <c r="B6821" s="15">
        <v>6818</v>
      </c>
      <c r="C6821" s="20">
        <v>21785.070392737478</v>
      </c>
      <c r="D6821" s="20">
        <v>21785.070392737478</v>
      </c>
      <c r="E6821" s="17">
        <v>35593.78346801985</v>
      </c>
    </row>
    <row r="6822" spans="2:5" x14ac:dyDescent="0.25">
      <c r="B6822" s="15">
        <v>6819</v>
      </c>
      <c r="C6822" s="20">
        <v>36158.990811168827</v>
      </c>
      <c r="D6822" s="20">
        <v>36158.990811168827</v>
      </c>
      <c r="E6822" s="17">
        <v>19447.564651442386</v>
      </c>
    </row>
    <row r="6823" spans="2:5" x14ac:dyDescent="0.25">
      <c r="B6823" s="15">
        <v>6820</v>
      </c>
      <c r="C6823" s="20">
        <v>34847.353344745214</v>
      </c>
      <c r="D6823" s="20">
        <v>34847.353344745214</v>
      </c>
      <c r="E6823" s="17">
        <v>31503.623392120378</v>
      </c>
    </row>
    <row r="6824" spans="2:5" x14ac:dyDescent="0.25">
      <c r="B6824" s="15">
        <v>6821</v>
      </c>
      <c r="C6824" s="20">
        <v>49011.131414006559</v>
      </c>
      <c r="D6824" s="20">
        <v>49011.131414006559</v>
      </c>
      <c r="E6824" s="17">
        <v>21284.810388257523</v>
      </c>
    </row>
    <row r="6825" spans="2:5" x14ac:dyDescent="0.25">
      <c r="B6825" s="15">
        <v>6822</v>
      </c>
      <c r="C6825" s="20">
        <v>55935.960505418429</v>
      </c>
      <c r="D6825" s="20">
        <v>55935.960505418429</v>
      </c>
      <c r="E6825" s="17">
        <v>42982.185420176298</v>
      </c>
    </row>
    <row r="6826" spans="2:5" x14ac:dyDescent="0.25">
      <c r="B6826" s="15">
        <v>6823</v>
      </c>
      <c r="C6826" s="20">
        <v>29727.526410897444</v>
      </c>
      <c r="D6826" s="20">
        <v>29727.526410897444</v>
      </c>
      <c r="E6826" s="17">
        <v>41454.265972104971</v>
      </c>
    </row>
    <row r="6827" spans="2:5" x14ac:dyDescent="0.25">
      <c r="B6827" s="15">
        <v>6824</v>
      </c>
      <c r="C6827" s="20">
        <v>42769.518973645238</v>
      </c>
      <c r="D6827" s="20">
        <v>42769.518973645238</v>
      </c>
      <c r="E6827" s="17">
        <v>45162.355968870426</v>
      </c>
    </row>
    <row r="6828" spans="2:5" x14ac:dyDescent="0.25">
      <c r="B6828" s="15">
        <v>6825</v>
      </c>
      <c r="C6828" s="20">
        <v>31687.966703656894</v>
      </c>
      <c r="D6828" s="20">
        <v>31687.966703656894</v>
      </c>
      <c r="E6828" s="17">
        <v>119482.09781790272</v>
      </c>
    </row>
    <row r="6829" spans="2:5" x14ac:dyDescent="0.25">
      <c r="B6829" s="15">
        <v>6826</v>
      </c>
      <c r="C6829" s="20">
        <v>59488.705875874359</v>
      </c>
      <c r="D6829" s="20">
        <v>59488.705875874359</v>
      </c>
      <c r="E6829" s="17">
        <v>28279.099138213307</v>
      </c>
    </row>
    <row r="6830" spans="2:5" x14ac:dyDescent="0.25">
      <c r="B6830" s="15">
        <v>6827</v>
      </c>
      <c r="C6830" s="20">
        <v>28478.425102893656</v>
      </c>
      <c r="D6830" s="20">
        <v>28478.425102893656</v>
      </c>
      <c r="E6830" s="17">
        <v>45337.527689406554</v>
      </c>
    </row>
    <row r="6831" spans="2:5" x14ac:dyDescent="0.25">
      <c r="B6831" s="15">
        <v>6828</v>
      </c>
      <c r="C6831" s="20">
        <v>19833.861095569875</v>
      </c>
      <c r="D6831" s="20">
        <v>19833.861095569875</v>
      </c>
      <c r="E6831" s="17">
        <v>71535.23707325483</v>
      </c>
    </row>
    <row r="6832" spans="2:5" x14ac:dyDescent="0.25">
      <c r="B6832" s="15">
        <v>6829</v>
      </c>
      <c r="C6832" s="20">
        <v>29917.206896760723</v>
      </c>
      <c r="D6832" s="20">
        <v>29917.206896760723</v>
      </c>
      <c r="E6832" s="17">
        <v>39438.676329633468</v>
      </c>
    </row>
    <row r="6833" spans="2:5" x14ac:dyDescent="0.25">
      <c r="B6833" s="15">
        <v>6830</v>
      </c>
      <c r="C6833" s="20">
        <v>28689.964766552555</v>
      </c>
      <c r="D6833" s="20">
        <v>28689.964766552555</v>
      </c>
      <c r="E6833" s="17">
        <v>8401.8485455015907</v>
      </c>
    </row>
    <row r="6834" spans="2:5" x14ac:dyDescent="0.25">
      <c r="B6834" s="15">
        <v>6831</v>
      </c>
      <c r="C6834" s="20">
        <v>57323.517541110894</v>
      </c>
      <c r="D6834" s="20">
        <v>57323.517541110894</v>
      </c>
      <c r="E6834" s="17">
        <v>25236.682877912735</v>
      </c>
    </row>
    <row r="6835" spans="2:5" x14ac:dyDescent="0.25">
      <c r="B6835" s="15">
        <v>6832</v>
      </c>
      <c r="C6835" s="20">
        <v>55159.135723989675</v>
      </c>
      <c r="D6835" s="20">
        <v>55159.135723989675</v>
      </c>
      <c r="E6835" s="17">
        <v>65209.999102501795</v>
      </c>
    </row>
    <row r="6836" spans="2:5" x14ac:dyDescent="0.25">
      <c r="B6836" s="15">
        <v>6833</v>
      </c>
      <c r="C6836" s="20">
        <v>50918.740913975023</v>
      </c>
      <c r="D6836" s="20">
        <v>50918.740913975023</v>
      </c>
      <c r="E6836" s="17">
        <v>12005.897313609228</v>
      </c>
    </row>
    <row r="6837" spans="2:5" x14ac:dyDescent="0.25">
      <c r="B6837" s="15">
        <v>6834</v>
      </c>
      <c r="C6837" s="20">
        <v>31145.077717859793</v>
      </c>
      <c r="D6837" s="20">
        <v>31145.077717859793</v>
      </c>
      <c r="E6837" s="17">
        <v>22178.934259977465</v>
      </c>
    </row>
    <row r="6838" spans="2:5" x14ac:dyDescent="0.25">
      <c r="B6838" s="15">
        <v>6835</v>
      </c>
      <c r="C6838" s="20">
        <v>19162.987595448809</v>
      </c>
      <c r="D6838" s="20">
        <v>19162.987595448809</v>
      </c>
      <c r="E6838" s="17">
        <v>44748.261163397423</v>
      </c>
    </row>
    <row r="6839" spans="2:5" x14ac:dyDescent="0.25">
      <c r="B6839" s="15">
        <v>6836</v>
      </c>
      <c r="C6839" s="20">
        <v>32987.680216692221</v>
      </c>
      <c r="D6839" s="20">
        <v>32987.680216692221</v>
      </c>
      <c r="E6839" s="17">
        <v>37410.36808629521</v>
      </c>
    </row>
    <row r="6840" spans="2:5" x14ac:dyDescent="0.25">
      <c r="B6840" s="15">
        <v>6837</v>
      </c>
      <c r="C6840" s="20">
        <v>39695.8535415183</v>
      </c>
      <c r="D6840" s="20">
        <v>39695.8535415183</v>
      </c>
      <c r="E6840" s="17">
        <v>39758.424148924583</v>
      </c>
    </row>
    <row r="6841" spans="2:5" x14ac:dyDescent="0.25">
      <c r="B6841" s="15">
        <v>6838</v>
      </c>
      <c r="C6841" s="20">
        <v>37222.744926824053</v>
      </c>
      <c r="D6841" s="20">
        <v>37222.744926824053</v>
      </c>
      <c r="E6841" s="17">
        <v>35346.917291142279</v>
      </c>
    </row>
    <row r="6842" spans="2:5" x14ac:dyDescent="0.25">
      <c r="B6842" s="15">
        <v>6839</v>
      </c>
      <c r="C6842" s="20">
        <v>32855.780298382087</v>
      </c>
      <c r="D6842" s="20">
        <v>32855.780298382087</v>
      </c>
      <c r="E6842" s="17">
        <v>44532.100688241524</v>
      </c>
    </row>
    <row r="6843" spans="2:5" x14ac:dyDescent="0.25">
      <c r="B6843" s="15">
        <v>6840</v>
      </c>
      <c r="C6843" s="20">
        <v>41484.56189747226</v>
      </c>
      <c r="D6843" s="20">
        <v>41484.56189747226</v>
      </c>
      <c r="E6843" s="17">
        <v>22223.046595658816</v>
      </c>
    </row>
    <row r="6844" spans="2:5" x14ac:dyDescent="0.25">
      <c r="B6844" s="15">
        <v>6841</v>
      </c>
      <c r="C6844" s="20">
        <v>21158.746900902901</v>
      </c>
      <c r="D6844" s="20">
        <v>21158.746900902901</v>
      </c>
      <c r="E6844" s="17">
        <v>32418.592111502934</v>
      </c>
    </row>
    <row r="6845" spans="2:5" x14ac:dyDescent="0.25">
      <c r="B6845" s="15">
        <v>6842</v>
      </c>
      <c r="C6845" s="20">
        <v>38286.291075563298</v>
      </c>
      <c r="D6845" s="20">
        <v>38286.291075563298</v>
      </c>
      <c r="E6845" s="17">
        <v>61269.136770173587</v>
      </c>
    </row>
    <row r="6846" spans="2:5" x14ac:dyDescent="0.25">
      <c r="B6846" s="15">
        <v>6843</v>
      </c>
      <c r="C6846" s="20">
        <v>37724.180331859978</v>
      </c>
      <c r="D6846" s="20">
        <v>37724.180331859978</v>
      </c>
      <c r="E6846" s="17">
        <v>30297.897882553301</v>
      </c>
    </row>
    <row r="6847" spans="2:5" x14ac:dyDescent="0.25">
      <c r="B6847" s="15">
        <v>6844</v>
      </c>
      <c r="C6847" s="20">
        <v>24323.667102221068</v>
      </c>
      <c r="D6847" s="20">
        <v>24323.667102221068</v>
      </c>
      <c r="E6847" s="17">
        <v>28556.934568266144</v>
      </c>
    </row>
    <row r="6848" spans="2:5" x14ac:dyDescent="0.25">
      <c r="B6848" s="15">
        <v>6845</v>
      </c>
      <c r="C6848" s="20">
        <v>26441.509819700615</v>
      </c>
      <c r="D6848" s="20">
        <v>26441.509819700615</v>
      </c>
      <c r="E6848" s="17">
        <v>42927.703636045975</v>
      </c>
    </row>
    <row r="6849" spans="2:5" x14ac:dyDescent="0.25">
      <c r="B6849" s="15">
        <v>6846</v>
      </c>
      <c r="C6849" s="20">
        <v>31626.585388727741</v>
      </c>
      <c r="D6849" s="20">
        <v>31626.585388727741</v>
      </c>
      <c r="E6849" s="17">
        <v>17117.112524433353</v>
      </c>
    </row>
    <row r="6850" spans="2:5" x14ac:dyDescent="0.25">
      <c r="B6850" s="15">
        <v>6847</v>
      </c>
      <c r="C6850" s="20">
        <v>44403.325008150889</v>
      </c>
      <c r="D6850" s="20">
        <v>44403.325008150889</v>
      </c>
      <c r="E6850" s="17">
        <v>29190.428561287325</v>
      </c>
    </row>
    <row r="6851" spans="2:5" x14ac:dyDescent="0.25">
      <c r="B6851" s="15">
        <v>6848</v>
      </c>
      <c r="C6851" s="20">
        <v>25778.025388148879</v>
      </c>
      <c r="D6851" s="20">
        <v>25778.025388148879</v>
      </c>
      <c r="E6851" s="17">
        <v>14154.622136284843</v>
      </c>
    </row>
    <row r="6852" spans="2:5" x14ac:dyDescent="0.25">
      <c r="B6852" s="15">
        <v>6849</v>
      </c>
      <c r="C6852" s="20">
        <v>36713.323959301073</v>
      </c>
      <c r="D6852" s="20">
        <v>36713.323959301073</v>
      </c>
      <c r="E6852" s="17">
        <v>46055.965695555511</v>
      </c>
    </row>
    <row r="6853" spans="2:5" x14ac:dyDescent="0.25">
      <c r="B6853" s="15">
        <v>6850</v>
      </c>
      <c r="C6853" s="20">
        <v>27811.265247521453</v>
      </c>
      <c r="D6853" s="20">
        <v>27811.265247521453</v>
      </c>
      <c r="E6853" s="17">
        <v>33003.570020711122</v>
      </c>
    </row>
    <row r="6854" spans="2:5" x14ac:dyDescent="0.25">
      <c r="B6854" s="15">
        <v>6851</v>
      </c>
      <c r="C6854" s="20">
        <v>30558.160574944162</v>
      </c>
      <c r="D6854" s="20">
        <v>30558.160574944162</v>
      </c>
      <c r="E6854" s="17">
        <v>20632.945532698879</v>
      </c>
    </row>
    <row r="6855" spans="2:5" x14ac:dyDescent="0.25">
      <c r="B6855" s="15">
        <v>6852</v>
      </c>
      <c r="C6855" s="20">
        <v>22745.238064740963</v>
      </c>
      <c r="D6855" s="20">
        <v>22745.238064740963</v>
      </c>
      <c r="E6855" s="17">
        <v>71019.877593263387</v>
      </c>
    </row>
    <row r="6856" spans="2:5" x14ac:dyDescent="0.25">
      <c r="B6856" s="15">
        <v>6853</v>
      </c>
      <c r="C6856" s="20">
        <v>18615.785998522901</v>
      </c>
      <c r="D6856" s="20">
        <v>18615.785998522901</v>
      </c>
      <c r="E6856" s="17">
        <v>24248.190220847679</v>
      </c>
    </row>
    <row r="6857" spans="2:5" x14ac:dyDescent="0.25">
      <c r="B6857" s="15">
        <v>6854</v>
      </c>
      <c r="C6857" s="20">
        <v>38268.983232171486</v>
      </c>
      <c r="D6857" s="20">
        <v>38268.983232171486</v>
      </c>
      <c r="E6857" s="17">
        <v>41069.213906300312</v>
      </c>
    </row>
    <row r="6858" spans="2:5" x14ac:dyDescent="0.25">
      <c r="B6858" s="15">
        <v>6855</v>
      </c>
      <c r="C6858" s="20">
        <v>32601.646731717861</v>
      </c>
      <c r="D6858" s="20">
        <v>32601.646731717861</v>
      </c>
      <c r="E6858" s="17">
        <v>31626.507966702597</v>
      </c>
    </row>
    <row r="6859" spans="2:5" x14ac:dyDescent="0.25">
      <c r="B6859" s="15">
        <v>6856</v>
      </c>
      <c r="C6859" s="20">
        <v>27286.324201697353</v>
      </c>
      <c r="D6859" s="20">
        <v>27286.324201697353</v>
      </c>
      <c r="E6859" s="17">
        <v>21243.962422811008</v>
      </c>
    </row>
    <row r="6860" spans="2:5" x14ac:dyDescent="0.25">
      <c r="B6860" s="15">
        <v>6857</v>
      </c>
      <c r="C6860" s="20">
        <v>43903.935881235855</v>
      </c>
      <c r="D6860" s="20">
        <v>43903.935881235855</v>
      </c>
      <c r="E6860" s="17">
        <v>34252.547732475512</v>
      </c>
    </row>
    <row r="6861" spans="2:5" x14ac:dyDescent="0.25">
      <c r="B6861" s="15">
        <v>6858</v>
      </c>
      <c r="C6861" s="20">
        <v>27055.283863716722</v>
      </c>
      <c r="D6861" s="20">
        <v>27055.283863716722</v>
      </c>
      <c r="E6861" s="17">
        <v>70398.243495054936</v>
      </c>
    </row>
    <row r="6862" spans="2:5" x14ac:dyDescent="0.25">
      <c r="B6862" s="15">
        <v>6859</v>
      </c>
      <c r="C6862" s="20">
        <v>32844.281673281577</v>
      </c>
      <c r="D6862" s="20">
        <v>32844.281673281577</v>
      </c>
      <c r="E6862" s="17">
        <v>21293.654173428156</v>
      </c>
    </row>
    <row r="6863" spans="2:5" x14ac:dyDescent="0.25">
      <c r="B6863" s="15">
        <v>6860</v>
      </c>
      <c r="C6863" s="20">
        <v>54970.996946117441</v>
      </c>
      <c r="D6863" s="20">
        <v>54970.996946117441</v>
      </c>
      <c r="E6863" s="17">
        <v>24309.174574970173</v>
      </c>
    </row>
    <row r="6864" spans="2:5" x14ac:dyDescent="0.25">
      <c r="B6864" s="15">
        <v>6861</v>
      </c>
      <c r="C6864" s="20">
        <v>24355.451497033275</v>
      </c>
      <c r="D6864" s="20">
        <v>24355.451497033275</v>
      </c>
      <c r="E6864" s="17">
        <v>51693.522610237895</v>
      </c>
    </row>
    <row r="6865" spans="2:5" x14ac:dyDescent="0.25">
      <c r="B6865" s="15">
        <v>6862</v>
      </c>
      <c r="C6865" s="20">
        <v>33931.231701492048</v>
      </c>
      <c r="D6865" s="20">
        <v>33931.231701492048</v>
      </c>
      <c r="E6865" s="17">
        <v>53440.958563003805</v>
      </c>
    </row>
    <row r="6866" spans="2:5" x14ac:dyDescent="0.25">
      <c r="B6866" s="15">
        <v>6863</v>
      </c>
      <c r="C6866" s="20">
        <v>48062.332268181672</v>
      </c>
      <c r="D6866" s="20">
        <v>48062.332268181672</v>
      </c>
      <c r="E6866" s="17">
        <v>30621.352354731251</v>
      </c>
    </row>
    <row r="6867" spans="2:5" x14ac:dyDescent="0.25">
      <c r="B6867" s="15">
        <v>6864</v>
      </c>
      <c r="C6867" s="20">
        <v>38784.564990970917</v>
      </c>
      <c r="D6867" s="20">
        <v>38784.564990970917</v>
      </c>
      <c r="E6867" s="17">
        <v>10710.69538434242</v>
      </c>
    </row>
    <row r="6868" spans="2:5" x14ac:dyDescent="0.25">
      <c r="B6868" s="15">
        <v>6865</v>
      </c>
      <c r="C6868" s="20">
        <v>35546.847906492956</v>
      </c>
      <c r="D6868" s="20">
        <v>35546.847906492956</v>
      </c>
      <c r="E6868" s="17">
        <v>46079.573325720841</v>
      </c>
    </row>
    <row r="6869" spans="2:5" x14ac:dyDescent="0.25">
      <c r="B6869" s="15">
        <v>6866</v>
      </c>
      <c r="C6869" s="20">
        <v>20331.048687791445</v>
      </c>
      <c r="D6869" s="20">
        <v>20331.048687791445</v>
      </c>
      <c r="E6869" s="17">
        <v>27100.166059419433</v>
      </c>
    </row>
    <row r="6870" spans="2:5" x14ac:dyDescent="0.25">
      <c r="B6870" s="15">
        <v>6867</v>
      </c>
      <c r="C6870" s="20">
        <v>53684.291463354122</v>
      </c>
      <c r="D6870" s="20">
        <v>53684.291463354122</v>
      </c>
      <c r="E6870" s="17">
        <v>24108.349070249427</v>
      </c>
    </row>
    <row r="6871" spans="2:5" x14ac:dyDescent="0.25">
      <c r="B6871" s="15">
        <v>6868</v>
      </c>
      <c r="C6871" s="20">
        <v>28864.642727737089</v>
      </c>
      <c r="D6871" s="20">
        <v>28864.642727737089</v>
      </c>
      <c r="E6871" s="17">
        <v>26453.070802230435</v>
      </c>
    </row>
    <row r="6872" spans="2:5" x14ac:dyDescent="0.25">
      <c r="B6872" s="15">
        <v>6869</v>
      </c>
      <c r="C6872" s="20">
        <v>45859.879512259373</v>
      </c>
      <c r="D6872" s="20">
        <v>45859.879512259373</v>
      </c>
      <c r="E6872" s="17">
        <v>28625.391498560788</v>
      </c>
    </row>
    <row r="6873" spans="2:5" x14ac:dyDescent="0.25">
      <c r="B6873" s="15">
        <v>6870</v>
      </c>
      <c r="C6873" s="20">
        <v>28286.449039269239</v>
      </c>
      <c r="D6873" s="20">
        <v>28286.449039269239</v>
      </c>
      <c r="E6873" s="17">
        <v>67269.104558396109</v>
      </c>
    </row>
    <row r="6874" spans="2:5" x14ac:dyDescent="0.25">
      <c r="B6874" s="15">
        <v>6871</v>
      </c>
      <c r="C6874" s="20">
        <v>20779.193346432701</v>
      </c>
      <c r="D6874" s="20">
        <v>20779.193346432701</v>
      </c>
      <c r="E6874" s="17">
        <v>35373.439919487879</v>
      </c>
    </row>
    <row r="6875" spans="2:5" x14ac:dyDescent="0.25">
      <c r="B6875" s="15">
        <v>6872</v>
      </c>
      <c r="C6875" s="20">
        <v>13931.120083468797</v>
      </c>
      <c r="D6875" s="20">
        <v>13931.120083468797</v>
      </c>
      <c r="E6875" s="17">
        <v>37526.239354421727</v>
      </c>
    </row>
    <row r="6876" spans="2:5" x14ac:dyDescent="0.25">
      <c r="B6876" s="15">
        <v>6873</v>
      </c>
      <c r="C6876" s="20">
        <v>22042.903946950501</v>
      </c>
      <c r="D6876" s="20">
        <v>22042.903946950501</v>
      </c>
      <c r="E6876" s="17">
        <v>9875.5411856235678</v>
      </c>
    </row>
    <row r="6877" spans="2:5" x14ac:dyDescent="0.25">
      <c r="B6877" s="15">
        <v>6874</v>
      </c>
      <c r="C6877" s="20">
        <v>35260.769233847146</v>
      </c>
      <c r="D6877" s="20">
        <v>35260.769233847146</v>
      </c>
      <c r="E6877" s="17">
        <v>69548.798892496605</v>
      </c>
    </row>
    <row r="6878" spans="2:5" x14ac:dyDescent="0.25">
      <c r="B6878" s="15">
        <v>6875</v>
      </c>
      <c r="C6878" s="20">
        <v>40460.030541674481</v>
      </c>
      <c r="D6878" s="20">
        <v>40460.030541674481</v>
      </c>
      <c r="E6878" s="17">
        <v>21510.070006934991</v>
      </c>
    </row>
    <row r="6879" spans="2:5" x14ac:dyDescent="0.25">
      <c r="B6879" s="15">
        <v>6876</v>
      </c>
      <c r="C6879" s="20">
        <v>27178.622875387369</v>
      </c>
      <c r="D6879" s="20">
        <v>27178.622875387369</v>
      </c>
      <c r="E6879" s="17">
        <v>16055.10307216882</v>
      </c>
    </row>
    <row r="6880" spans="2:5" x14ac:dyDescent="0.25">
      <c r="B6880" s="15">
        <v>6877</v>
      </c>
      <c r="C6880" s="20">
        <v>40839.369862850479</v>
      </c>
      <c r="D6880" s="20">
        <v>40839.369862850479</v>
      </c>
      <c r="E6880" s="17">
        <v>30330.697927946974</v>
      </c>
    </row>
    <row r="6881" spans="2:5" x14ac:dyDescent="0.25">
      <c r="B6881" s="15">
        <v>6878</v>
      </c>
      <c r="C6881" s="20">
        <v>32949.167375729849</v>
      </c>
      <c r="D6881" s="20">
        <v>32949.167375729849</v>
      </c>
      <c r="E6881" s="17">
        <v>37422.190262595388</v>
      </c>
    </row>
    <row r="6882" spans="2:5" x14ac:dyDescent="0.25">
      <c r="B6882" s="15">
        <v>6879</v>
      </c>
      <c r="C6882" s="20">
        <v>26372.19312975878</v>
      </c>
      <c r="D6882" s="20">
        <v>26372.19312975878</v>
      </c>
      <c r="E6882" s="17">
        <v>61764.82849410177</v>
      </c>
    </row>
    <row r="6883" spans="2:5" x14ac:dyDescent="0.25">
      <c r="B6883" s="15">
        <v>6880</v>
      </c>
      <c r="C6883" s="20">
        <v>26015.69262719361</v>
      </c>
      <c r="D6883" s="20">
        <v>26015.69262719361</v>
      </c>
      <c r="E6883" s="17">
        <v>26391.763389481217</v>
      </c>
    </row>
    <row r="6884" spans="2:5" x14ac:dyDescent="0.25">
      <c r="B6884" s="15">
        <v>6881</v>
      </c>
      <c r="C6884" s="20">
        <v>38056.705836211069</v>
      </c>
      <c r="D6884" s="20">
        <v>38056.705836211069</v>
      </c>
      <c r="E6884" s="17">
        <v>29365.218185732709</v>
      </c>
    </row>
    <row r="6885" spans="2:5" x14ac:dyDescent="0.25">
      <c r="B6885" s="15">
        <v>6882</v>
      </c>
      <c r="C6885" s="20">
        <v>27287.184470939203</v>
      </c>
      <c r="D6885" s="20">
        <v>27287.184470939203</v>
      </c>
      <c r="E6885" s="17">
        <v>22221.184478463074</v>
      </c>
    </row>
    <row r="6886" spans="2:5" x14ac:dyDescent="0.25">
      <c r="B6886" s="15">
        <v>6883</v>
      </c>
      <c r="C6886" s="20">
        <v>26738.645482188644</v>
      </c>
      <c r="D6886" s="20">
        <v>26738.645482188644</v>
      </c>
      <c r="E6886" s="17">
        <v>26347.695021879445</v>
      </c>
    </row>
    <row r="6887" spans="2:5" x14ac:dyDescent="0.25">
      <c r="B6887" s="15">
        <v>6884</v>
      </c>
      <c r="C6887" s="20">
        <v>26658.189373095898</v>
      </c>
      <c r="D6887" s="20">
        <v>26658.189373095898</v>
      </c>
      <c r="E6887" s="17">
        <v>21229.877035591275</v>
      </c>
    </row>
    <row r="6888" spans="2:5" x14ac:dyDescent="0.25">
      <c r="B6888" s="15">
        <v>6885</v>
      </c>
      <c r="C6888" s="20">
        <v>44071.7552392496</v>
      </c>
      <c r="D6888" s="20">
        <v>44071.7552392496</v>
      </c>
      <c r="E6888" s="17">
        <v>29380.948871658849</v>
      </c>
    </row>
    <row r="6889" spans="2:5" x14ac:dyDescent="0.25">
      <c r="B6889" s="15">
        <v>6886</v>
      </c>
      <c r="C6889" s="20">
        <v>25271.193265058788</v>
      </c>
      <c r="D6889" s="20">
        <v>25271.193265058788</v>
      </c>
      <c r="E6889" s="17">
        <v>41400.065846604251</v>
      </c>
    </row>
    <row r="6890" spans="2:5" x14ac:dyDescent="0.25">
      <c r="B6890" s="15">
        <v>6887</v>
      </c>
      <c r="C6890" s="20">
        <v>59917.063032808968</v>
      </c>
      <c r="D6890" s="20">
        <v>59917.063032808968</v>
      </c>
      <c r="E6890" s="17">
        <v>46234.194087076263</v>
      </c>
    </row>
    <row r="6891" spans="2:5" x14ac:dyDescent="0.25">
      <c r="B6891" s="15">
        <v>6888</v>
      </c>
      <c r="C6891" s="20">
        <v>39791.089324690241</v>
      </c>
      <c r="D6891" s="20">
        <v>39791.089324690241</v>
      </c>
      <c r="E6891" s="17">
        <v>58696.234928079743</v>
      </c>
    </row>
    <row r="6892" spans="2:5" x14ac:dyDescent="0.25">
      <c r="B6892" s="15">
        <v>6889</v>
      </c>
      <c r="C6892" s="20">
        <v>16627.029105804304</v>
      </c>
      <c r="D6892" s="20">
        <v>16627.029105804304</v>
      </c>
      <c r="E6892" s="17">
        <v>34060.20594883772</v>
      </c>
    </row>
    <row r="6893" spans="2:5" x14ac:dyDescent="0.25">
      <c r="B6893" s="15">
        <v>6890</v>
      </c>
      <c r="C6893" s="20">
        <v>32566.818174345612</v>
      </c>
      <c r="D6893" s="20">
        <v>32566.818174345612</v>
      </c>
      <c r="E6893" s="17">
        <v>28930.304929204769</v>
      </c>
    </row>
    <row r="6894" spans="2:5" x14ac:dyDescent="0.25">
      <c r="B6894" s="15">
        <v>6891</v>
      </c>
      <c r="C6894" s="20">
        <v>31757.794319282617</v>
      </c>
      <c r="D6894" s="20">
        <v>31757.794319282617</v>
      </c>
      <c r="E6894" s="17">
        <v>42312.872815224619</v>
      </c>
    </row>
    <row r="6895" spans="2:5" x14ac:dyDescent="0.25">
      <c r="B6895" s="15">
        <v>6892</v>
      </c>
      <c r="C6895" s="20">
        <v>45130.413434237766</v>
      </c>
      <c r="D6895" s="20">
        <v>45130.413434237766</v>
      </c>
      <c r="E6895" s="17">
        <v>76034.438237390161</v>
      </c>
    </row>
    <row r="6896" spans="2:5" x14ac:dyDescent="0.25">
      <c r="B6896" s="15">
        <v>6893</v>
      </c>
      <c r="C6896" s="20">
        <v>30737.519323432454</v>
      </c>
      <c r="D6896" s="20">
        <v>30737.519323432454</v>
      </c>
      <c r="E6896" s="17">
        <v>359.65067845794897</v>
      </c>
    </row>
    <row r="6897" spans="2:5" x14ac:dyDescent="0.25">
      <c r="B6897" s="15">
        <v>6894</v>
      </c>
      <c r="C6897" s="20">
        <v>38014.642589596151</v>
      </c>
      <c r="D6897" s="20">
        <v>38014.642589596151</v>
      </c>
      <c r="E6897" s="17">
        <v>17437.497522053578</v>
      </c>
    </row>
    <row r="6898" spans="2:5" x14ac:dyDescent="0.25">
      <c r="B6898" s="15">
        <v>6895</v>
      </c>
      <c r="C6898" s="20">
        <v>57054.793944748228</v>
      </c>
      <c r="D6898" s="20">
        <v>57054.793944748228</v>
      </c>
      <c r="E6898" s="17">
        <v>24888.188035460651</v>
      </c>
    </row>
    <row r="6899" spans="2:5" x14ac:dyDescent="0.25">
      <c r="B6899" s="15">
        <v>6896</v>
      </c>
      <c r="C6899" s="20">
        <v>35641.450929738356</v>
      </c>
      <c r="D6899" s="20">
        <v>35641.450929738356</v>
      </c>
      <c r="E6899" s="17">
        <v>69607.388518092019</v>
      </c>
    </row>
    <row r="6900" spans="2:5" x14ac:dyDescent="0.25">
      <c r="B6900" s="15">
        <v>6897</v>
      </c>
      <c r="C6900" s="20">
        <v>28591.539857271437</v>
      </c>
      <c r="D6900" s="20">
        <v>28591.539857271437</v>
      </c>
      <c r="E6900" s="17">
        <v>26512.188402834156</v>
      </c>
    </row>
    <row r="6901" spans="2:5" x14ac:dyDescent="0.25">
      <c r="B6901" s="15">
        <v>6898</v>
      </c>
      <c r="C6901" s="20">
        <v>36324.457947567571</v>
      </c>
      <c r="D6901" s="20">
        <v>36324.457947567571</v>
      </c>
      <c r="E6901" s="17">
        <v>68846.12621021962</v>
      </c>
    </row>
    <row r="6902" spans="2:5" x14ac:dyDescent="0.25">
      <c r="B6902" s="15">
        <v>6899</v>
      </c>
      <c r="C6902" s="20">
        <v>27985.89064469752</v>
      </c>
      <c r="D6902" s="20">
        <v>27985.89064469752</v>
      </c>
      <c r="E6902" s="17">
        <v>21832.230410512966</v>
      </c>
    </row>
    <row r="6903" spans="2:5" x14ac:dyDescent="0.25">
      <c r="B6903" s="15">
        <v>6900</v>
      </c>
      <c r="C6903" s="20">
        <v>37616.026518970117</v>
      </c>
      <c r="D6903" s="20">
        <v>37616.026518970117</v>
      </c>
      <c r="E6903" s="17">
        <v>37991.928862924025</v>
      </c>
    </row>
    <row r="6904" spans="2:5" x14ac:dyDescent="0.25">
      <c r="B6904" s="15">
        <v>6901</v>
      </c>
      <c r="C6904" s="20">
        <v>32025.117258154314</v>
      </c>
      <c r="D6904" s="20">
        <v>32025.117258154314</v>
      </c>
      <c r="E6904" s="17">
        <v>52212.806693875784</v>
      </c>
    </row>
    <row r="6905" spans="2:5" x14ac:dyDescent="0.25">
      <c r="B6905" s="15">
        <v>6902</v>
      </c>
      <c r="C6905" s="20">
        <v>37015.109185861249</v>
      </c>
      <c r="D6905" s="20">
        <v>37015.109185861249</v>
      </c>
      <c r="E6905" s="17">
        <v>19777.763288503134</v>
      </c>
    </row>
    <row r="6906" spans="2:5" x14ac:dyDescent="0.25">
      <c r="B6906" s="15">
        <v>6903</v>
      </c>
      <c r="C6906" s="20">
        <v>36382.553264254908</v>
      </c>
      <c r="D6906" s="20">
        <v>36382.553264254908</v>
      </c>
      <c r="E6906" s="17">
        <v>29614.344188688403</v>
      </c>
    </row>
    <row r="6907" spans="2:5" x14ac:dyDescent="0.25">
      <c r="B6907" s="15">
        <v>6904</v>
      </c>
      <c r="C6907" s="20">
        <v>37064.23465692209</v>
      </c>
      <c r="D6907" s="20">
        <v>37064.23465692209</v>
      </c>
      <c r="E6907" s="17">
        <v>49817.766029184022</v>
      </c>
    </row>
    <row r="6908" spans="2:5" x14ac:dyDescent="0.25">
      <c r="B6908" s="15">
        <v>6905</v>
      </c>
      <c r="C6908" s="20">
        <v>42284.093238066227</v>
      </c>
      <c r="D6908" s="20">
        <v>42284.093238066227</v>
      </c>
      <c r="E6908" s="17">
        <v>28031.834076672654</v>
      </c>
    </row>
    <row r="6909" spans="2:5" x14ac:dyDescent="0.25">
      <c r="B6909" s="15">
        <v>6906</v>
      </c>
      <c r="C6909" s="20">
        <v>32670.917172110694</v>
      </c>
      <c r="D6909" s="20">
        <v>32670.917172110694</v>
      </c>
      <c r="E6909" s="17">
        <v>28991.152381313714</v>
      </c>
    </row>
    <row r="6910" spans="2:5" x14ac:dyDescent="0.25">
      <c r="B6910" s="15">
        <v>6907</v>
      </c>
      <c r="C6910" s="20">
        <v>40423.295357412331</v>
      </c>
      <c r="D6910" s="20">
        <v>40423.295357412331</v>
      </c>
      <c r="E6910" s="17">
        <v>28438.234695919215</v>
      </c>
    </row>
    <row r="6911" spans="2:5" x14ac:dyDescent="0.25">
      <c r="B6911" s="15">
        <v>6908</v>
      </c>
      <c r="C6911" s="20">
        <v>35797.699950995702</v>
      </c>
      <c r="D6911" s="20">
        <v>35797.699950995702</v>
      </c>
      <c r="E6911" s="17">
        <v>105012.80473889821</v>
      </c>
    </row>
    <row r="6912" spans="2:5" x14ac:dyDescent="0.25">
      <c r="B6912" s="15">
        <v>6909</v>
      </c>
      <c r="C6912" s="20">
        <v>56155.673467435132</v>
      </c>
      <c r="D6912" s="20">
        <v>56155.673467435132</v>
      </c>
      <c r="E6912" s="17">
        <v>29904.780277137106</v>
      </c>
    </row>
    <row r="6913" spans="2:5" x14ac:dyDescent="0.25">
      <c r="B6913" s="15">
        <v>6910</v>
      </c>
      <c r="C6913" s="20">
        <v>40311.03495799622</v>
      </c>
      <c r="D6913" s="20">
        <v>40311.03495799622</v>
      </c>
      <c r="E6913" s="17">
        <v>39063.603747004527</v>
      </c>
    </row>
    <row r="6914" spans="2:5" x14ac:dyDescent="0.25">
      <c r="B6914" s="15">
        <v>6911</v>
      </c>
      <c r="C6914" s="20">
        <v>40173.488281567028</v>
      </c>
      <c r="D6914" s="20">
        <v>40173.488281567028</v>
      </c>
      <c r="E6914" s="17">
        <v>50443.190861806776</v>
      </c>
    </row>
    <row r="6915" spans="2:5" x14ac:dyDescent="0.25">
      <c r="B6915" s="15">
        <v>6912</v>
      </c>
      <c r="C6915" s="20">
        <v>22201.194861693344</v>
      </c>
      <c r="D6915" s="20">
        <v>22201.194861693344</v>
      </c>
      <c r="E6915" s="17">
        <v>61199.571995506099</v>
      </c>
    </row>
    <row r="6916" spans="2:5" x14ac:dyDescent="0.25">
      <c r="B6916" s="15">
        <v>6913</v>
      </c>
      <c r="C6916" s="20">
        <v>30106.209729545455</v>
      </c>
      <c r="D6916" s="20">
        <v>30106.209729545455</v>
      </c>
      <c r="E6916" s="17">
        <v>36236.821824760162</v>
      </c>
    </row>
    <row r="6917" spans="2:5" x14ac:dyDescent="0.25">
      <c r="B6917" s="15">
        <v>6914</v>
      </c>
      <c r="C6917" s="20">
        <v>39527.569778643701</v>
      </c>
      <c r="D6917" s="20">
        <v>39527.569778643701</v>
      </c>
      <c r="E6917" s="17">
        <v>37275.273881650035</v>
      </c>
    </row>
    <row r="6918" spans="2:5" x14ac:dyDescent="0.25">
      <c r="B6918" s="15">
        <v>6915</v>
      </c>
      <c r="C6918" s="20">
        <v>31173.742034560146</v>
      </c>
      <c r="D6918" s="20">
        <v>31173.742034560146</v>
      </c>
      <c r="E6918" s="17">
        <v>43554.386828855466</v>
      </c>
    </row>
    <row r="6919" spans="2:5" x14ac:dyDescent="0.25">
      <c r="B6919" s="15">
        <v>6916</v>
      </c>
      <c r="C6919" s="20">
        <v>24928.31189192471</v>
      </c>
      <c r="D6919" s="20">
        <v>24928.31189192471</v>
      </c>
      <c r="E6919" s="17">
        <v>21571.111940936611</v>
      </c>
    </row>
    <row r="6920" spans="2:5" x14ac:dyDescent="0.25">
      <c r="B6920" s="15">
        <v>6917</v>
      </c>
      <c r="C6920" s="20">
        <v>43587.326991986702</v>
      </c>
      <c r="D6920" s="20">
        <v>43587.326991986702</v>
      </c>
      <c r="E6920" s="17">
        <v>40243.605256621478</v>
      </c>
    </row>
    <row r="6921" spans="2:5" x14ac:dyDescent="0.25">
      <c r="B6921" s="15">
        <v>6918</v>
      </c>
      <c r="C6921" s="20">
        <v>57217.006346485614</v>
      </c>
      <c r="D6921" s="20">
        <v>57217.006346485614</v>
      </c>
      <c r="E6921" s="17">
        <v>63505.900372801712</v>
      </c>
    </row>
    <row r="6922" spans="2:5" x14ac:dyDescent="0.25">
      <c r="B6922" s="15">
        <v>6919</v>
      </c>
      <c r="C6922" s="20">
        <v>29621.31797402311</v>
      </c>
      <c r="D6922" s="20">
        <v>29621.31797402311</v>
      </c>
      <c r="E6922" s="17">
        <v>36792.161557037092</v>
      </c>
    </row>
    <row r="6923" spans="2:5" x14ac:dyDescent="0.25">
      <c r="B6923" s="15">
        <v>6920</v>
      </c>
      <c r="C6923" s="20">
        <v>41550.646195005211</v>
      </c>
      <c r="D6923" s="20">
        <v>41550.646195005211</v>
      </c>
      <c r="E6923" s="17">
        <v>34540.976502752397</v>
      </c>
    </row>
    <row r="6924" spans="2:5" x14ac:dyDescent="0.25">
      <c r="B6924" s="15">
        <v>6921</v>
      </c>
      <c r="C6924" s="20">
        <v>31185.673453796026</v>
      </c>
      <c r="D6924" s="20">
        <v>31185.673453796026</v>
      </c>
      <c r="E6924" s="17">
        <v>33462.159580661828</v>
      </c>
    </row>
    <row r="6925" spans="2:5" x14ac:dyDescent="0.25">
      <c r="B6925" s="15">
        <v>6922</v>
      </c>
      <c r="C6925" s="20">
        <v>49811.256028411466</v>
      </c>
      <c r="D6925" s="20">
        <v>49811.256028411466</v>
      </c>
      <c r="E6925" s="17">
        <v>50394.93157682311</v>
      </c>
    </row>
    <row r="6926" spans="2:5" x14ac:dyDescent="0.25">
      <c r="B6926" s="15">
        <v>6923</v>
      </c>
      <c r="C6926" s="20">
        <v>20497.794935040209</v>
      </c>
      <c r="D6926" s="20">
        <v>20497.794935040209</v>
      </c>
      <c r="E6926" s="17">
        <v>17719.577190793883</v>
      </c>
    </row>
    <row r="6927" spans="2:5" x14ac:dyDescent="0.25">
      <c r="B6927" s="15">
        <v>6924</v>
      </c>
      <c r="C6927" s="20">
        <v>16091.841188816239</v>
      </c>
      <c r="D6927" s="20">
        <v>16091.841188816239</v>
      </c>
      <c r="E6927" s="17">
        <v>31922.696680321857</v>
      </c>
    </row>
    <row r="6928" spans="2:5" x14ac:dyDescent="0.25">
      <c r="B6928" s="15">
        <v>6925</v>
      </c>
      <c r="C6928" s="20">
        <v>38529.958003083892</v>
      </c>
      <c r="D6928" s="20">
        <v>38529.958003083892</v>
      </c>
      <c r="E6928" s="17">
        <v>85496.823762639237</v>
      </c>
    </row>
    <row r="6929" spans="2:5" x14ac:dyDescent="0.25">
      <c r="B6929" s="15">
        <v>6926</v>
      </c>
      <c r="C6929" s="20">
        <v>30885.136839843723</v>
      </c>
      <c r="D6929" s="20">
        <v>30885.136839843723</v>
      </c>
      <c r="E6929" s="17">
        <v>47285.013286470989</v>
      </c>
    </row>
    <row r="6930" spans="2:5" x14ac:dyDescent="0.25">
      <c r="B6930" s="15">
        <v>6927</v>
      </c>
      <c r="C6930" s="20">
        <v>38075.388887522764</v>
      </c>
      <c r="D6930" s="20">
        <v>38075.388887522764</v>
      </c>
      <c r="E6930" s="17">
        <v>33776.51008163653</v>
      </c>
    </row>
    <row r="6931" spans="2:5" x14ac:dyDescent="0.25">
      <c r="B6931" s="15">
        <v>6928</v>
      </c>
      <c r="C6931" s="20">
        <v>29448.374371060996</v>
      </c>
      <c r="D6931" s="20">
        <v>29448.374371060996</v>
      </c>
      <c r="E6931" s="17">
        <v>25576.73828278693</v>
      </c>
    </row>
    <row r="6932" spans="2:5" x14ac:dyDescent="0.25">
      <c r="B6932" s="15">
        <v>6929</v>
      </c>
      <c r="C6932" s="20">
        <v>19402.436796257203</v>
      </c>
      <c r="D6932" s="20">
        <v>19402.436796257203</v>
      </c>
      <c r="E6932" s="17">
        <v>87856.972945409725</v>
      </c>
    </row>
    <row r="6933" spans="2:5" x14ac:dyDescent="0.25">
      <c r="B6933" s="15">
        <v>6930</v>
      </c>
      <c r="C6933" s="20">
        <v>34906.246737194873</v>
      </c>
      <c r="D6933" s="20">
        <v>34906.246737194873</v>
      </c>
      <c r="E6933" s="17">
        <v>35986.86162434092</v>
      </c>
    </row>
    <row r="6934" spans="2:5" x14ac:dyDescent="0.25">
      <c r="B6934" s="15">
        <v>6931</v>
      </c>
      <c r="C6934" s="20">
        <v>32946.471522013657</v>
      </c>
      <c r="D6934" s="20">
        <v>32946.471522013657</v>
      </c>
      <c r="E6934" s="17">
        <v>12327.690890753749</v>
      </c>
    </row>
    <row r="6935" spans="2:5" x14ac:dyDescent="0.25">
      <c r="B6935" s="15">
        <v>6932</v>
      </c>
      <c r="C6935" s="20">
        <v>25108.917731818041</v>
      </c>
      <c r="D6935" s="20">
        <v>25108.917731818041</v>
      </c>
      <c r="E6935" s="17">
        <v>32573.800242960886</v>
      </c>
    </row>
    <row r="6936" spans="2:5" x14ac:dyDescent="0.25">
      <c r="B6936" s="15">
        <v>6933</v>
      </c>
      <c r="C6936" s="20">
        <v>24739.337738478611</v>
      </c>
      <c r="D6936" s="20">
        <v>24739.337738478611</v>
      </c>
      <c r="E6936" s="17">
        <v>5042.5936544608367</v>
      </c>
    </row>
    <row r="6937" spans="2:5" x14ac:dyDescent="0.25">
      <c r="B6937" s="15">
        <v>6934</v>
      </c>
      <c r="C6937" s="20">
        <v>33382.463085701311</v>
      </c>
      <c r="D6937" s="20">
        <v>33382.463085701311</v>
      </c>
      <c r="E6937" s="17">
        <v>31071.988915386257</v>
      </c>
    </row>
    <row r="6938" spans="2:5" x14ac:dyDescent="0.25">
      <c r="B6938" s="15">
        <v>6935</v>
      </c>
      <c r="C6938" s="20">
        <v>22926.799185493895</v>
      </c>
      <c r="D6938" s="20">
        <v>22926.799185493895</v>
      </c>
      <c r="E6938" s="17">
        <v>51786.467641549963</v>
      </c>
    </row>
    <row r="6939" spans="2:5" x14ac:dyDescent="0.25">
      <c r="B6939" s="15">
        <v>6936</v>
      </c>
      <c r="C6939" s="20">
        <v>38494.647433313927</v>
      </c>
      <c r="D6939" s="20">
        <v>38494.647433313927</v>
      </c>
      <c r="E6939" s="17">
        <v>63241.163812772982</v>
      </c>
    </row>
    <row r="6940" spans="2:5" x14ac:dyDescent="0.25">
      <c r="B6940" s="15">
        <v>6937</v>
      </c>
      <c r="C6940" s="20">
        <v>27902.925262401055</v>
      </c>
      <c r="D6940" s="20">
        <v>27902.925262401055</v>
      </c>
      <c r="E6940" s="17">
        <v>22880.173647208703</v>
      </c>
    </row>
    <row r="6941" spans="2:5" x14ac:dyDescent="0.25">
      <c r="B6941" s="15">
        <v>6938</v>
      </c>
      <c r="C6941" s="20">
        <v>27059.732708434902</v>
      </c>
      <c r="D6941" s="20">
        <v>27059.732708434902</v>
      </c>
      <c r="E6941" s="17">
        <v>60680.896332424636</v>
      </c>
    </row>
    <row r="6942" spans="2:5" x14ac:dyDescent="0.25">
      <c r="B6942" s="15">
        <v>6939</v>
      </c>
      <c r="C6942" s="20">
        <v>21327.278520352396</v>
      </c>
      <c r="D6942" s="20">
        <v>21327.278520352396</v>
      </c>
      <c r="E6942" s="17">
        <v>43604.877920495041</v>
      </c>
    </row>
    <row r="6943" spans="2:5" x14ac:dyDescent="0.25">
      <c r="B6943" s="15">
        <v>6940</v>
      </c>
      <c r="C6943" s="20">
        <v>33521.500822537862</v>
      </c>
      <c r="D6943" s="20">
        <v>33521.500822537862</v>
      </c>
      <c r="E6943" s="17">
        <v>28512.88970694716</v>
      </c>
    </row>
    <row r="6944" spans="2:5" x14ac:dyDescent="0.25">
      <c r="B6944" s="15">
        <v>6941</v>
      </c>
      <c r="C6944" s="20">
        <v>58019.365399142764</v>
      </c>
      <c r="D6944" s="20">
        <v>58019.365399142764</v>
      </c>
      <c r="E6944" s="17">
        <v>78544.775348287454</v>
      </c>
    </row>
    <row r="6945" spans="2:5" x14ac:dyDescent="0.25">
      <c r="B6945" s="15">
        <v>6942</v>
      </c>
      <c r="C6945" s="20">
        <v>29382.044738942164</v>
      </c>
      <c r="D6945" s="20">
        <v>29382.044738942164</v>
      </c>
      <c r="E6945" s="17">
        <v>35271.038978614473</v>
      </c>
    </row>
    <row r="6946" spans="2:5" x14ac:dyDescent="0.25">
      <c r="B6946" s="15">
        <v>6943</v>
      </c>
      <c r="C6946" s="20">
        <v>38420.972985355635</v>
      </c>
      <c r="D6946" s="20">
        <v>38420.972985355635</v>
      </c>
      <c r="E6946" s="17">
        <v>42725.552656354477</v>
      </c>
    </row>
    <row r="6947" spans="2:5" x14ac:dyDescent="0.25">
      <c r="B6947" s="15">
        <v>6944</v>
      </c>
      <c r="C6947" s="20">
        <v>15551.33746231925</v>
      </c>
      <c r="D6947" s="20">
        <v>15551.33746231925</v>
      </c>
      <c r="E6947" s="17">
        <v>23834.354139397517</v>
      </c>
    </row>
    <row r="6948" spans="2:5" x14ac:dyDescent="0.25">
      <c r="B6948" s="15">
        <v>6945</v>
      </c>
      <c r="C6948" s="20">
        <v>28446.157940583435</v>
      </c>
      <c r="D6948" s="20">
        <v>28446.157940583435</v>
      </c>
      <c r="E6948" s="17">
        <v>33897.247558200957</v>
      </c>
    </row>
    <row r="6949" spans="2:5" x14ac:dyDescent="0.25">
      <c r="B6949" s="15">
        <v>6946</v>
      </c>
      <c r="C6949" s="20">
        <v>25865.01374331391</v>
      </c>
      <c r="D6949" s="20">
        <v>25865.01374331391</v>
      </c>
      <c r="E6949" s="17">
        <v>20961.553932051975</v>
      </c>
    </row>
    <row r="6950" spans="2:5" x14ac:dyDescent="0.25">
      <c r="B6950" s="15">
        <v>6947</v>
      </c>
      <c r="C6950" s="20">
        <v>39056.283683705034</v>
      </c>
      <c r="D6950" s="20">
        <v>39056.283683705034</v>
      </c>
      <c r="E6950" s="17">
        <v>22611.876791122122</v>
      </c>
    </row>
    <row r="6951" spans="2:5" x14ac:dyDescent="0.25">
      <c r="B6951" s="15">
        <v>6948</v>
      </c>
      <c r="C6951" s="20">
        <v>48354.017618656537</v>
      </c>
      <c r="D6951" s="20">
        <v>48354.017618656537</v>
      </c>
      <c r="E6951" s="17">
        <v>50702.712848319818</v>
      </c>
    </row>
    <row r="6952" spans="2:5" x14ac:dyDescent="0.25">
      <c r="B6952" s="15">
        <v>6949</v>
      </c>
      <c r="C6952" s="20">
        <v>36398.746195768108</v>
      </c>
      <c r="D6952" s="20">
        <v>36398.746195768108</v>
      </c>
      <c r="E6952" s="17">
        <v>14340.18590582696</v>
      </c>
    </row>
    <row r="6953" spans="2:5" x14ac:dyDescent="0.25">
      <c r="B6953" s="15">
        <v>6950</v>
      </c>
      <c r="C6953" s="20">
        <v>32993.275088013848</v>
      </c>
      <c r="D6953" s="20">
        <v>32993.275088013848</v>
      </c>
      <c r="E6953" s="17">
        <v>42843.417771969696</v>
      </c>
    </row>
    <row r="6954" spans="2:5" x14ac:dyDescent="0.25">
      <c r="B6954" s="15">
        <v>6951</v>
      </c>
      <c r="C6954" s="20">
        <v>38296.211508730237</v>
      </c>
      <c r="D6954" s="20">
        <v>38296.211508730237</v>
      </c>
      <c r="E6954" s="17">
        <v>45941.312050658606</v>
      </c>
    </row>
    <row r="6955" spans="2:5" x14ac:dyDescent="0.25">
      <c r="B6955" s="15">
        <v>6952</v>
      </c>
      <c r="C6955" s="20">
        <v>31268.029727265253</v>
      </c>
      <c r="D6955" s="20">
        <v>31268.029727265253</v>
      </c>
      <c r="E6955" s="17">
        <v>37405.126624231438</v>
      </c>
    </row>
    <row r="6956" spans="2:5" x14ac:dyDescent="0.25">
      <c r="B6956" s="15">
        <v>6953</v>
      </c>
      <c r="C6956" s="20">
        <v>36598.306212724689</v>
      </c>
      <c r="D6956" s="20">
        <v>36598.306212724689</v>
      </c>
      <c r="E6956" s="17">
        <v>74113.179348969003</v>
      </c>
    </row>
    <row r="6957" spans="2:5" x14ac:dyDescent="0.25">
      <c r="B6957" s="15">
        <v>6954</v>
      </c>
      <c r="C6957" s="20">
        <v>40260.357927549267</v>
      </c>
      <c r="D6957" s="20">
        <v>40260.357927549267</v>
      </c>
      <c r="E6957" s="17">
        <v>31647.043545982167</v>
      </c>
    </row>
    <row r="6958" spans="2:5" x14ac:dyDescent="0.25">
      <c r="B6958" s="15">
        <v>6955</v>
      </c>
      <c r="C6958" s="20">
        <v>31050.194105320334</v>
      </c>
      <c r="D6958" s="20">
        <v>31050.194105320334</v>
      </c>
      <c r="E6958" s="17">
        <v>29715.933099312049</v>
      </c>
    </row>
    <row r="6959" spans="2:5" x14ac:dyDescent="0.25">
      <c r="B6959" s="15">
        <v>6956</v>
      </c>
      <c r="C6959" s="20">
        <v>58451.092348693906</v>
      </c>
      <c r="D6959" s="20">
        <v>58451.092348693906</v>
      </c>
      <c r="E6959" s="17">
        <v>16659.663775757122</v>
      </c>
    </row>
    <row r="6960" spans="2:5" x14ac:dyDescent="0.25">
      <c r="B6960" s="15">
        <v>6957</v>
      </c>
      <c r="C6960" s="20">
        <v>24564.684296099305</v>
      </c>
      <c r="D6960" s="20">
        <v>24564.684296099305</v>
      </c>
      <c r="E6960" s="17">
        <v>41257.678038120321</v>
      </c>
    </row>
    <row r="6961" spans="2:5" x14ac:dyDescent="0.25">
      <c r="B6961" s="15">
        <v>6958</v>
      </c>
      <c r="C6961" s="20">
        <v>43238.092796414079</v>
      </c>
      <c r="D6961" s="20">
        <v>43238.092796414079</v>
      </c>
      <c r="E6961" s="17">
        <v>61844.417994376978</v>
      </c>
    </row>
    <row r="6962" spans="2:5" x14ac:dyDescent="0.25">
      <c r="B6962" s="15">
        <v>6959</v>
      </c>
      <c r="C6962" s="20">
        <v>31835.757339336669</v>
      </c>
      <c r="D6962" s="20">
        <v>31835.757339336669</v>
      </c>
      <c r="E6962" s="17">
        <v>8872.8853001457119</v>
      </c>
    </row>
    <row r="6963" spans="2:5" x14ac:dyDescent="0.25">
      <c r="B6963" s="15">
        <v>6960</v>
      </c>
      <c r="C6963" s="20">
        <v>22222.962637817614</v>
      </c>
      <c r="D6963" s="20">
        <v>22222.962637817614</v>
      </c>
      <c r="E6963" s="17">
        <v>30774.788780131079</v>
      </c>
    </row>
    <row r="6964" spans="2:5" x14ac:dyDescent="0.25">
      <c r="B6964" s="15">
        <v>6961</v>
      </c>
      <c r="C6964" s="20">
        <v>35550.412151437602</v>
      </c>
      <c r="D6964" s="20">
        <v>35550.412151437602</v>
      </c>
      <c r="E6964" s="17">
        <v>75317.971976387271</v>
      </c>
    </row>
    <row r="6965" spans="2:5" x14ac:dyDescent="0.25">
      <c r="B6965" s="15">
        <v>6962</v>
      </c>
      <c r="C6965" s="20">
        <v>25037.285561574081</v>
      </c>
      <c r="D6965" s="20">
        <v>25037.285561574081</v>
      </c>
      <c r="E6965" s="17">
        <v>27347.607159438652</v>
      </c>
    </row>
    <row r="6966" spans="2:5" x14ac:dyDescent="0.25">
      <c r="B6966" s="15">
        <v>6963</v>
      </c>
      <c r="C6966" s="20">
        <v>13117.656191066177</v>
      </c>
      <c r="D6966" s="20">
        <v>13117.656191066177</v>
      </c>
      <c r="E6966" s="17">
        <v>37583.978966592986</v>
      </c>
    </row>
    <row r="6967" spans="2:5" x14ac:dyDescent="0.25">
      <c r="B6967" s="15">
        <v>6964</v>
      </c>
      <c r="C6967" s="20">
        <v>27226.696445571699</v>
      </c>
      <c r="D6967" s="20">
        <v>27226.696445571699</v>
      </c>
      <c r="E6967" s="17">
        <v>10244.635118288541</v>
      </c>
    </row>
    <row r="6968" spans="2:5" x14ac:dyDescent="0.25">
      <c r="B6968" s="15">
        <v>6965</v>
      </c>
      <c r="C6968" s="20">
        <v>41650.715610683495</v>
      </c>
      <c r="D6968" s="20">
        <v>41650.715610683495</v>
      </c>
      <c r="E6968" s="17">
        <v>75809.624254019422</v>
      </c>
    </row>
    <row r="6969" spans="2:5" x14ac:dyDescent="0.25">
      <c r="B6969" s="15">
        <v>6966</v>
      </c>
      <c r="C6969" s="20">
        <v>21816.799727346192</v>
      </c>
      <c r="D6969" s="20">
        <v>21816.799727346192</v>
      </c>
      <c r="E6969" s="17">
        <v>11732.775208358069</v>
      </c>
    </row>
    <row r="6970" spans="2:5" x14ac:dyDescent="0.25">
      <c r="B6970" s="15">
        <v>6967</v>
      </c>
      <c r="C6970" s="20">
        <v>32523.892712928948</v>
      </c>
      <c r="D6970" s="20">
        <v>32523.892712928948</v>
      </c>
      <c r="E6970" s="17">
        <v>80231.724478095071</v>
      </c>
    </row>
    <row r="6971" spans="2:5" x14ac:dyDescent="0.25">
      <c r="B6971" s="15">
        <v>6968</v>
      </c>
      <c r="C6971" s="20">
        <v>46632.69361194528</v>
      </c>
      <c r="D6971" s="20">
        <v>46632.69361194528</v>
      </c>
      <c r="E6971" s="17">
        <v>36768.646394893163</v>
      </c>
    </row>
    <row r="6972" spans="2:5" x14ac:dyDescent="0.25">
      <c r="B6972" s="15">
        <v>6969</v>
      </c>
      <c r="C6972" s="20">
        <v>54651.107019448536</v>
      </c>
      <c r="D6972" s="20">
        <v>54651.107019448536</v>
      </c>
      <c r="E6972" s="17">
        <v>42136.756373858392</v>
      </c>
    </row>
    <row r="6973" spans="2:5" x14ac:dyDescent="0.25">
      <c r="B6973" s="15">
        <v>6970</v>
      </c>
      <c r="C6973" s="20">
        <v>35735.1783301178</v>
      </c>
      <c r="D6973" s="20">
        <v>35735.1783301178</v>
      </c>
      <c r="E6973" s="17">
        <v>49012.686376816142</v>
      </c>
    </row>
    <row r="6974" spans="2:5" x14ac:dyDescent="0.25">
      <c r="B6974" s="15">
        <v>6971</v>
      </c>
      <c r="C6974" s="20">
        <v>46619.354583398897</v>
      </c>
      <c r="D6974" s="20">
        <v>46619.354583398897</v>
      </c>
      <c r="E6974" s="17">
        <v>30167.665365817633</v>
      </c>
    </row>
    <row r="6975" spans="2:5" x14ac:dyDescent="0.25">
      <c r="B6975" s="15">
        <v>6972</v>
      </c>
      <c r="C6975" s="20">
        <v>21046.144837717835</v>
      </c>
      <c r="D6975" s="20">
        <v>21046.144837717835</v>
      </c>
      <c r="E6975" s="17">
        <v>22835.890960647244</v>
      </c>
    </row>
    <row r="6976" spans="2:5" x14ac:dyDescent="0.25">
      <c r="B6976" s="15">
        <v>6973</v>
      </c>
      <c r="C6976" s="20">
        <v>25506.893042960986</v>
      </c>
      <c r="D6976" s="20">
        <v>25506.893042960986</v>
      </c>
      <c r="E6976" s="17">
        <v>50355.791127692988</v>
      </c>
    </row>
    <row r="6977" spans="2:5" x14ac:dyDescent="0.25">
      <c r="B6977" s="15">
        <v>6974</v>
      </c>
      <c r="C6977" s="20">
        <v>24224.70611799679</v>
      </c>
      <c r="D6977" s="20">
        <v>24224.70611799679</v>
      </c>
      <c r="E6977" s="17">
        <v>27129.653054750357</v>
      </c>
    </row>
    <row r="6978" spans="2:5" x14ac:dyDescent="0.25">
      <c r="B6978" s="15">
        <v>6975</v>
      </c>
      <c r="C6978" s="20">
        <v>25177.866751190413</v>
      </c>
      <c r="D6978" s="20">
        <v>25177.866751190413</v>
      </c>
      <c r="E6978" s="17">
        <v>64374.32021057645</v>
      </c>
    </row>
    <row r="6979" spans="2:5" x14ac:dyDescent="0.25">
      <c r="B6979" s="15">
        <v>6976</v>
      </c>
      <c r="C6979" s="20">
        <v>34722.983904821893</v>
      </c>
      <c r="D6979" s="20">
        <v>34722.983904821893</v>
      </c>
      <c r="E6979" s="17">
        <v>28433.867434214852</v>
      </c>
    </row>
    <row r="6980" spans="2:5" x14ac:dyDescent="0.25">
      <c r="B6980" s="15">
        <v>6977</v>
      </c>
      <c r="C6980" s="20">
        <v>28089.736824087151</v>
      </c>
      <c r="D6980" s="20">
        <v>28089.736824087151</v>
      </c>
      <c r="E6980" s="17">
        <v>25045.338027543617</v>
      </c>
    </row>
    <row r="6981" spans="2:5" x14ac:dyDescent="0.25">
      <c r="B6981" s="15">
        <v>6978</v>
      </c>
      <c r="C6981" s="20">
        <v>24227.656689735686</v>
      </c>
      <c r="D6981" s="20">
        <v>24227.656689735686</v>
      </c>
      <c r="E6981" s="17">
        <v>42445.176270284523</v>
      </c>
    </row>
    <row r="6982" spans="2:5" x14ac:dyDescent="0.25">
      <c r="B6982" s="15">
        <v>6979</v>
      </c>
      <c r="C6982" s="20">
        <v>27519.944130433709</v>
      </c>
      <c r="D6982" s="20">
        <v>27519.944130433709</v>
      </c>
      <c r="E6982" s="17">
        <v>32843.038057449499</v>
      </c>
    </row>
    <row r="6983" spans="2:5" x14ac:dyDescent="0.25">
      <c r="B6983" s="15">
        <v>6980</v>
      </c>
      <c r="C6983" s="20">
        <v>37663.799092107205</v>
      </c>
      <c r="D6983" s="20">
        <v>37663.799092107205</v>
      </c>
      <c r="E6983" s="17">
        <v>19466.347795728605</v>
      </c>
    </row>
    <row r="6984" spans="2:5" x14ac:dyDescent="0.25">
      <c r="B6984" s="15">
        <v>6981</v>
      </c>
      <c r="C6984" s="20">
        <v>30901.686397743753</v>
      </c>
      <c r="D6984" s="20">
        <v>30901.686397743753</v>
      </c>
      <c r="E6984" s="17">
        <v>17886.204836372595</v>
      </c>
    </row>
    <row r="6985" spans="2:5" x14ac:dyDescent="0.25">
      <c r="B6985" s="15">
        <v>6982</v>
      </c>
      <c r="C6985" s="20">
        <v>24603.021758890995</v>
      </c>
      <c r="D6985" s="20">
        <v>24603.021758890995</v>
      </c>
      <c r="E6985" s="17">
        <v>20450.011194470026</v>
      </c>
    </row>
    <row r="6986" spans="2:5" x14ac:dyDescent="0.25">
      <c r="B6986" s="15">
        <v>6983</v>
      </c>
      <c r="C6986" s="20">
        <v>45119.535218466139</v>
      </c>
      <c r="D6986" s="20">
        <v>45119.535218466139</v>
      </c>
      <c r="E6986" s="17">
        <v>47654.967136969477</v>
      </c>
    </row>
    <row r="6987" spans="2:5" x14ac:dyDescent="0.25">
      <c r="B6987" s="15">
        <v>6984</v>
      </c>
      <c r="C6987" s="20">
        <v>36548.748307210546</v>
      </c>
      <c r="D6987" s="20">
        <v>36548.748307210546</v>
      </c>
      <c r="E6987" s="17">
        <v>32694.090091470287</v>
      </c>
    </row>
    <row r="6988" spans="2:5" x14ac:dyDescent="0.25">
      <c r="B6988" s="15">
        <v>6985</v>
      </c>
      <c r="C6988" s="20">
        <v>34823.615860108621</v>
      </c>
      <c r="D6988" s="20">
        <v>34823.615860108621</v>
      </c>
      <c r="E6988" s="17">
        <v>40616.368402619089</v>
      </c>
    </row>
    <row r="6989" spans="2:5" x14ac:dyDescent="0.25">
      <c r="B6989" s="15">
        <v>6986</v>
      </c>
      <c r="C6989" s="20">
        <v>41987.238957189387</v>
      </c>
      <c r="D6989" s="20">
        <v>41987.238957189387</v>
      </c>
      <c r="E6989" s="17">
        <v>80572.580053239828</v>
      </c>
    </row>
    <row r="6990" spans="2:5" x14ac:dyDescent="0.25">
      <c r="B6990" s="15">
        <v>6987</v>
      </c>
      <c r="C6990" s="20">
        <v>15109.414541396465</v>
      </c>
      <c r="D6990" s="20">
        <v>15109.414541396465</v>
      </c>
      <c r="E6990" s="17">
        <v>57750.029624044037</v>
      </c>
    </row>
    <row r="6991" spans="2:5" x14ac:dyDescent="0.25">
      <c r="B6991" s="15">
        <v>6988</v>
      </c>
      <c r="C6991" s="20">
        <v>17671.923233552297</v>
      </c>
      <c r="D6991" s="20">
        <v>17671.923233552297</v>
      </c>
      <c r="E6991" s="17">
        <v>22496.069389401506</v>
      </c>
    </row>
    <row r="6992" spans="2:5" x14ac:dyDescent="0.25">
      <c r="B6992" s="15">
        <v>6989</v>
      </c>
      <c r="C6992" s="20">
        <v>93416.521509269005</v>
      </c>
      <c r="D6992" s="20">
        <v>93416.521509269005</v>
      </c>
      <c r="E6992" s="17">
        <v>34869.499566515202</v>
      </c>
    </row>
    <row r="6993" spans="2:5" x14ac:dyDescent="0.25">
      <c r="B6993" s="15">
        <v>6990</v>
      </c>
      <c r="C6993" s="20">
        <v>17776.550260698219</v>
      </c>
      <c r="D6993" s="20">
        <v>17776.550260698219</v>
      </c>
      <c r="E6993" s="17">
        <v>38735.764404543392</v>
      </c>
    </row>
    <row r="6994" spans="2:5" x14ac:dyDescent="0.25">
      <c r="B6994" s="15">
        <v>6991</v>
      </c>
      <c r="C6994" s="20">
        <v>90227.703774561276</v>
      </c>
      <c r="D6994" s="20">
        <v>90227.703774561276</v>
      </c>
      <c r="E6994" s="17">
        <v>51715.842936230038</v>
      </c>
    </row>
    <row r="6995" spans="2:5" x14ac:dyDescent="0.25">
      <c r="B6995" s="15">
        <v>6992</v>
      </c>
      <c r="C6995" s="20">
        <v>29685.045990305647</v>
      </c>
      <c r="D6995" s="20">
        <v>29685.045990305647</v>
      </c>
      <c r="E6995" s="17">
        <v>30116.506561640163</v>
      </c>
    </row>
    <row r="6996" spans="2:5" x14ac:dyDescent="0.25">
      <c r="B6996" s="15">
        <v>6993</v>
      </c>
      <c r="C6996" s="20">
        <v>33469.48869121445</v>
      </c>
      <c r="D6996" s="20">
        <v>33469.48869121445</v>
      </c>
      <c r="E6996" s="17">
        <v>49919.765756059271</v>
      </c>
    </row>
    <row r="6997" spans="2:5" x14ac:dyDescent="0.25">
      <c r="B6997" s="15">
        <v>6994</v>
      </c>
      <c r="C6997" s="20">
        <v>22777.304896645892</v>
      </c>
      <c r="D6997" s="20">
        <v>22777.304896645892</v>
      </c>
      <c r="E6997" s="17">
        <v>72100.273562616887</v>
      </c>
    </row>
    <row r="6998" spans="2:5" x14ac:dyDescent="0.25">
      <c r="B6998" s="15">
        <v>6995</v>
      </c>
      <c r="C6998" s="20">
        <v>26092.360578404998</v>
      </c>
      <c r="D6998" s="20">
        <v>26092.360578404998</v>
      </c>
      <c r="E6998" s="17">
        <v>34488.030073258378</v>
      </c>
    </row>
    <row r="6999" spans="2:5" x14ac:dyDescent="0.25">
      <c r="B6999" s="15">
        <v>6996</v>
      </c>
      <c r="C6999" s="20">
        <v>31413.908473276617</v>
      </c>
      <c r="D6999" s="20">
        <v>31413.908473276617</v>
      </c>
      <c r="E6999" s="17">
        <v>41727.064849688169</v>
      </c>
    </row>
    <row r="7000" spans="2:5" x14ac:dyDescent="0.25">
      <c r="B7000" s="15">
        <v>6997</v>
      </c>
      <c r="C7000" s="20">
        <v>46433.092949951715</v>
      </c>
      <c r="D7000" s="20">
        <v>46433.092949951715</v>
      </c>
      <c r="E7000" s="17">
        <v>45919.274076361937</v>
      </c>
    </row>
    <row r="7001" spans="2:5" x14ac:dyDescent="0.25">
      <c r="B7001" s="15">
        <v>6998</v>
      </c>
      <c r="C7001" s="20">
        <v>39618.471640118762</v>
      </c>
      <c r="D7001" s="20">
        <v>39618.471640118762</v>
      </c>
      <c r="E7001" s="17">
        <v>26736.013919307527</v>
      </c>
    </row>
    <row r="7002" spans="2:5" x14ac:dyDescent="0.25">
      <c r="B7002" s="15">
        <v>6999</v>
      </c>
      <c r="C7002" s="20">
        <v>24846.664443685298</v>
      </c>
      <c r="D7002" s="20">
        <v>24846.664443685298</v>
      </c>
      <c r="E7002" s="17">
        <v>62187.292251153398</v>
      </c>
    </row>
    <row r="7003" spans="2:5" x14ac:dyDescent="0.25">
      <c r="B7003" s="15">
        <v>7000</v>
      </c>
      <c r="C7003" s="20">
        <v>30816.482261381829</v>
      </c>
      <c r="D7003" s="20">
        <v>30816.482261381829</v>
      </c>
      <c r="E7003" s="17">
        <v>27258.420283272982</v>
      </c>
    </row>
    <row r="7004" spans="2:5" x14ac:dyDescent="0.25">
      <c r="B7004" s="15">
        <v>7001</v>
      </c>
      <c r="C7004" s="20">
        <v>22504.339409777542</v>
      </c>
      <c r="D7004" s="20">
        <v>22504.339409777542</v>
      </c>
      <c r="E7004" s="17">
        <v>30997.045395969817</v>
      </c>
    </row>
    <row r="7005" spans="2:5" x14ac:dyDescent="0.25">
      <c r="B7005" s="15">
        <v>7002</v>
      </c>
      <c r="C7005" s="20">
        <v>38150.922998964015</v>
      </c>
      <c r="D7005" s="20">
        <v>38150.922998964015</v>
      </c>
      <c r="E7005" s="17">
        <v>26436.440816168055</v>
      </c>
    </row>
    <row r="7006" spans="2:5" x14ac:dyDescent="0.25">
      <c r="B7006" s="15">
        <v>7003</v>
      </c>
      <c r="C7006" s="20">
        <v>46290.888798482672</v>
      </c>
      <c r="D7006" s="20">
        <v>46290.888798482672</v>
      </c>
      <c r="E7006" s="17">
        <v>26721.671817438968</v>
      </c>
    </row>
    <row r="7007" spans="2:5" x14ac:dyDescent="0.25">
      <c r="B7007" s="15">
        <v>7004</v>
      </c>
      <c r="C7007" s="20">
        <v>34569.951153324604</v>
      </c>
      <c r="D7007" s="20">
        <v>34569.951153324604</v>
      </c>
      <c r="E7007" s="17">
        <v>25912.714485103224</v>
      </c>
    </row>
    <row r="7008" spans="2:5" x14ac:dyDescent="0.25">
      <c r="B7008" s="15">
        <v>7005</v>
      </c>
      <c r="C7008" s="20">
        <v>36729.145858702694</v>
      </c>
      <c r="D7008" s="20">
        <v>36729.145858702694</v>
      </c>
      <c r="E7008" s="17">
        <v>44003.14991328201</v>
      </c>
    </row>
    <row r="7009" spans="2:5" x14ac:dyDescent="0.25">
      <c r="B7009" s="15">
        <v>7006</v>
      </c>
      <c r="C7009" s="20">
        <v>50212.553666312255</v>
      </c>
      <c r="D7009" s="20">
        <v>50212.553666312255</v>
      </c>
      <c r="E7009" s="17">
        <v>31575.674383400183</v>
      </c>
    </row>
    <row r="7010" spans="2:5" x14ac:dyDescent="0.25">
      <c r="B7010" s="15">
        <v>7007</v>
      </c>
      <c r="C7010" s="20">
        <v>81448.390400569479</v>
      </c>
      <c r="D7010" s="20">
        <v>81448.390400569479</v>
      </c>
      <c r="E7010" s="17">
        <v>24800.831383882283</v>
      </c>
    </row>
    <row r="7011" spans="2:5" x14ac:dyDescent="0.25">
      <c r="B7011" s="15">
        <v>7008</v>
      </c>
      <c r="C7011" s="20">
        <v>35315.75792193802</v>
      </c>
      <c r="D7011" s="20">
        <v>35315.75792193802</v>
      </c>
      <c r="E7011" s="17">
        <v>53834.404802547011</v>
      </c>
    </row>
    <row r="7012" spans="2:5" x14ac:dyDescent="0.25">
      <c r="B7012" s="15">
        <v>7009</v>
      </c>
      <c r="C7012" s="20">
        <v>55444.994297662386</v>
      </c>
      <c r="D7012" s="20">
        <v>55444.994297662386</v>
      </c>
      <c r="E7012" s="17">
        <v>34060.943425271114</v>
      </c>
    </row>
    <row r="7013" spans="2:5" x14ac:dyDescent="0.25">
      <c r="B7013" s="15">
        <v>7010</v>
      </c>
      <c r="C7013" s="20">
        <v>41034.742023279032</v>
      </c>
      <c r="D7013" s="20">
        <v>41034.742023279032</v>
      </c>
      <c r="E7013" s="17">
        <v>42137.397653813125</v>
      </c>
    </row>
    <row r="7014" spans="2:5" x14ac:dyDescent="0.25">
      <c r="B7014" s="15">
        <v>7011</v>
      </c>
      <c r="C7014" s="20">
        <v>40430.853899931542</v>
      </c>
      <c r="D7014" s="20">
        <v>40430.853899931542</v>
      </c>
      <c r="E7014" s="17">
        <v>18121.644948275713</v>
      </c>
    </row>
    <row r="7015" spans="2:5" x14ac:dyDescent="0.25">
      <c r="B7015" s="15">
        <v>7012</v>
      </c>
      <c r="C7015" s="20">
        <v>34637.541207863484</v>
      </c>
      <c r="D7015" s="20">
        <v>34637.541207863484</v>
      </c>
      <c r="E7015" s="17">
        <v>64777.140194604777</v>
      </c>
    </row>
    <row r="7016" spans="2:5" x14ac:dyDescent="0.25">
      <c r="B7016" s="15">
        <v>7013</v>
      </c>
      <c r="C7016" s="20">
        <v>32074.163459811774</v>
      </c>
      <c r="D7016" s="20">
        <v>32074.163459811774</v>
      </c>
      <c r="E7016" s="17">
        <v>31746.077286136355</v>
      </c>
    </row>
    <row r="7017" spans="2:5" x14ac:dyDescent="0.25">
      <c r="B7017" s="15">
        <v>7014</v>
      </c>
      <c r="C7017" s="20">
        <v>26557.203270574184</v>
      </c>
      <c r="D7017" s="20">
        <v>26557.203270574184</v>
      </c>
      <c r="E7017" s="17">
        <v>34192.129898096704</v>
      </c>
    </row>
    <row r="7018" spans="2:5" x14ac:dyDescent="0.25">
      <c r="B7018" s="15">
        <v>7015</v>
      </c>
      <c r="C7018" s="20">
        <v>32906.366466786523</v>
      </c>
      <c r="D7018" s="20">
        <v>32906.366466786523</v>
      </c>
      <c r="E7018" s="17">
        <v>60305.225731557257</v>
      </c>
    </row>
    <row r="7019" spans="2:5" x14ac:dyDescent="0.25">
      <c r="B7019" s="15">
        <v>7016</v>
      </c>
      <c r="C7019" s="20">
        <v>30592.728484257274</v>
      </c>
      <c r="D7019" s="20">
        <v>30592.728484257274</v>
      </c>
      <c r="E7019" s="17">
        <v>19757.170803411231</v>
      </c>
    </row>
    <row r="7020" spans="2:5" x14ac:dyDescent="0.25">
      <c r="B7020" s="15">
        <v>7017</v>
      </c>
      <c r="C7020" s="20">
        <v>55833.336672143108</v>
      </c>
      <c r="D7020" s="20">
        <v>55833.336672143108</v>
      </c>
      <c r="E7020" s="17">
        <v>35932.960974841713</v>
      </c>
    </row>
    <row r="7021" spans="2:5" x14ac:dyDescent="0.25">
      <c r="B7021" s="15">
        <v>7018</v>
      </c>
      <c r="C7021" s="20">
        <v>38353.37474158121</v>
      </c>
      <c r="D7021" s="20">
        <v>38353.37474158121</v>
      </c>
      <c r="E7021" s="17">
        <v>32743.025103437805</v>
      </c>
    </row>
    <row r="7022" spans="2:5" x14ac:dyDescent="0.25">
      <c r="B7022" s="15">
        <v>7019</v>
      </c>
      <c r="C7022" s="20">
        <v>25058.192269787927</v>
      </c>
      <c r="D7022" s="20">
        <v>25058.192269787927</v>
      </c>
      <c r="E7022" s="17">
        <v>26698.526993612973</v>
      </c>
    </row>
    <row r="7023" spans="2:5" x14ac:dyDescent="0.25">
      <c r="B7023" s="15">
        <v>7020</v>
      </c>
      <c r="C7023" s="20">
        <v>37038.371537110921</v>
      </c>
      <c r="D7023" s="20">
        <v>37038.371537110921</v>
      </c>
      <c r="E7023" s="17">
        <v>17976.789359625163</v>
      </c>
    </row>
    <row r="7024" spans="2:5" x14ac:dyDescent="0.25">
      <c r="B7024" s="15">
        <v>7021</v>
      </c>
      <c r="C7024" s="20">
        <v>50761.698419502427</v>
      </c>
      <c r="D7024" s="20">
        <v>50761.698419502427</v>
      </c>
      <c r="E7024" s="17">
        <v>51032.253956494962</v>
      </c>
    </row>
    <row r="7025" spans="2:5" x14ac:dyDescent="0.25">
      <c r="B7025" s="15">
        <v>7022</v>
      </c>
      <c r="C7025" s="20">
        <v>18079.081212025314</v>
      </c>
      <c r="D7025" s="20">
        <v>18079.081212025314</v>
      </c>
      <c r="E7025" s="17">
        <v>39119.098349197557</v>
      </c>
    </row>
    <row r="7026" spans="2:5" x14ac:dyDescent="0.25">
      <c r="B7026" s="15">
        <v>7023</v>
      </c>
      <c r="C7026" s="20">
        <v>40005.150975052602</v>
      </c>
      <c r="D7026" s="20">
        <v>40005.150975052602</v>
      </c>
      <c r="E7026" s="17">
        <v>42464.693041831873</v>
      </c>
    </row>
    <row r="7027" spans="2:5" x14ac:dyDescent="0.25">
      <c r="B7027" s="15">
        <v>7024</v>
      </c>
      <c r="C7027" s="20">
        <v>53318.485325546513</v>
      </c>
      <c r="D7027" s="20">
        <v>53318.485325546513</v>
      </c>
      <c r="E7027" s="17">
        <v>29337.09763239454</v>
      </c>
    </row>
    <row r="7028" spans="2:5" x14ac:dyDescent="0.25">
      <c r="B7028" s="15">
        <v>7025</v>
      </c>
      <c r="C7028" s="20">
        <v>27850.407693205278</v>
      </c>
      <c r="D7028" s="20">
        <v>27850.407693205278</v>
      </c>
      <c r="E7028" s="17">
        <v>34330.114847396384</v>
      </c>
    </row>
    <row r="7029" spans="2:5" x14ac:dyDescent="0.25">
      <c r="B7029" s="15">
        <v>7026</v>
      </c>
      <c r="C7029" s="20">
        <v>30312.67783137185</v>
      </c>
      <c r="D7029" s="20">
        <v>30312.67783137185</v>
      </c>
      <c r="E7029" s="17">
        <v>36419.991619706088</v>
      </c>
    </row>
    <row r="7030" spans="2:5" x14ac:dyDescent="0.25">
      <c r="B7030" s="15">
        <v>7027</v>
      </c>
      <c r="C7030" s="20">
        <v>19295.165274247462</v>
      </c>
      <c r="D7030" s="20">
        <v>19295.165274247462</v>
      </c>
      <c r="E7030" s="17">
        <v>80075.779717088968</v>
      </c>
    </row>
    <row r="7031" spans="2:5" x14ac:dyDescent="0.25">
      <c r="B7031" s="15">
        <v>7028</v>
      </c>
      <c r="C7031" s="20">
        <v>18750.857080538062</v>
      </c>
      <c r="D7031" s="20">
        <v>18750.857080538062</v>
      </c>
      <c r="E7031" s="17">
        <v>23238.425377609048</v>
      </c>
    </row>
    <row r="7032" spans="2:5" x14ac:dyDescent="0.25">
      <c r="B7032" s="15">
        <v>7029</v>
      </c>
      <c r="C7032" s="20">
        <v>22397.265897840498</v>
      </c>
      <c r="D7032" s="20">
        <v>22397.265897840498</v>
      </c>
      <c r="E7032" s="17">
        <v>36627.385539058429</v>
      </c>
    </row>
    <row r="7033" spans="2:5" x14ac:dyDescent="0.25">
      <c r="B7033" s="15">
        <v>7030</v>
      </c>
      <c r="C7033" s="20">
        <v>42265.482519820878</v>
      </c>
      <c r="D7033" s="20">
        <v>42265.482519820878</v>
      </c>
      <c r="E7033" s="17">
        <v>66304.6676928901</v>
      </c>
    </row>
    <row r="7034" spans="2:5" x14ac:dyDescent="0.25">
      <c r="B7034" s="15">
        <v>7031</v>
      </c>
      <c r="C7034" s="20">
        <v>23655.449614576792</v>
      </c>
      <c r="D7034" s="20">
        <v>23655.449614576792</v>
      </c>
      <c r="E7034" s="17">
        <v>34563.218734782626</v>
      </c>
    </row>
    <row r="7035" spans="2:5" x14ac:dyDescent="0.25">
      <c r="B7035" s="15">
        <v>7032</v>
      </c>
      <c r="C7035" s="20">
        <v>30357.303277422263</v>
      </c>
      <c r="D7035" s="20">
        <v>30357.303277422263</v>
      </c>
      <c r="E7035" s="17">
        <v>27372.362418141045</v>
      </c>
    </row>
    <row r="7036" spans="2:5" x14ac:dyDescent="0.25">
      <c r="B7036" s="15">
        <v>7033</v>
      </c>
      <c r="C7036" s="20">
        <v>34079.256013228725</v>
      </c>
      <c r="D7036" s="20">
        <v>34079.256013228725</v>
      </c>
      <c r="E7036" s="17">
        <v>35390.649429694735</v>
      </c>
    </row>
    <row r="7037" spans="2:5" x14ac:dyDescent="0.25">
      <c r="B7037" s="15">
        <v>7034</v>
      </c>
      <c r="C7037" s="20">
        <v>46153.721717330016</v>
      </c>
      <c r="D7037" s="20">
        <v>46153.721717330016</v>
      </c>
      <c r="E7037" s="17">
        <v>63918.67409611831</v>
      </c>
    </row>
    <row r="7038" spans="2:5" x14ac:dyDescent="0.25">
      <c r="B7038" s="15">
        <v>7035</v>
      </c>
      <c r="C7038" s="20">
        <v>49950.627924280976</v>
      </c>
      <c r="D7038" s="20">
        <v>49950.627924280976</v>
      </c>
      <c r="E7038" s="17">
        <v>38402.569167931499</v>
      </c>
    </row>
    <row r="7039" spans="2:5" x14ac:dyDescent="0.25">
      <c r="B7039" s="15">
        <v>7036</v>
      </c>
      <c r="C7039" s="20">
        <v>40027.242980242154</v>
      </c>
      <c r="D7039" s="20">
        <v>40027.242980242154</v>
      </c>
      <c r="E7039" s="17">
        <v>33618.340011654029</v>
      </c>
    </row>
    <row r="7040" spans="2:5" x14ac:dyDescent="0.25">
      <c r="B7040" s="15">
        <v>7037</v>
      </c>
      <c r="C7040" s="20">
        <v>37964.390465465054</v>
      </c>
      <c r="D7040" s="20">
        <v>37964.390465465054</v>
      </c>
      <c r="E7040" s="17">
        <v>35834.296978874059</v>
      </c>
    </row>
    <row r="7041" spans="2:5" x14ac:dyDescent="0.25">
      <c r="B7041" s="15">
        <v>7038</v>
      </c>
      <c r="C7041" s="20">
        <v>25252.759807330734</v>
      </c>
      <c r="D7041" s="20">
        <v>25252.759807330734</v>
      </c>
      <c r="E7041" s="17">
        <v>34892.315649234268</v>
      </c>
    </row>
    <row r="7042" spans="2:5" x14ac:dyDescent="0.25">
      <c r="B7042" s="15">
        <v>7039</v>
      </c>
      <c r="C7042" s="20">
        <v>47189.844156133455</v>
      </c>
      <c r="D7042" s="20">
        <v>47189.844156133455</v>
      </c>
      <c r="E7042" s="17">
        <v>79058.750951404916</v>
      </c>
    </row>
    <row r="7043" spans="2:5" x14ac:dyDescent="0.25">
      <c r="B7043" s="15">
        <v>7040</v>
      </c>
      <c r="C7043" s="20">
        <v>54934.535731857177</v>
      </c>
      <c r="D7043" s="20">
        <v>54934.535731857177</v>
      </c>
      <c r="E7043" s="17">
        <v>54360.362070580566</v>
      </c>
    </row>
    <row r="7044" spans="2:5" x14ac:dyDescent="0.25">
      <c r="B7044" s="15">
        <v>7041</v>
      </c>
      <c r="C7044" s="20">
        <v>32253.53981027655</v>
      </c>
      <c r="D7044" s="20">
        <v>32253.53981027655</v>
      </c>
      <c r="E7044" s="17">
        <v>37551.402704710512</v>
      </c>
    </row>
    <row r="7045" spans="2:5" x14ac:dyDescent="0.25">
      <c r="B7045" s="15">
        <v>7042</v>
      </c>
      <c r="C7045" s="20">
        <v>40015.825699971334</v>
      </c>
      <c r="D7045" s="20">
        <v>40015.825699971334</v>
      </c>
      <c r="E7045" s="17">
        <v>54295.23706728682</v>
      </c>
    </row>
    <row r="7046" spans="2:5" x14ac:dyDescent="0.25">
      <c r="B7046" s="15">
        <v>7043</v>
      </c>
      <c r="C7046" s="20">
        <v>28340.318172062922</v>
      </c>
      <c r="D7046" s="20">
        <v>28340.318172062922</v>
      </c>
      <c r="E7046" s="17">
        <v>35203.427714758698</v>
      </c>
    </row>
    <row r="7047" spans="2:5" x14ac:dyDescent="0.25">
      <c r="B7047" s="15">
        <v>7044</v>
      </c>
      <c r="C7047" s="20">
        <v>20797.112758930994</v>
      </c>
      <c r="D7047" s="20">
        <v>20797.112758930994</v>
      </c>
      <c r="E7047" s="17">
        <v>38533.022232353236</v>
      </c>
    </row>
    <row r="7048" spans="2:5" x14ac:dyDescent="0.25">
      <c r="B7048" s="15">
        <v>7045</v>
      </c>
      <c r="C7048" s="20">
        <v>43661.584765738691</v>
      </c>
      <c r="D7048" s="20">
        <v>43661.584765738691</v>
      </c>
      <c r="E7048" s="17">
        <v>26036.357224062354</v>
      </c>
    </row>
    <row r="7049" spans="2:5" x14ac:dyDescent="0.25">
      <c r="B7049" s="15">
        <v>7046</v>
      </c>
      <c r="C7049" s="20">
        <v>24833.014403836263</v>
      </c>
      <c r="D7049" s="20">
        <v>24833.014403836263</v>
      </c>
      <c r="E7049" s="17">
        <v>47775.521736808871</v>
      </c>
    </row>
    <row r="7050" spans="2:5" x14ac:dyDescent="0.25">
      <c r="B7050" s="15">
        <v>7047</v>
      </c>
      <c r="C7050" s="20">
        <v>29234.422811513152</v>
      </c>
      <c r="D7050" s="20">
        <v>29234.422811513152</v>
      </c>
      <c r="E7050" s="17">
        <v>42429.497337234279</v>
      </c>
    </row>
    <row r="7051" spans="2:5" x14ac:dyDescent="0.25">
      <c r="B7051" s="15">
        <v>7048</v>
      </c>
      <c r="C7051" s="20">
        <v>28814.65808746477</v>
      </c>
      <c r="D7051" s="20">
        <v>28814.65808746477</v>
      </c>
      <c r="E7051" s="17">
        <v>21693.799897532961</v>
      </c>
    </row>
    <row r="7052" spans="2:5" x14ac:dyDescent="0.25">
      <c r="B7052" s="15">
        <v>7049</v>
      </c>
      <c r="C7052" s="20">
        <v>44837.465989770528</v>
      </c>
      <c r="D7052" s="20">
        <v>44837.465989770528</v>
      </c>
      <c r="E7052" s="17">
        <v>47117.595708484194</v>
      </c>
    </row>
    <row r="7053" spans="2:5" x14ac:dyDescent="0.25">
      <c r="B7053" s="15">
        <v>7050</v>
      </c>
      <c r="C7053" s="20">
        <v>46110.720378252729</v>
      </c>
      <c r="D7053" s="20">
        <v>46110.720378252729</v>
      </c>
      <c r="E7053" s="17">
        <v>31366.505277265784</v>
      </c>
    </row>
    <row r="7054" spans="2:5" x14ac:dyDescent="0.25">
      <c r="B7054" s="15">
        <v>7051</v>
      </c>
      <c r="C7054" s="20">
        <v>19420.762724774773</v>
      </c>
      <c r="D7054" s="20">
        <v>19420.762724774773</v>
      </c>
      <c r="E7054" s="17">
        <v>48583.474046726486</v>
      </c>
    </row>
    <row r="7055" spans="2:5" x14ac:dyDescent="0.25">
      <c r="B7055" s="15">
        <v>7052</v>
      </c>
      <c r="C7055" s="20">
        <v>22675.215350830225</v>
      </c>
      <c r="D7055" s="20">
        <v>22675.215350830225</v>
      </c>
      <c r="E7055" s="17">
        <v>50793.76544799604</v>
      </c>
    </row>
    <row r="7056" spans="2:5" x14ac:dyDescent="0.25">
      <c r="B7056" s="15">
        <v>7053</v>
      </c>
      <c r="C7056" s="20">
        <v>29320.440811166649</v>
      </c>
      <c r="D7056" s="20">
        <v>29320.440811166649</v>
      </c>
      <c r="E7056" s="17">
        <v>41030.539782145992</v>
      </c>
    </row>
    <row r="7057" spans="2:5" x14ac:dyDescent="0.25">
      <c r="B7057" s="15">
        <v>7054</v>
      </c>
      <c r="C7057" s="20">
        <v>26200.473430521783</v>
      </c>
      <c r="D7057" s="20">
        <v>26200.473430521783</v>
      </c>
      <c r="E7057" s="17">
        <v>29457.788981906091</v>
      </c>
    </row>
    <row r="7058" spans="2:5" x14ac:dyDescent="0.25">
      <c r="B7058" s="15">
        <v>7055</v>
      </c>
      <c r="C7058" s="20">
        <v>29945.176214864619</v>
      </c>
      <c r="D7058" s="20">
        <v>29945.176214864619</v>
      </c>
      <c r="E7058" s="17">
        <v>29365.578327779589</v>
      </c>
    </row>
    <row r="7059" spans="2:5" x14ac:dyDescent="0.25">
      <c r="B7059" s="15">
        <v>7056</v>
      </c>
      <c r="C7059" s="20">
        <v>46303.378706808078</v>
      </c>
      <c r="D7059" s="20">
        <v>46303.378706808078</v>
      </c>
      <c r="E7059" s="17">
        <v>18779.830586334287</v>
      </c>
    </row>
    <row r="7060" spans="2:5" x14ac:dyDescent="0.25">
      <c r="B7060" s="15">
        <v>7057</v>
      </c>
      <c r="C7060" s="20">
        <v>62474.043307136264</v>
      </c>
      <c r="D7060" s="20">
        <v>62474.043307136264</v>
      </c>
      <c r="E7060" s="17">
        <v>42597.070197438523</v>
      </c>
    </row>
    <row r="7061" spans="2:5" x14ac:dyDescent="0.25">
      <c r="B7061" s="15">
        <v>7058</v>
      </c>
      <c r="C7061" s="20">
        <v>31823.295491750101</v>
      </c>
      <c r="D7061" s="20">
        <v>31823.295491750101</v>
      </c>
      <c r="E7061" s="17">
        <v>40215.276343582256</v>
      </c>
    </row>
    <row r="7062" spans="2:5" x14ac:dyDescent="0.25">
      <c r="B7062" s="15">
        <v>7059</v>
      </c>
      <c r="C7062" s="20">
        <v>36752.123394102491</v>
      </c>
      <c r="D7062" s="20">
        <v>36752.123394102491</v>
      </c>
      <c r="E7062" s="17">
        <v>27020.864964572011</v>
      </c>
    </row>
    <row r="7063" spans="2:5" x14ac:dyDescent="0.25">
      <c r="B7063" s="15">
        <v>7060</v>
      </c>
      <c r="C7063" s="20">
        <v>26576.212182137831</v>
      </c>
      <c r="D7063" s="20">
        <v>26576.212182137831</v>
      </c>
      <c r="E7063" s="17">
        <v>42779.764626578843</v>
      </c>
    </row>
    <row r="7064" spans="2:5" x14ac:dyDescent="0.25">
      <c r="B7064" s="15">
        <v>7061</v>
      </c>
      <c r="C7064" s="20">
        <v>83263.300564889578</v>
      </c>
      <c r="D7064" s="20">
        <v>83263.300564889578</v>
      </c>
      <c r="E7064" s="17">
        <v>10945.831834060835</v>
      </c>
    </row>
    <row r="7065" spans="2:5" x14ac:dyDescent="0.25">
      <c r="B7065" s="15">
        <v>7062</v>
      </c>
      <c r="C7065" s="20">
        <v>22976.900406941681</v>
      </c>
      <c r="D7065" s="20">
        <v>22976.900406941681</v>
      </c>
      <c r="E7065" s="17">
        <v>47216.085374020236</v>
      </c>
    </row>
    <row r="7066" spans="2:5" x14ac:dyDescent="0.25">
      <c r="B7066" s="15">
        <v>7063</v>
      </c>
      <c r="C7066" s="20">
        <v>40199.653510847078</v>
      </c>
      <c r="D7066" s="20">
        <v>40199.653510847078</v>
      </c>
      <c r="E7066" s="17">
        <v>43643.732300615397</v>
      </c>
    </row>
    <row r="7067" spans="2:5" x14ac:dyDescent="0.25">
      <c r="B7067" s="15">
        <v>7064</v>
      </c>
      <c r="C7067" s="20">
        <v>31070.936780679385</v>
      </c>
      <c r="D7067" s="20">
        <v>31070.936780679385</v>
      </c>
      <c r="E7067" s="17">
        <v>25759.166757012066</v>
      </c>
    </row>
    <row r="7068" spans="2:5" x14ac:dyDescent="0.25">
      <c r="B7068" s="15">
        <v>7065</v>
      </c>
      <c r="C7068" s="20">
        <v>54015.809909344345</v>
      </c>
      <c r="D7068" s="20">
        <v>54015.809909344345</v>
      </c>
      <c r="E7068" s="17">
        <v>34164.850224292917</v>
      </c>
    </row>
    <row r="7069" spans="2:5" x14ac:dyDescent="0.25">
      <c r="B7069" s="15">
        <v>7066</v>
      </c>
      <c r="C7069" s="20">
        <v>16018.858899667477</v>
      </c>
      <c r="D7069" s="20">
        <v>16018.858899667477</v>
      </c>
      <c r="E7069" s="17">
        <v>25952.75144474053</v>
      </c>
    </row>
    <row r="7070" spans="2:5" x14ac:dyDescent="0.25">
      <c r="B7070" s="15">
        <v>7067</v>
      </c>
      <c r="C7070" s="20">
        <v>37393.940057502477</v>
      </c>
      <c r="D7070" s="20">
        <v>37393.940057502477</v>
      </c>
      <c r="E7070" s="17">
        <v>85194.893870865548</v>
      </c>
    </row>
    <row r="7071" spans="2:5" x14ac:dyDescent="0.25">
      <c r="B7071" s="15">
        <v>7068</v>
      </c>
      <c r="C7071" s="20">
        <v>20933.537372551429</v>
      </c>
      <c r="D7071" s="20">
        <v>20933.537372551429</v>
      </c>
      <c r="E7071" s="17">
        <v>25931.908163434928</v>
      </c>
    </row>
    <row r="7072" spans="2:5" x14ac:dyDescent="0.25">
      <c r="B7072" s="15">
        <v>7069</v>
      </c>
      <c r="C7072" s="20">
        <v>24728.982010939806</v>
      </c>
      <c r="D7072" s="20">
        <v>24728.982010939806</v>
      </c>
      <c r="E7072" s="17">
        <v>34434.145695820291</v>
      </c>
    </row>
    <row r="7073" spans="2:5" x14ac:dyDescent="0.25">
      <c r="B7073" s="15">
        <v>7070</v>
      </c>
      <c r="C7073" s="20">
        <v>39774.135716563193</v>
      </c>
      <c r="D7073" s="20">
        <v>39774.135716563193</v>
      </c>
      <c r="E7073" s="17">
        <v>32676.781621945916</v>
      </c>
    </row>
    <row r="7074" spans="2:5" x14ac:dyDescent="0.25">
      <c r="B7074" s="15">
        <v>7071</v>
      </c>
      <c r="C7074" s="20">
        <v>33326.302083953298</v>
      </c>
      <c r="D7074" s="20">
        <v>33326.302083953298</v>
      </c>
      <c r="E7074" s="17">
        <v>37459.411470120387</v>
      </c>
    </row>
    <row r="7075" spans="2:5" x14ac:dyDescent="0.25">
      <c r="B7075" s="15">
        <v>7072</v>
      </c>
      <c r="C7075" s="20">
        <v>30448.955021827307</v>
      </c>
      <c r="D7075" s="20">
        <v>30448.955021827307</v>
      </c>
      <c r="E7075" s="17">
        <v>22162.945051441486</v>
      </c>
    </row>
    <row r="7076" spans="2:5" x14ac:dyDescent="0.25">
      <c r="B7076" s="15">
        <v>7073</v>
      </c>
      <c r="C7076" s="20">
        <v>23942.227363644895</v>
      </c>
      <c r="D7076" s="20">
        <v>23942.227363644895</v>
      </c>
      <c r="E7076" s="17">
        <v>57794.870688415329</v>
      </c>
    </row>
    <row r="7077" spans="2:5" x14ac:dyDescent="0.25">
      <c r="B7077" s="15">
        <v>7074</v>
      </c>
      <c r="C7077" s="20">
        <v>27040.150757529507</v>
      </c>
      <c r="D7077" s="20">
        <v>27040.150757529507</v>
      </c>
      <c r="E7077" s="17">
        <v>76304.369305636108</v>
      </c>
    </row>
    <row r="7078" spans="2:5" x14ac:dyDescent="0.25">
      <c r="B7078" s="15">
        <v>7075</v>
      </c>
      <c r="C7078" s="20">
        <v>28107.867320640111</v>
      </c>
      <c r="D7078" s="20">
        <v>28107.867320640111</v>
      </c>
      <c r="E7078" s="17">
        <v>10753.216673177902</v>
      </c>
    </row>
    <row r="7079" spans="2:5" x14ac:dyDescent="0.25">
      <c r="B7079" s="15">
        <v>7076</v>
      </c>
      <c r="C7079" s="20">
        <v>31003.42749935055</v>
      </c>
      <c r="D7079" s="20">
        <v>31003.42749935055</v>
      </c>
      <c r="E7079" s="17">
        <v>28568.083610189155</v>
      </c>
    </row>
    <row r="7080" spans="2:5" x14ac:dyDescent="0.25">
      <c r="B7080" s="15">
        <v>7077</v>
      </c>
      <c r="C7080" s="20">
        <v>28810.209816943905</v>
      </c>
      <c r="D7080" s="20">
        <v>28810.209816943905</v>
      </c>
      <c r="E7080" s="17">
        <v>45277.471915489376</v>
      </c>
    </row>
    <row r="7081" spans="2:5" x14ac:dyDescent="0.25">
      <c r="B7081" s="15">
        <v>7078</v>
      </c>
      <c r="C7081" s="20">
        <v>24099.778596069031</v>
      </c>
      <c r="D7081" s="20">
        <v>24099.778596069031</v>
      </c>
      <c r="E7081" s="17">
        <v>38666.334459120895</v>
      </c>
    </row>
    <row r="7082" spans="2:5" x14ac:dyDescent="0.25">
      <c r="B7082" s="15">
        <v>7079</v>
      </c>
      <c r="C7082" s="20">
        <v>28870.827477939241</v>
      </c>
      <c r="D7082" s="20">
        <v>28870.827477939241</v>
      </c>
      <c r="E7082" s="17">
        <v>39382.196241821577</v>
      </c>
    </row>
    <row r="7083" spans="2:5" x14ac:dyDescent="0.25">
      <c r="B7083" s="15">
        <v>7080</v>
      </c>
      <c r="C7083" s="20">
        <v>35471.919267695557</v>
      </c>
      <c r="D7083" s="20">
        <v>35471.919267695557</v>
      </c>
      <c r="E7083" s="17">
        <v>33212.496649285706</v>
      </c>
    </row>
    <row r="7084" spans="2:5" x14ac:dyDescent="0.25">
      <c r="B7084" s="15">
        <v>7081</v>
      </c>
      <c r="C7084" s="20">
        <v>30428.820346128185</v>
      </c>
      <c r="D7084" s="20">
        <v>30428.820346128185</v>
      </c>
      <c r="E7084" s="17">
        <v>35256.284521521156</v>
      </c>
    </row>
    <row r="7085" spans="2:5" x14ac:dyDescent="0.25">
      <c r="B7085" s="15">
        <v>7082</v>
      </c>
      <c r="C7085" s="20">
        <v>34499.561789286025</v>
      </c>
      <c r="D7085" s="20">
        <v>34499.561789286025</v>
      </c>
      <c r="E7085" s="17">
        <v>59627.248890848161</v>
      </c>
    </row>
    <row r="7086" spans="2:5" x14ac:dyDescent="0.25">
      <c r="B7086" s="15">
        <v>7083</v>
      </c>
      <c r="C7086" s="20">
        <v>33148.209848070379</v>
      </c>
      <c r="D7086" s="20">
        <v>33148.209848070379</v>
      </c>
      <c r="E7086" s="17">
        <v>28924.956859894275</v>
      </c>
    </row>
    <row r="7087" spans="2:5" x14ac:dyDescent="0.25">
      <c r="B7087" s="15">
        <v>7084</v>
      </c>
      <c r="C7087" s="20">
        <v>27316.902130925908</v>
      </c>
      <c r="D7087" s="20">
        <v>27316.902130925908</v>
      </c>
      <c r="E7087" s="17">
        <v>48849.190080998807</v>
      </c>
    </row>
    <row r="7088" spans="2:5" x14ac:dyDescent="0.25">
      <c r="B7088" s="15">
        <v>7085</v>
      </c>
      <c r="C7088" s="20">
        <v>30924.158202302689</v>
      </c>
      <c r="D7088" s="20">
        <v>30924.158202302689</v>
      </c>
      <c r="E7088" s="17">
        <v>39148.926405249404</v>
      </c>
    </row>
    <row r="7089" spans="2:5" x14ac:dyDescent="0.25">
      <c r="B7089" s="15">
        <v>7086</v>
      </c>
      <c r="C7089" s="20">
        <v>52181.586236492854</v>
      </c>
      <c r="D7089" s="20">
        <v>52181.586236492854</v>
      </c>
      <c r="E7089" s="17">
        <v>36738.537845741121</v>
      </c>
    </row>
    <row r="7090" spans="2:5" x14ac:dyDescent="0.25">
      <c r="B7090" s="15">
        <v>7087</v>
      </c>
      <c r="C7090" s="20">
        <v>38251.173986568996</v>
      </c>
      <c r="D7090" s="20">
        <v>38251.173986568996</v>
      </c>
      <c r="E7090" s="17">
        <v>54678.397043483543</v>
      </c>
    </row>
    <row r="7091" spans="2:5" x14ac:dyDescent="0.25">
      <c r="B7091" s="15">
        <v>7088</v>
      </c>
      <c r="C7091" s="20">
        <v>26079.597390385323</v>
      </c>
      <c r="D7091" s="20">
        <v>26079.597390385323</v>
      </c>
      <c r="E7091" s="17">
        <v>28735.05566624787</v>
      </c>
    </row>
    <row r="7092" spans="2:5" x14ac:dyDescent="0.25">
      <c r="B7092" s="15">
        <v>7089</v>
      </c>
      <c r="C7092" s="20">
        <v>20927.102130741845</v>
      </c>
      <c r="D7092" s="20">
        <v>20927.102130741845</v>
      </c>
      <c r="E7092" s="17">
        <v>44620.13542093047</v>
      </c>
    </row>
    <row r="7093" spans="2:5" x14ac:dyDescent="0.25">
      <c r="B7093" s="15">
        <v>7090</v>
      </c>
      <c r="C7093" s="20">
        <v>44670.278163633026</v>
      </c>
      <c r="D7093" s="20">
        <v>44670.278163633026</v>
      </c>
      <c r="E7093" s="17">
        <v>122432.91008256053</v>
      </c>
    </row>
    <row r="7094" spans="2:5" x14ac:dyDescent="0.25">
      <c r="B7094" s="15">
        <v>7091</v>
      </c>
      <c r="C7094" s="20">
        <v>47595.184290932819</v>
      </c>
      <c r="D7094" s="20">
        <v>47595.184290932819</v>
      </c>
      <c r="E7094" s="17">
        <v>30050.409409432999</v>
      </c>
    </row>
    <row r="7095" spans="2:5" x14ac:dyDescent="0.25">
      <c r="B7095" s="15">
        <v>7092</v>
      </c>
      <c r="C7095" s="20">
        <v>22181.886637170941</v>
      </c>
      <c r="D7095" s="20">
        <v>22181.886637170941</v>
      </c>
      <c r="E7095" s="17">
        <v>73024.314800213484</v>
      </c>
    </row>
    <row r="7096" spans="2:5" x14ac:dyDescent="0.25">
      <c r="B7096" s="15">
        <v>7093</v>
      </c>
      <c r="C7096" s="20">
        <v>37305.11919822044</v>
      </c>
      <c r="D7096" s="20">
        <v>37305.11919822044</v>
      </c>
      <c r="E7096" s="17">
        <v>24210.54451784171</v>
      </c>
    </row>
    <row r="7097" spans="2:5" x14ac:dyDescent="0.25">
      <c r="B7097" s="15">
        <v>7094</v>
      </c>
      <c r="C7097" s="20">
        <v>35815.067006376739</v>
      </c>
      <c r="D7097" s="20">
        <v>35815.067006376739</v>
      </c>
      <c r="E7097" s="17">
        <v>28644.672753679821</v>
      </c>
    </row>
    <row r="7098" spans="2:5" x14ac:dyDescent="0.25">
      <c r="B7098" s="15">
        <v>7095</v>
      </c>
      <c r="C7098" s="20">
        <v>44347.3809953085</v>
      </c>
      <c r="D7098" s="20">
        <v>44347.3809953085</v>
      </c>
      <c r="E7098" s="17">
        <v>66827.107645970682</v>
      </c>
    </row>
    <row r="7099" spans="2:5" x14ac:dyDescent="0.25">
      <c r="B7099" s="15">
        <v>7096</v>
      </c>
      <c r="C7099" s="20">
        <v>39608.368565555807</v>
      </c>
      <c r="D7099" s="20">
        <v>39608.368565555807</v>
      </c>
      <c r="E7099" s="17">
        <v>16671.581650644312</v>
      </c>
    </row>
    <row r="7100" spans="2:5" x14ac:dyDescent="0.25">
      <c r="B7100" s="15">
        <v>7097</v>
      </c>
      <c r="C7100" s="20">
        <v>49302.776346292318</v>
      </c>
      <c r="D7100" s="20">
        <v>49302.776346292318</v>
      </c>
      <c r="E7100" s="17">
        <v>52448.825091477971</v>
      </c>
    </row>
    <row r="7101" spans="2:5" x14ac:dyDescent="0.25">
      <c r="B7101" s="15">
        <v>7098</v>
      </c>
      <c r="C7101" s="20">
        <v>31678.748795476025</v>
      </c>
      <c r="D7101" s="20">
        <v>31678.748795476025</v>
      </c>
      <c r="E7101" s="17">
        <v>53275.868006621837</v>
      </c>
    </row>
    <row r="7102" spans="2:5" x14ac:dyDescent="0.25">
      <c r="B7102" s="15">
        <v>7099</v>
      </c>
      <c r="C7102" s="20">
        <v>38978.175996015081</v>
      </c>
      <c r="D7102" s="20">
        <v>38978.175996015081</v>
      </c>
      <c r="E7102" s="17">
        <v>30949.374456509711</v>
      </c>
    </row>
    <row r="7103" spans="2:5" x14ac:dyDescent="0.25">
      <c r="B7103" s="15">
        <v>7100</v>
      </c>
      <c r="C7103" s="20">
        <v>23626.336202662111</v>
      </c>
      <c r="D7103" s="20">
        <v>23626.336202662111</v>
      </c>
      <c r="E7103" s="17">
        <v>24224.983910542767</v>
      </c>
    </row>
    <row r="7104" spans="2:5" x14ac:dyDescent="0.25">
      <c r="B7104" s="15">
        <v>7101</v>
      </c>
      <c r="C7104" s="20">
        <v>17104.151420276503</v>
      </c>
      <c r="D7104" s="20">
        <v>17104.151420276503</v>
      </c>
      <c r="E7104" s="17">
        <v>34007.515007681439</v>
      </c>
    </row>
    <row r="7105" spans="2:5" x14ac:dyDescent="0.25">
      <c r="B7105" s="15">
        <v>7102</v>
      </c>
      <c r="C7105" s="20">
        <v>60405.017471664672</v>
      </c>
      <c r="D7105" s="20">
        <v>60405.017471664672</v>
      </c>
      <c r="E7105" s="17">
        <v>47521.801159224939</v>
      </c>
    </row>
    <row r="7106" spans="2:5" x14ac:dyDescent="0.25">
      <c r="B7106" s="15">
        <v>7103</v>
      </c>
      <c r="C7106" s="20">
        <v>36576.740247076486</v>
      </c>
      <c r="D7106" s="20">
        <v>36576.740247076486</v>
      </c>
      <c r="E7106" s="17">
        <v>81896.326238745096</v>
      </c>
    </row>
    <row r="7107" spans="2:5" x14ac:dyDescent="0.25">
      <c r="B7107" s="15">
        <v>7104</v>
      </c>
      <c r="C7107" s="20">
        <v>35669.703455447147</v>
      </c>
      <c r="D7107" s="20">
        <v>35669.703455447147</v>
      </c>
      <c r="E7107" s="17">
        <v>49048.96944467396</v>
      </c>
    </row>
    <row r="7108" spans="2:5" x14ac:dyDescent="0.25">
      <c r="B7108" s="15">
        <v>7105</v>
      </c>
      <c r="C7108" s="20">
        <v>31365.792463595375</v>
      </c>
      <c r="D7108" s="20">
        <v>31365.792463595375</v>
      </c>
      <c r="E7108" s="17">
        <v>37833.339790039492</v>
      </c>
    </row>
    <row r="7109" spans="2:5" x14ac:dyDescent="0.25">
      <c r="B7109" s="15">
        <v>7106</v>
      </c>
      <c r="C7109" s="20">
        <v>33790.297850007613</v>
      </c>
      <c r="D7109" s="20">
        <v>33790.297850007613</v>
      </c>
      <c r="E7109" s="17">
        <v>34683.044425245556</v>
      </c>
    </row>
    <row r="7110" spans="2:5" x14ac:dyDescent="0.25">
      <c r="B7110" s="15">
        <v>7107</v>
      </c>
      <c r="C7110" s="20">
        <v>29587.421366641171</v>
      </c>
      <c r="D7110" s="20">
        <v>29587.421366641171</v>
      </c>
      <c r="E7110" s="17">
        <v>44832.482806324064</v>
      </c>
    </row>
    <row r="7111" spans="2:5" x14ac:dyDescent="0.25">
      <c r="B7111" s="15">
        <v>7108</v>
      </c>
      <c r="C7111" s="20">
        <v>47133.06099843439</v>
      </c>
      <c r="D7111" s="20">
        <v>47133.06099843439</v>
      </c>
      <c r="E7111" s="17">
        <v>32063.768448228253</v>
      </c>
    </row>
    <row r="7112" spans="2:5" x14ac:dyDescent="0.25">
      <c r="B7112" s="15">
        <v>7109</v>
      </c>
      <c r="C7112" s="20">
        <v>28531.869801787172</v>
      </c>
      <c r="D7112" s="20">
        <v>28531.869801787172</v>
      </c>
      <c r="E7112" s="17">
        <v>54906.007932074666</v>
      </c>
    </row>
    <row r="7113" spans="2:5" x14ac:dyDescent="0.25">
      <c r="B7113" s="15">
        <v>7110</v>
      </c>
      <c r="C7113" s="20">
        <v>37262.230529378852</v>
      </c>
      <c r="D7113" s="20">
        <v>37262.230529378852</v>
      </c>
      <c r="E7113" s="17">
        <v>33260.461916887369</v>
      </c>
    </row>
    <row r="7114" spans="2:5" x14ac:dyDescent="0.25">
      <c r="B7114" s="15">
        <v>7111</v>
      </c>
      <c r="C7114" s="20">
        <v>14379.482689135064</v>
      </c>
      <c r="D7114" s="20">
        <v>14379.482689135064</v>
      </c>
      <c r="E7114" s="17">
        <v>52354.591049125956</v>
      </c>
    </row>
    <row r="7115" spans="2:5" x14ac:dyDescent="0.25">
      <c r="B7115" s="15">
        <v>7112</v>
      </c>
      <c r="C7115" s="20">
        <v>23286.216774879587</v>
      </c>
      <c r="D7115" s="20">
        <v>23286.216774879587</v>
      </c>
      <c r="E7115" s="17">
        <v>21962.755361204021</v>
      </c>
    </row>
    <row r="7116" spans="2:5" x14ac:dyDescent="0.25">
      <c r="B7116" s="15">
        <v>7113</v>
      </c>
      <c r="C7116" s="20">
        <v>31657.769755212139</v>
      </c>
      <c r="D7116" s="20">
        <v>31657.769755212139</v>
      </c>
      <c r="E7116" s="17">
        <v>38179.528850713039</v>
      </c>
    </row>
    <row r="7117" spans="2:5" x14ac:dyDescent="0.25">
      <c r="B7117" s="15">
        <v>7114</v>
      </c>
      <c r="C7117" s="20">
        <v>17169.381596109393</v>
      </c>
      <c r="D7117" s="20">
        <v>17169.381596109393</v>
      </c>
      <c r="E7117" s="17">
        <v>27291.147315929196</v>
      </c>
    </row>
    <row r="7118" spans="2:5" x14ac:dyDescent="0.25">
      <c r="B7118" s="15">
        <v>7115</v>
      </c>
      <c r="C7118" s="20">
        <v>23794.279390317537</v>
      </c>
      <c r="D7118" s="20">
        <v>23794.279390317537</v>
      </c>
      <c r="E7118" s="17">
        <v>52483.964127325838</v>
      </c>
    </row>
    <row r="7119" spans="2:5" x14ac:dyDescent="0.25">
      <c r="B7119" s="15">
        <v>7116</v>
      </c>
      <c r="C7119" s="20">
        <v>44574.282900393511</v>
      </c>
      <c r="D7119" s="20">
        <v>44574.282900393511</v>
      </c>
      <c r="E7119" s="17">
        <v>26863.356914450756</v>
      </c>
    </row>
    <row r="7120" spans="2:5" x14ac:dyDescent="0.25">
      <c r="B7120" s="15">
        <v>7117</v>
      </c>
      <c r="C7120" s="20">
        <v>40641.427137428662</v>
      </c>
      <c r="D7120" s="20">
        <v>40641.427137428662</v>
      </c>
      <c r="E7120" s="17">
        <v>19080.609312601853</v>
      </c>
    </row>
    <row r="7121" spans="2:5" x14ac:dyDescent="0.25">
      <c r="B7121" s="15">
        <v>7118</v>
      </c>
      <c r="C7121" s="20">
        <v>31547.064805352591</v>
      </c>
      <c r="D7121" s="20">
        <v>31547.064805352591</v>
      </c>
      <c r="E7121" s="17">
        <v>31655.893722776505</v>
      </c>
    </row>
    <row r="7122" spans="2:5" x14ac:dyDescent="0.25">
      <c r="B7122" s="15">
        <v>7119</v>
      </c>
      <c r="C7122" s="20">
        <v>46758.956987218669</v>
      </c>
      <c r="D7122" s="20">
        <v>46758.956987218669</v>
      </c>
      <c r="E7122" s="17">
        <v>70623.302573276189</v>
      </c>
    </row>
    <row r="7123" spans="2:5" x14ac:dyDescent="0.25">
      <c r="B7123" s="15">
        <v>7120</v>
      </c>
      <c r="C7123" s="20">
        <v>24102.536793836822</v>
      </c>
      <c r="D7123" s="20">
        <v>24102.536793836822</v>
      </c>
      <c r="E7123" s="17">
        <v>33834.065517000563</v>
      </c>
    </row>
    <row r="7124" spans="2:5" x14ac:dyDescent="0.25">
      <c r="B7124" s="15">
        <v>7121</v>
      </c>
      <c r="C7124" s="20">
        <v>52071.466669498033</v>
      </c>
      <c r="D7124" s="20">
        <v>52071.466669498033</v>
      </c>
      <c r="E7124" s="17">
        <v>40681.61594115867</v>
      </c>
    </row>
    <row r="7125" spans="2:5" x14ac:dyDescent="0.25">
      <c r="B7125" s="15">
        <v>7122</v>
      </c>
      <c r="C7125" s="20">
        <v>45627.153169587029</v>
      </c>
      <c r="D7125" s="20">
        <v>45627.153169587029</v>
      </c>
      <c r="E7125" s="17">
        <v>35872.317101422879</v>
      </c>
    </row>
    <row r="7126" spans="2:5" x14ac:dyDescent="0.25">
      <c r="B7126" s="15">
        <v>7123</v>
      </c>
      <c r="C7126" s="20">
        <v>26576.875859009629</v>
      </c>
      <c r="D7126" s="20">
        <v>26576.875859009629</v>
      </c>
      <c r="E7126" s="17">
        <v>42015.840446894617</v>
      </c>
    </row>
    <row r="7127" spans="2:5" x14ac:dyDescent="0.25">
      <c r="B7127" s="15">
        <v>7124</v>
      </c>
      <c r="C7127" s="20">
        <v>25380.655038566532</v>
      </c>
      <c r="D7127" s="20">
        <v>25380.655038566532</v>
      </c>
      <c r="E7127" s="17">
        <v>36652.181951322338</v>
      </c>
    </row>
    <row r="7128" spans="2:5" x14ac:dyDescent="0.25">
      <c r="B7128" s="15">
        <v>7125</v>
      </c>
      <c r="C7128" s="20">
        <v>33410.84670209101</v>
      </c>
      <c r="D7128" s="20">
        <v>33410.84670209101</v>
      </c>
      <c r="E7128" s="17">
        <v>34487.738878589829</v>
      </c>
    </row>
    <row r="7129" spans="2:5" x14ac:dyDescent="0.25">
      <c r="B7129" s="15">
        <v>7126</v>
      </c>
      <c r="C7129" s="20">
        <v>38601.436988958296</v>
      </c>
      <c r="D7129" s="20">
        <v>38601.436988958296</v>
      </c>
      <c r="E7129" s="17">
        <v>40608.460201613656</v>
      </c>
    </row>
    <row r="7130" spans="2:5" x14ac:dyDescent="0.25">
      <c r="B7130" s="15">
        <v>7127</v>
      </c>
      <c r="C7130" s="20">
        <v>41309.804927267302</v>
      </c>
      <c r="D7130" s="20">
        <v>41309.804927267302</v>
      </c>
      <c r="E7130" s="17">
        <v>48187.26935712088</v>
      </c>
    </row>
    <row r="7131" spans="2:5" x14ac:dyDescent="0.25">
      <c r="B7131" s="15">
        <v>7128</v>
      </c>
      <c r="C7131" s="20">
        <v>32807.886189581004</v>
      </c>
      <c r="D7131" s="20">
        <v>32807.886189581004</v>
      </c>
      <c r="E7131" s="17">
        <v>68027.129572220481</v>
      </c>
    </row>
    <row r="7132" spans="2:5" x14ac:dyDescent="0.25">
      <c r="B7132" s="15">
        <v>7129</v>
      </c>
      <c r="C7132" s="20">
        <v>21298.238932789027</v>
      </c>
      <c r="D7132" s="20">
        <v>21298.238932789027</v>
      </c>
      <c r="E7132" s="17">
        <v>33920.761151953273</v>
      </c>
    </row>
    <row r="7133" spans="2:5" x14ac:dyDescent="0.25">
      <c r="B7133" s="15">
        <v>7130</v>
      </c>
      <c r="C7133" s="20">
        <v>30630.958088789976</v>
      </c>
      <c r="D7133" s="20">
        <v>30630.958088789976</v>
      </c>
      <c r="E7133" s="17">
        <v>38585.527524302073</v>
      </c>
    </row>
    <row r="7134" spans="2:5" x14ac:dyDescent="0.25">
      <c r="B7134" s="15">
        <v>7131</v>
      </c>
      <c r="C7134" s="20">
        <v>46454.333194887433</v>
      </c>
      <c r="D7134" s="20">
        <v>46454.333194887433</v>
      </c>
      <c r="E7134" s="17">
        <v>21015.006736256943</v>
      </c>
    </row>
    <row r="7135" spans="2:5" x14ac:dyDescent="0.25">
      <c r="B7135" s="15">
        <v>7132</v>
      </c>
      <c r="C7135" s="20">
        <v>22940.361597442541</v>
      </c>
      <c r="D7135" s="20">
        <v>22940.361597442541</v>
      </c>
      <c r="E7135" s="17">
        <v>35426.274007347471</v>
      </c>
    </row>
    <row r="7136" spans="2:5" x14ac:dyDescent="0.25">
      <c r="B7136" s="15">
        <v>7133</v>
      </c>
      <c r="C7136" s="20">
        <v>32079.751915196692</v>
      </c>
      <c r="D7136" s="20">
        <v>32079.751915196692</v>
      </c>
      <c r="E7136" s="17">
        <v>61351.689969577128</v>
      </c>
    </row>
    <row r="7137" spans="2:5" x14ac:dyDescent="0.25">
      <c r="B7137" s="15">
        <v>7134</v>
      </c>
      <c r="C7137" s="20">
        <v>12615.972846133021</v>
      </c>
      <c r="D7137" s="20">
        <v>12615.972846133021</v>
      </c>
      <c r="E7137" s="17">
        <v>31993.434540116581</v>
      </c>
    </row>
    <row r="7138" spans="2:5" x14ac:dyDescent="0.25">
      <c r="B7138" s="15">
        <v>7135</v>
      </c>
      <c r="C7138" s="20">
        <v>23371.306665115288</v>
      </c>
      <c r="D7138" s="20">
        <v>23371.306665115288</v>
      </c>
      <c r="E7138" s="17">
        <v>18452.340094832529</v>
      </c>
    </row>
    <row r="7139" spans="2:5" x14ac:dyDescent="0.25">
      <c r="B7139" s="15">
        <v>7136</v>
      </c>
      <c r="C7139" s="20">
        <v>28928.410240704987</v>
      </c>
      <c r="D7139" s="20">
        <v>28928.410240704987</v>
      </c>
      <c r="E7139" s="17">
        <v>24232.267231005902</v>
      </c>
    </row>
    <row r="7140" spans="2:5" x14ac:dyDescent="0.25">
      <c r="B7140" s="15">
        <v>7137</v>
      </c>
      <c r="C7140" s="20">
        <v>31150.871774130312</v>
      </c>
      <c r="D7140" s="20">
        <v>31150.871774130312</v>
      </c>
      <c r="E7140" s="17">
        <v>75655.461663051901</v>
      </c>
    </row>
    <row r="7141" spans="2:5" x14ac:dyDescent="0.25">
      <c r="B7141" s="15">
        <v>7138</v>
      </c>
      <c r="C7141" s="20">
        <v>31942.609179134502</v>
      </c>
      <c r="D7141" s="20">
        <v>31942.609179134502</v>
      </c>
      <c r="E7141" s="17">
        <v>14756.191569361319</v>
      </c>
    </row>
    <row r="7142" spans="2:5" x14ac:dyDescent="0.25">
      <c r="B7142" s="15">
        <v>7139</v>
      </c>
      <c r="C7142" s="20">
        <v>24407.418696755067</v>
      </c>
      <c r="D7142" s="20">
        <v>24407.418696755067</v>
      </c>
      <c r="E7142" s="17">
        <v>42816.126228899964</v>
      </c>
    </row>
    <row r="7143" spans="2:5" x14ac:dyDescent="0.25">
      <c r="B7143" s="15">
        <v>7140</v>
      </c>
      <c r="C7143" s="20">
        <v>21263.918246844845</v>
      </c>
      <c r="D7143" s="20">
        <v>21263.918246844845</v>
      </c>
      <c r="E7143" s="17">
        <v>18347.373793941966</v>
      </c>
    </row>
    <row r="7144" spans="2:5" x14ac:dyDescent="0.25">
      <c r="B7144" s="15">
        <v>7141</v>
      </c>
      <c r="C7144" s="20">
        <v>46345.868999063088</v>
      </c>
      <c r="D7144" s="20">
        <v>46345.868999063088</v>
      </c>
      <c r="E7144" s="17">
        <v>18771.436996265198</v>
      </c>
    </row>
    <row r="7145" spans="2:5" x14ac:dyDescent="0.25">
      <c r="B7145" s="15">
        <v>7142</v>
      </c>
      <c r="C7145" s="20">
        <v>21002.401003686333</v>
      </c>
      <c r="D7145" s="20">
        <v>21002.401003686333</v>
      </c>
      <c r="E7145" s="17">
        <v>31600.733206778317</v>
      </c>
    </row>
    <row r="7146" spans="2:5" x14ac:dyDescent="0.25">
      <c r="B7146" s="15">
        <v>7143</v>
      </c>
      <c r="C7146" s="20">
        <v>25609.39399633056</v>
      </c>
      <c r="D7146" s="20">
        <v>25609.39399633056</v>
      </c>
      <c r="E7146" s="17">
        <v>21022.621982435088</v>
      </c>
    </row>
    <row r="7147" spans="2:5" x14ac:dyDescent="0.25">
      <c r="B7147" s="15">
        <v>7144</v>
      </c>
      <c r="C7147" s="20">
        <v>43584.951471236331</v>
      </c>
      <c r="D7147" s="20">
        <v>43584.951471236331</v>
      </c>
      <c r="E7147" s="17">
        <v>56714.707344764625</v>
      </c>
    </row>
    <row r="7148" spans="2:5" x14ac:dyDescent="0.25">
      <c r="B7148" s="15">
        <v>7145</v>
      </c>
      <c r="C7148" s="20">
        <v>35298.652179208417</v>
      </c>
      <c r="D7148" s="20">
        <v>35298.652179208417</v>
      </c>
      <c r="E7148" s="17">
        <v>34461.498914726544</v>
      </c>
    </row>
    <row r="7149" spans="2:5" x14ac:dyDescent="0.25">
      <c r="B7149" s="15">
        <v>7146</v>
      </c>
      <c r="C7149" s="20">
        <v>44933.664584730112</v>
      </c>
      <c r="D7149" s="20">
        <v>44933.664584730112</v>
      </c>
      <c r="E7149" s="17">
        <v>47989.440484788945</v>
      </c>
    </row>
    <row r="7150" spans="2:5" x14ac:dyDescent="0.25">
      <c r="B7150" s="15">
        <v>7147</v>
      </c>
      <c r="C7150" s="20">
        <v>19900.349061442244</v>
      </c>
      <c r="D7150" s="20">
        <v>19900.349061442244</v>
      </c>
      <c r="E7150" s="17">
        <v>34437.963243966842</v>
      </c>
    </row>
    <row r="7151" spans="2:5" x14ac:dyDescent="0.25">
      <c r="B7151" s="15">
        <v>7148</v>
      </c>
      <c r="C7151" s="20">
        <v>27311.505429418641</v>
      </c>
      <c r="D7151" s="20">
        <v>27311.505429418641</v>
      </c>
      <c r="E7151" s="17">
        <v>48839.589655608113</v>
      </c>
    </row>
    <row r="7152" spans="2:5" x14ac:dyDescent="0.25">
      <c r="B7152" s="15">
        <v>7149</v>
      </c>
      <c r="C7152" s="20">
        <v>30366.099160583763</v>
      </c>
      <c r="D7152" s="20">
        <v>30366.099160583763</v>
      </c>
      <c r="E7152" s="17">
        <v>37743.884179976907</v>
      </c>
    </row>
    <row r="7153" spans="2:5" x14ac:dyDescent="0.25">
      <c r="B7153" s="15">
        <v>7150</v>
      </c>
      <c r="C7153" s="20">
        <v>30397.567543432826</v>
      </c>
      <c r="D7153" s="20">
        <v>30397.567543432826</v>
      </c>
      <c r="E7153" s="17">
        <v>29192.394087440767</v>
      </c>
    </row>
    <row r="7154" spans="2:5" x14ac:dyDescent="0.25">
      <c r="B7154" s="15">
        <v>7151</v>
      </c>
      <c r="C7154" s="20">
        <v>26812.155827419967</v>
      </c>
      <c r="D7154" s="20">
        <v>26812.155827419967</v>
      </c>
      <c r="E7154" s="17">
        <v>19522.835392405304</v>
      </c>
    </row>
    <row r="7155" spans="2:5" x14ac:dyDescent="0.25">
      <c r="B7155" s="15">
        <v>7152</v>
      </c>
      <c r="C7155" s="20">
        <v>39912.986475481914</v>
      </c>
      <c r="D7155" s="20">
        <v>39912.986475481914</v>
      </c>
      <c r="E7155" s="17">
        <v>57480.000754503184</v>
      </c>
    </row>
    <row r="7156" spans="2:5" x14ac:dyDescent="0.25">
      <c r="B7156" s="15">
        <v>7153</v>
      </c>
      <c r="C7156" s="20">
        <v>35935.521176826027</v>
      </c>
      <c r="D7156" s="20">
        <v>35935.521176826027</v>
      </c>
      <c r="E7156" s="17">
        <v>47332.543977216112</v>
      </c>
    </row>
    <row r="7157" spans="2:5" x14ac:dyDescent="0.25">
      <c r="B7157" s="15">
        <v>7154</v>
      </c>
      <c r="C7157" s="20">
        <v>64764.264124381611</v>
      </c>
      <c r="D7157" s="20">
        <v>64764.264124381611</v>
      </c>
      <c r="E7157" s="17">
        <v>37381.372401184301</v>
      </c>
    </row>
    <row r="7158" spans="2:5" x14ac:dyDescent="0.25">
      <c r="B7158" s="15">
        <v>7155</v>
      </c>
      <c r="C7158" s="20">
        <v>21918.42400657769</v>
      </c>
      <c r="D7158" s="20">
        <v>21918.42400657769</v>
      </c>
      <c r="E7158" s="17">
        <v>33688.800891338462</v>
      </c>
    </row>
    <row r="7159" spans="2:5" x14ac:dyDescent="0.25">
      <c r="B7159" s="15">
        <v>7156</v>
      </c>
      <c r="C7159" s="20">
        <v>36048.855878109724</v>
      </c>
      <c r="D7159" s="20">
        <v>36048.855878109724</v>
      </c>
      <c r="E7159" s="17">
        <v>29836.191003338088</v>
      </c>
    </row>
    <row r="7160" spans="2:5" x14ac:dyDescent="0.25">
      <c r="B7160" s="15">
        <v>7157</v>
      </c>
      <c r="C7160" s="20">
        <v>38016.131526542988</v>
      </c>
      <c r="D7160" s="20">
        <v>38016.131526542988</v>
      </c>
      <c r="E7160" s="17">
        <v>41596.640603111482</v>
      </c>
    </row>
    <row r="7161" spans="2:5" x14ac:dyDescent="0.25">
      <c r="B7161" s="15">
        <v>7158</v>
      </c>
      <c r="C7161" s="20">
        <v>29305.20168678664</v>
      </c>
      <c r="D7161" s="20">
        <v>29305.20168678664</v>
      </c>
      <c r="E7161" s="17">
        <v>149474.69247940311</v>
      </c>
    </row>
    <row r="7162" spans="2:5" x14ac:dyDescent="0.25">
      <c r="B7162" s="15">
        <v>7159</v>
      </c>
      <c r="C7162" s="20">
        <v>38558.345213443397</v>
      </c>
      <c r="D7162" s="20">
        <v>38558.345213443397</v>
      </c>
      <c r="E7162" s="17">
        <v>85677.040678700432</v>
      </c>
    </row>
    <row r="7163" spans="2:5" x14ac:dyDescent="0.25">
      <c r="B7163" s="15">
        <v>7160</v>
      </c>
      <c r="C7163" s="20">
        <v>43353.405574842422</v>
      </c>
      <c r="D7163" s="20">
        <v>43353.405574842422</v>
      </c>
      <c r="E7163" s="17">
        <v>40771.946082963535</v>
      </c>
    </row>
    <row r="7164" spans="2:5" x14ac:dyDescent="0.25">
      <c r="B7164" s="15">
        <v>7161</v>
      </c>
      <c r="C7164" s="20">
        <v>17348.88127410263</v>
      </c>
      <c r="D7164" s="20">
        <v>17348.88127410263</v>
      </c>
      <c r="E7164" s="17">
        <v>41188.216054509605</v>
      </c>
    </row>
    <row r="7165" spans="2:5" x14ac:dyDescent="0.25">
      <c r="B7165" s="15">
        <v>7162</v>
      </c>
      <c r="C7165" s="20">
        <v>52053.103896918597</v>
      </c>
      <c r="D7165" s="20">
        <v>52053.103896918597</v>
      </c>
      <c r="E7165" s="17">
        <v>42071.78888059692</v>
      </c>
    </row>
    <row r="7166" spans="2:5" x14ac:dyDescent="0.25">
      <c r="B7166" s="15">
        <v>7163</v>
      </c>
      <c r="C7166" s="20">
        <v>63534.997725884714</v>
      </c>
      <c r="D7166" s="20">
        <v>63534.997725884714</v>
      </c>
      <c r="E7166" s="17">
        <v>45763.51235877908</v>
      </c>
    </row>
    <row r="7167" spans="2:5" x14ac:dyDescent="0.25">
      <c r="B7167" s="15">
        <v>7164</v>
      </c>
      <c r="C7167" s="20">
        <v>49119.400429657871</v>
      </c>
      <c r="D7167" s="20">
        <v>49119.400429657871</v>
      </c>
      <c r="E7167" s="17">
        <v>48765.051036812496</v>
      </c>
    </row>
    <row r="7168" spans="2:5" x14ac:dyDescent="0.25">
      <c r="B7168" s="15">
        <v>7165</v>
      </c>
      <c r="C7168" s="20">
        <v>23001.19871262318</v>
      </c>
      <c r="D7168" s="20">
        <v>23001.19871262318</v>
      </c>
      <c r="E7168" s="17">
        <v>82456.909256327141</v>
      </c>
    </row>
    <row r="7169" spans="2:5" x14ac:dyDescent="0.25">
      <c r="B7169" s="15">
        <v>7166</v>
      </c>
      <c r="C7169" s="20">
        <v>31551.913462652788</v>
      </c>
      <c r="D7169" s="20">
        <v>31551.913462652788</v>
      </c>
      <c r="E7169" s="17">
        <v>23205.953849339166</v>
      </c>
    </row>
    <row r="7170" spans="2:5" x14ac:dyDescent="0.25">
      <c r="B7170" s="15">
        <v>7167</v>
      </c>
      <c r="C7170" s="20">
        <v>28054.449036659502</v>
      </c>
      <c r="D7170" s="20">
        <v>28054.449036659502</v>
      </c>
      <c r="E7170" s="17">
        <v>47390.075532818606</v>
      </c>
    </row>
    <row r="7171" spans="2:5" x14ac:dyDescent="0.25">
      <c r="B7171" s="15">
        <v>7168</v>
      </c>
      <c r="C7171" s="20">
        <v>15469.464072205261</v>
      </c>
      <c r="D7171" s="20">
        <v>15469.464072205261</v>
      </c>
      <c r="E7171" s="17">
        <v>30580.664076326349</v>
      </c>
    </row>
    <row r="7172" spans="2:5" x14ac:dyDescent="0.25">
      <c r="B7172" s="15">
        <v>7169</v>
      </c>
      <c r="C7172" s="20">
        <v>40126.788933943797</v>
      </c>
      <c r="D7172" s="20">
        <v>40126.788933943797</v>
      </c>
      <c r="E7172" s="17">
        <v>50298.959256032547</v>
      </c>
    </row>
    <row r="7173" spans="2:5" x14ac:dyDescent="0.25">
      <c r="B7173" s="15">
        <v>7170</v>
      </c>
      <c r="C7173" s="20">
        <v>27842.451657784266</v>
      </c>
      <c r="D7173" s="20">
        <v>27842.451657784266</v>
      </c>
      <c r="E7173" s="17">
        <v>99879.261223186026</v>
      </c>
    </row>
    <row r="7174" spans="2:5" x14ac:dyDescent="0.25">
      <c r="B7174" s="15">
        <v>7171</v>
      </c>
      <c r="C7174" s="20">
        <v>27187.6418241951</v>
      </c>
      <c r="D7174" s="20">
        <v>27187.6418241951</v>
      </c>
      <c r="E7174" s="17">
        <v>21947.433229900143</v>
      </c>
    </row>
    <row r="7175" spans="2:5" x14ac:dyDescent="0.25">
      <c r="B7175" s="15">
        <v>7172</v>
      </c>
      <c r="C7175" s="20">
        <v>65516.412393319006</v>
      </c>
      <c r="D7175" s="20">
        <v>65516.412393319006</v>
      </c>
      <c r="E7175" s="17">
        <v>20576.18968513863</v>
      </c>
    </row>
    <row r="7176" spans="2:5" x14ac:dyDescent="0.25">
      <c r="B7176" s="15">
        <v>7173</v>
      </c>
      <c r="C7176" s="20">
        <v>35279.887604112955</v>
      </c>
      <c r="D7176" s="20">
        <v>35279.887604112955</v>
      </c>
      <c r="E7176" s="17">
        <v>28894.257241102874</v>
      </c>
    </row>
    <row r="7177" spans="2:5" x14ac:dyDescent="0.25">
      <c r="B7177" s="15">
        <v>7174</v>
      </c>
      <c r="C7177" s="20">
        <v>41294.66395480647</v>
      </c>
      <c r="D7177" s="20">
        <v>41294.66395480647</v>
      </c>
      <c r="E7177" s="17">
        <v>30374.352162519954</v>
      </c>
    </row>
    <row r="7178" spans="2:5" x14ac:dyDescent="0.25">
      <c r="B7178" s="15">
        <v>7175</v>
      </c>
      <c r="C7178" s="20">
        <v>24724.795556714278</v>
      </c>
      <c r="D7178" s="20">
        <v>24724.795556714278</v>
      </c>
      <c r="E7178" s="17">
        <v>26266.622265636979</v>
      </c>
    </row>
    <row r="7179" spans="2:5" x14ac:dyDescent="0.25">
      <c r="B7179" s="15">
        <v>7176</v>
      </c>
      <c r="C7179" s="20">
        <v>49176.890173573185</v>
      </c>
      <c r="D7179" s="20">
        <v>49176.890173573185</v>
      </c>
      <c r="E7179" s="17">
        <v>10404.343876953502</v>
      </c>
    </row>
    <row r="7180" spans="2:5" x14ac:dyDescent="0.25">
      <c r="B7180" s="15">
        <v>7177</v>
      </c>
      <c r="C7180" s="20">
        <v>49569.090965734162</v>
      </c>
      <c r="D7180" s="20">
        <v>49569.090965734162</v>
      </c>
      <c r="E7180" s="17">
        <v>21179.557664110467</v>
      </c>
    </row>
    <row r="7181" spans="2:5" x14ac:dyDescent="0.25">
      <c r="B7181" s="15">
        <v>7178</v>
      </c>
      <c r="C7181" s="20">
        <v>26333.951094715565</v>
      </c>
      <c r="D7181" s="20">
        <v>26333.951094715565</v>
      </c>
      <c r="E7181" s="17">
        <v>56065.598776885061</v>
      </c>
    </row>
    <row r="7182" spans="2:5" x14ac:dyDescent="0.25">
      <c r="B7182" s="15">
        <v>7179</v>
      </c>
      <c r="C7182" s="20">
        <v>26142.867488735035</v>
      </c>
      <c r="D7182" s="20">
        <v>26142.867488735035</v>
      </c>
      <c r="E7182" s="17">
        <v>25563.727007363515</v>
      </c>
    </row>
    <row r="7183" spans="2:5" x14ac:dyDescent="0.25">
      <c r="B7183" s="15">
        <v>7180</v>
      </c>
      <c r="C7183" s="20">
        <v>26890.299937114316</v>
      </c>
      <c r="D7183" s="20">
        <v>26890.299937114316</v>
      </c>
      <c r="E7183" s="17">
        <v>48780.917645507965</v>
      </c>
    </row>
    <row r="7184" spans="2:5" x14ac:dyDescent="0.25">
      <c r="B7184" s="15">
        <v>7181</v>
      </c>
      <c r="C7184" s="20">
        <v>74670.936635643884</v>
      </c>
      <c r="D7184" s="20">
        <v>74670.936635643884</v>
      </c>
      <c r="E7184" s="17">
        <v>49765.127219781374</v>
      </c>
    </row>
    <row r="7185" spans="2:5" x14ac:dyDescent="0.25">
      <c r="B7185" s="15">
        <v>7182</v>
      </c>
      <c r="C7185" s="20">
        <v>26127.066890425012</v>
      </c>
      <c r="D7185" s="20">
        <v>26127.066890425012</v>
      </c>
      <c r="E7185" s="17">
        <v>82858.387813536901</v>
      </c>
    </row>
    <row r="7186" spans="2:5" x14ac:dyDescent="0.25">
      <c r="B7186" s="15">
        <v>7183</v>
      </c>
      <c r="C7186" s="20">
        <v>29594.625436089202</v>
      </c>
      <c r="D7186" s="20">
        <v>29594.625436089202</v>
      </c>
      <c r="E7186" s="17">
        <v>29811.630880928689</v>
      </c>
    </row>
    <row r="7187" spans="2:5" x14ac:dyDescent="0.25">
      <c r="B7187" s="15">
        <v>7184</v>
      </c>
      <c r="C7187" s="20">
        <v>31190.851995862125</v>
      </c>
      <c r="D7187" s="20">
        <v>31190.851995862125</v>
      </c>
      <c r="E7187" s="17">
        <v>76110.921367805102</v>
      </c>
    </row>
    <row r="7188" spans="2:5" x14ac:dyDescent="0.25">
      <c r="B7188" s="15">
        <v>7185</v>
      </c>
      <c r="C7188" s="20">
        <v>21889.580198168253</v>
      </c>
      <c r="D7188" s="20">
        <v>21889.580198168253</v>
      </c>
      <c r="E7188" s="17">
        <v>15670.821246029951</v>
      </c>
    </row>
    <row r="7189" spans="2:5" x14ac:dyDescent="0.25">
      <c r="B7189" s="15">
        <v>7186</v>
      </c>
      <c r="C7189" s="20">
        <v>69337.045136201297</v>
      </c>
      <c r="D7189" s="20">
        <v>69337.045136201297</v>
      </c>
      <c r="E7189" s="17">
        <v>18044.010070819888</v>
      </c>
    </row>
    <row r="7190" spans="2:5" x14ac:dyDescent="0.25">
      <c r="B7190" s="15">
        <v>7187</v>
      </c>
      <c r="C7190" s="20">
        <v>44902.711026606419</v>
      </c>
      <c r="D7190" s="20">
        <v>44902.711026606419</v>
      </c>
      <c r="E7190" s="17">
        <v>10306.408318041687</v>
      </c>
    </row>
    <row r="7191" spans="2:5" x14ac:dyDescent="0.25">
      <c r="B7191" s="15">
        <v>7188</v>
      </c>
      <c r="C7191" s="20">
        <v>41766.043935561356</v>
      </c>
      <c r="D7191" s="20">
        <v>41766.043935561356</v>
      </c>
      <c r="E7191" s="17">
        <v>24966.971707969591</v>
      </c>
    </row>
    <row r="7192" spans="2:5" x14ac:dyDescent="0.25">
      <c r="B7192" s="15">
        <v>7189</v>
      </c>
      <c r="C7192" s="20">
        <v>51147.620964270449</v>
      </c>
      <c r="D7192" s="20">
        <v>51147.620964270449</v>
      </c>
      <c r="E7192" s="17">
        <v>32666.580676430927</v>
      </c>
    </row>
    <row r="7193" spans="2:5" x14ac:dyDescent="0.25">
      <c r="B7193" s="15">
        <v>7190</v>
      </c>
      <c r="C7193" s="20">
        <v>24128.650019080695</v>
      </c>
      <c r="D7193" s="20">
        <v>24128.650019080695</v>
      </c>
      <c r="E7193" s="17">
        <v>18609.174236401304</v>
      </c>
    </row>
    <row r="7194" spans="2:5" x14ac:dyDescent="0.25">
      <c r="B7194" s="15">
        <v>7191</v>
      </c>
      <c r="C7194" s="20">
        <v>32668.078339836458</v>
      </c>
      <c r="D7194" s="20">
        <v>32668.078339836458</v>
      </c>
      <c r="E7194" s="17">
        <v>36995.37838275019</v>
      </c>
    </row>
    <row r="7195" spans="2:5" x14ac:dyDescent="0.25">
      <c r="B7195" s="15">
        <v>7192</v>
      </c>
      <c r="C7195" s="20">
        <v>41676.388006346417</v>
      </c>
      <c r="D7195" s="20">
        <v>41676.388006346417</v>
      </c>
      <c r="E7195" s="17">
        <v>26753.404899863563</v>
      </c>
    </row>
    <row r="7196" spans="2:5" x14ac:dyDescent="0.25">
      <c r="B7196" s="15">
        <v>7193</v>
      </c>
      <c r="C7196" s="20">
        <v>37409.29287785988</v>
      </c>
      <c r="D7196" s="20">
        <v>37409.29287785988</v>
      </c>
      <c r="E7196" s="17">
        <v>40034.406203316241</v>
      </c>
    </row>
    <row r="7197" spans="2:5" x14ac:dyDescent="0.25">
      <c r="B7197" s="15">
        <v>7194</v>
      </c>
      <c r="C7197" s="20">
        <v>28435.863839540878</v>
      </c>
      <c r="D7197" s="20">
        <v>28435.863839540878</v>
      </c>
      <c r="E7197" s="17">
        <v>70281.042212228727</v>
      </c>
    </row>
    <row r="7198" spans="2:5" x14ac:dyDescent="0.25">
      <c r="B7198" s="15">
        <v>7195</v>
      </c>
      <c r="C7198" s="20">
        <v>23572.129174040754</v>
      </c>
      <c r="D7198" s="20">
        <v>23572.129174040754</v>
      </c>
      <c r="E7198" s="17">
        <v>30809.243263155997</v>
      </c>
    </row>
    <row r="7199" spans="2:5" x14ac:dyDescent="0.25">
      <c r="B7199" s="15">
        <v>7196</v>
      </c>
      <c r="C7199" s="20">
        <v>39614.028056541094</v>
      </c>
      <c r="D7199" s="20">
        <v>39614.028056541094</v>
      </c>
      <c r="E7199" s="17">
        <v>78367.228081123802</v>
      </c>
    </row>
    <row r="7200" spans="2:5" x14ac:dyDescent="0.25">
      <c r="B7200" s="15">
        <v>7197</v>
      </c>
      <c r="C7200" s="20">
        <v>38125.898901553148</v>
      </c>
      <c r="D7200" s="20">
        <v>38125.898901553148</v>
      </c>
      <c r="E7200" s="17">
        <v>17284.67641835587</v>
      </c>
    </row>
    <row r="7201" spans="2:5" x14ac:dyDescent="0.25">
      <c r="B7201" s="15">
        <v>7198</v>
      </c>
      <c r="C7201" s="20">
        <v>21233.496341003156</v>
      </c>
      <c r="D7201" s="20">
        <v>21233.496341003156</v>
      </c>
      <c r="E7201" s="17">
        <v>17839.993504845523</v>
      </c>
    </row>
    <row r="7202" spans="2:5" x14ac:dyDescent="0.25">
      <c r="B7202" s="15">
        <v>7199</v>
      </c>
      <c r="C7202" s="20">
        <v>39981.552319334674</v>
      </c>
      <c r="D7202" s="20">
        <v>39981.552319334674</v>
      </c>
      <c r="E7202" s="17">
        <v>43867.494543824927</v>
      </c>
    </row>
    <row r="7203" spans="2:5" x14ac:dyDescent="0.25">
      <c r="B7203" s="15">
        <v>7200</v>
      </c>
      <c r="C7203" s="20">
        <v>29505.575853111484</v>
      </c>
      <c r="D7203" s="20">
        <v>29505.575853111484</v>
      </c>
      <c r="E7203" s="17">
        <v>37073.945111629124</v>
      </c>
    </row>
    <row r="7204" spans="2:5" x14ac:dyDescent="0.25">
      <c r="B7204" s="15">
        <v>7201</v>
      </c>
      <c r="C7204" s="20">
        <v>32840.710151077801</v>
      </c>
      <c r="D7204" s="20">
        <v>32840.710151077801</v>
      </c>
      <c r="E7204" s="17">
        <v>61612.762256689646</v>
      </c>
    </row>
    <row r="7205" spans="2:5" x14ac:dyDescent="0.25">
      <c r="B7205" s="15">
        <v>7202</v>
      </c>
      <c r="C7205" s="20">
        <v>38860.260767894077</v>
      </c>
      <c r="D7205" s="20">
        <v>38860.260767894077</v>
      </c>
      <c r="E7205" s="17">
        <v>42199.104344254418</v>
      </c>
    </row>
    <row r="7206" spans="2:5" x14ac:dyDescent="0.25">
      <c r="B7206" s="15">
        <v>7203</v>
      </c>
      <c r="C7206" s="20">
        <v>19366.666550070415</v>
      </c>
      <c r="D7206" s="20">
        <v>19366.666550070415</v>
      </c>
      <c r="E7206" s="17">
        <v>61347.386119683615</v>
      </c>
    </row>
    <row r="7207" spans="2:5" x14ac:dyDescent="0.25">
      <c r="B7207" s="15">
        <v>7204</v>
      </c>
      <c r="C7207" s="20">
        <v>40307.304364444928</v>
      </c>
      <c r="D7207" s="20">
        <v>40307.304364444928</v>
      </c>
      <c r="E7207" s="17">
        <v>102750.80334340202</v>
      </c>
    </row>
    <row r="7208" spans="2:5" x14ac:dyDescent="0.25">
      <c r="B7208" s="15">
        <v>7205</v>
      </c>
      <c r="C7208" s="20">
        <v>22391.529450375107</v>
      </c>
      <c r="D7208" s="20">
        <v>22391.529450375107</v>
      </c>
      <c r="E7208" s="17">
        <v>20022.568705529618</v>
      </c>
    </row>
    <row r="7209" spans="2:5" x14ac:dyDescent="0.25">
      <c r="B7209" s="15">
        <v>7206</v>
      </c>
      <c r="C7209" s="20">
        <v>30765.889248689185</v>
      </c>
      <c r="D7209" s="20">
        <v>30765.889248689185</v>
      </c>
      <c r="E7209" s="17">
        <v>39241.918693932996</v>
      </c>
    </row>
    <row r="7210" spans="2:5" x14ac:dyDescent="0.25">
      <c r="B7210" s="15">
        <v>7207</v>
      </c>
      <c r="C7210" s="20">
        <v>26520.717062072599</v>
      </c>
      <c r="D7210" s="20">
        <v>26520.717062072599</v>
      </c>
      <c r="E7210" s="17">
        <v>42660.041249356655</v>
      </c>
    </row>
    <row r="7211" spans="2:5" x14ac:dyDescent="0.25">
      <c r="B7211" s="15">
        <v>7208</v>
      </c>
      <c r="C7211" s="20">
        <v>21947.057861133206</v>
      </c>
      <c r="D7211" s="20">
        <v>21947.057861133206</v>
      </c>
      <c r="E7211" s="17">
        <v>35337.865175330349</v>
      </c>
    </row>
    <row r="7212" spans="2:5" x14ac:dyDescent="0.25">
      <c r="B7212" s="15">
        <v>7209</v>
      </c>
      <c r="C7212" s="20">
        <v>51043.900587476826</v>
      </c>
      <c r="D7212" s="20">
        <v>51043.900587476826</v>
      </c>
      <c r="E7212" s="17">
        <v>42446.761639841745</v>
      </c>
    </row>
    <row r="7213" spans="2:5" x14ac:dyDescent="0.25">
      <c r="B7213" s="15">
        <v>7210</v>
      </c>
      <c r="C7213" s="20">
        <v>35584.988028418615</v>
      </c>
      <c r="D7213" s="20">
        <v>35584.988028418615</v>
      </c>
      <c r="E7213" s="17">
        <v>78825.461968056203</v>
      </c>
    </row>
    <row r="7214" spans="2:5" x14ac:dyDescent="0.25">
      <c r="B7214" s="15">
        <v>7211</v>
      </c>
      <c r="C7214" s="20">
        <v>34296.796467687978</v>
      </c>
      <c r="D7214" s="20">
        <v>34296.796467687978</v>
      </c>
      <c r="E7214" s="17">
        <v>48354.416379343922</v>
      </c>
    </row>
    <row r="7215" spans="2:5" x14ac:dyDescent="0.25">
      <c r="B7215" s="15">
        <v>7212</v>
      </c>
      <c r="C7215" s="20">
        <v>29270.056818340567</v>
      </c>
      <c r="D7215" s="20">
        <v>29270.056818340567</v>
      </c>
      <c r="E7215" s="17">
        <v>47503.630402745199</v>
      </c>
    </row>
    <row r="7216" spans="2:5" x14ac:dyDescent="0.25">
      <c r="B7216" s="15">
        <v>7213</v>
      </c>
      <c r="C7216" s="20">
        <v>31640.837925705815</v>
      </c>
      <c r="D7216" s="20">
        <v>31640.837925705815</v>
      </c>
      <c r="E7216" s="17">
        <v>15186.2020372561</v>
      </c>
    </row>
    <row r="7217" spans="2:5" x14ac:dyDescent="0.25">
      <c r="B7217" s="15">
        <v>7214</v>
      </c>
      <c r="C7217" s="20">
        <v>44492.218262355615</v>
      </c>
      <c r="D7217" s="20">
        <v>44492.218262355615</v>
      </c>
      <c r="E7217" s="17">
        <v>24822.89213390445</v>
      </c>
    </row>
    <row r="7218" spans="2:5" x14ac:dyDescent="0.25">
      <c r="B7218" s="15">
        <v>7215</v>
      </c>
      <c r="C7218" s="20">
        <v>31394.734832432729</v>
      </c>
      <c r="D7218" s="20">
        <v>31394.734832432729</v>
      </c>
      <c r="E7218" s="17">
        <v>27707.620257330513</v>
      </c>
    </row>
    <row r="7219" spans="2:5" x14ac:dyDescent="0.25">
      <c r="B7219" s="15">
        <v>7216</v>
      </c>
      <c r="C7219" s="20">
        <v>30562.797031517141</v>
      </c>
      <c r="D7219" s="20">
        <v>30562.797031517141</v>
      </c>
      <c r="E7219" s="17">
        <v>39551.678504533513</v>
      </c>
    </row>
    <row r="7220" spans="2:5" x14ac:dyDescent="0.25">
      <c r="B7220" s="15">
        <v>7217</v>
      </c>
      <c r="C7220" s="20">
        <v>41065.00694930309</v>
      </c>
      <c r="D7220" s="20">
        <v>41065.00694930309</v>
      </c>
      <c r="E7220" s="17">
        <v>31968.309425457312</v>
      </c>
    </row>
    <row r="7221" spans="2:5" x14ac:dyDescent="0.25">
      <c r="B7221" s="15">
        <v>7218</v>
      </c>
      <c r="C7221" s="20">
        <v>51794.251848192405</v>
      </c>
      <c r="D7221" s="20">
        <v>51794.251848192405</v>
      </c>
      <c r="E7221" s="17">
        <v>29570.771204077952</v>
      </c>
    </row>
    <row r="7222" spans="2:5" x14ac:dyDescent="0.25">
      <c r="B7222" s="15">
        <v>7219</v>
      </c>
      <c r="C7222" s="20">
        <v>44582.782180127593</v>
      </c>
      <c r="D7222" s="20">
        <v>44582.782180127593</v>
      </c>
      <c r="E7222" s="17">
        <v>28569.097787106413</v>
      </c>
    </row>
    <row r="7223" spans="2:5" x14ac:dyDescent="0.25">
      <c r="B7223" s="15">
        <v>7220</v>
      </c>
      <c r="C7223" s="20">
        <v>40143.810621998426</v>
      </c>
      <c r="D7223" s="20">
        <v>40143.810621998426</v>
      </c>
      <c r="E7223" s="17">
        <v>35087.835833655139</v>
      </c>
    </row>
    <row r="7224" spans="2:5" x14ac:dyDescent="0.25">
      <c r="B7224" s="15">
        <v>7221</v>
      </c>
      <c r="C7224" s="20">
        <v>38444.323280164652</v>
      </c>
      <c r="D7224" s="20">
        <v>38444.323280164652</v>
      </c>
      <c r="E7224" s="17">
        <v>29695.30263149134</v>
      </c>
    </row>
    <row r="7225" spans="2:5" x14ac:dyDescent="0.25">
      <c r="B7225" s="15">
        <v>7222</v>
      </c>
      <c r="C7225" s="20">
        <v>35769.446744648158</v>
      </c>
      <c r="D7225" s="20">
        <v>35769.446744648158</v>
      </c>
      <c r="E7225" s="17">
        <v>71473.756226952435</v>
      </c>
    </row>
    <row r="7226" spans="2:5" x14ac:dyDescent="0.25">
      <c r="B7226" s="15">
        <v>7223</v>
      </c>
      <c r="C7226" s="20">
        <v>30479.786976036597</v>
      </c>
      <c r="D7226" s="20">
        <v>30479.786976036597</v>
      </c>
      <c r="E7226" s="17">
        <v>30445.464505230804</v>
      </c>
    </row>
    <row r="7227" spans="2:5" x14ac:dyDescent="0.25">
      <c r="B7227" s="15">
        <v>7224</v>
      </c>
      <c r="C7227" s="20">
        <v>31710.115841919876</v>
      </c>
      <c r="D7227" s="20">
        <v>31710.115841919876</v>
      </c>
      <c r="E7227" s="17">
        <v>50061.743443015956</v>
      </c>
    </row>
    <row r="7228" spans="2:5" x14ac:dyDescent="0.25">
      <c r="B7228" s="15">
        <v>7225</v>
      </c>
      <c r="C7228" s="20">
        <v>23964.817728345242</v>
      </c>
      <c r="D7228" s="20">
        <v>23964.817728345242</v>
      </c>
      <c r="E7228" s="17">
        <v>29677.662078028297</v>
      </c>
    </row>
    <row r="7229" spans="2:5" x14ac:dyDescent="0.25">
      <c r="B7229" s="15">
        <v>7226</v>
      </c>
      <c r="C7229" s="20">
        <v>37374.921101154483</v>
      </c>
      <c r="D7229" s="20">
        <v>37374.921101154483</v>
      </c>
      <c r="E7229" s="17">
        <v>27030.110730417215</v>
      </c>
    </row>
    <row r="7230" spans="2:5" x14ac:dyDescent="0.25">
      <c r="B7230" s="15">
        <v>7227</v>
      </c>
      <c r="C7230" s="20">
        <v>25840.369588368954</v>
      </c>
      <c r="D7230" s="20">
        <v>25840.369588368954</v>
      </c>
      <c r="E7230" s="17">
        <v>36144.262251513661</v>
      </c>
    </row>
    <row r="7231" spans="2:5" x14ac:dyDescent="0.25">
      <c r="B7231" s="15">
        <v>7228</v>
      </c>
      <c r="C7231" s="20">
        <v>44247.675503471684</v>
      </c>
      <c r="D7231" s="20">
        <v>44247.675503471684</v>
      </c>
      <c r="E7231" s="17">
        <v>18293.862872382633</v>
      </c>
    </row>
    <row r="7232" spans="2:5" x14ac:dyDescent="0.25">
      <c r="B7232" s="15">
        <v>7229</v>
      </c>
      <c r="C7232" s="20">
        <v>25603.119374823858</v>
      </c>
      <c r="D7232" s="20">
        <v>25603.119374823858</v>
      </c>
      <c r="E7232" s="17">
        <v>76303.703013876337</v>
      </c>
    </row>
    <row r="7233" spans="2:5" x14ac:dyDescent="0.25">
      <c r="B7233" s="15">
        <v>7230</v>
      </c>
      <c r="C7233" s="20">
        <v>32247.649659702016</v>
      </c>
      <c r="D7233" s="20">
        <v>32247.649659702016</v>
      </c>
      <c r="E7233" s="17">
        <v>24418.866144345135</v>
      </c>
    </row>
    <row r="7234" spans="2:5" x14ac:dyDescent="0.25">
      <c r="B7234" s="15">
        <v>7231</v>
      </c>
      <c r="C7234" s="20">
        <v>18803.286075470194</v>
      </c>
      <c r="D7234" s="20">
        <v>18803.286075470194</v>
      </c>
      <c r="E7234" s="17">
        <v>36516.635665489317</v>
      </c>
    </row>
    <row r="7235" spans="2:5" x14ac:dyDescent="0.25">
      <c r="B7235" s="15">
        <v>7232</v>
      </c>
      <c r="C7235" s="20">
        <v>34723.16589812145</v>
      </c>
      <c r="D7235" s="20">
        <v>34723.16589812145</v>
      </c>
      <c r="E7235" s="17">
        <v>35252.133964977016</v>
      </c>
    </row>
    <row r="7236" spans="2:5" x14ac:dyDescent="0.25">
      <c r="B7236" s="15">
        <v>7233</v>
      </c>
      <c r="C7236" s="20">
        <v>34312.110157024879</v>
      </c>
      <c r="D7236" s="20">
        <v>34312.110157024879</v>
      </c>
      <c r="E7236" s="17">
        <v>64675.489885819523</v>
      </c>
    </row>
    <row r="7237" spans="2:5" x14ac:dyDescent="0.25">
      <c r="B7237" s="15">
        <v>7234</v>
      </c>
      <c r="C7237" s="20">
        <v>29423.467710070352</v>
      </c>
      <c r="D7237" s="20">
        <v>29423.467710070352</v>
      </c>
      <c r="E7237" s="17">
        <v>43331.859151459037</v>
      </c>
    </row>
    <row r="7238" spans="2:5" x14ac:dyDescent="0.25">
      <c r="B7238" s="15">
        <v>7235</v>
      </c>
      <c r="C7238" s="20">
        <v>42558.611473506935</v>
      </c>
      <c r="D7238" s="20">
        <v>42558.611473506935</v>
      </c>
      <c r="E7238" s="17">
        <v>102173.22606530004</v>
      </c>
    </row>
    <row r="7239" spans="2:5" x14ac:dyDescent="0.25">
      <c r="B7239" s="15">
        <v>7236</v>
      </c>
      <c r="C7239" s="20">
        <v>21681.031231172281</v>
      </c>
      <c r="D7239" s="20">
        <v>21681.031231172281</v>
      </c>
      <c r="E7239" s="17">
        <v>30831.814219792177</v>
      </c>
    </row>
    <row r="7240" spans="2:5" x14ac:dyDescent="0.25">
      <c r="B7240" s="15">
        <v>7237</v>
      </c>
      <c r="C7240" s="20">
        <v>32963.900663381661</v>
      </c>
      <c r="D7240" s="20">
        <v>32963.900663381661</v>
      </c>
      <c r="E7240" s="17">
        <v>80208.894901646578</v>
      </c>
    </row>
    <row r="7241" spans="2:5" x14ac:dyDescent="0.25">
      <c r="B7241" s="15">
        <v>7238</v>
      </c>
      <c r="C7241" s="20">
        <v>32559.351974967871</v>
      </c>
      <c r="D7241" s="20">
        <v>32559.351974967871</v>
      </c>
      <c r="E7241" s="17">
        <v>76481.770235891017</v>
      </c>
    </row>
    <row r="7242" spans="2:5" x14ac:dyDescent="0.25">
      <c r="B7242" s="15">
        <v>7239</v>
      </c>
      <c r="C7242" s="20">
        <v>33037.932132538423</v>
      </c>
      <c r="D7242" s="20">
        <v>33037.932132538423</v>
      </c>
      <c r="E7242" s="17">
        <v>30519.1223267565</v>
      </c>
    </row>
    <row r="7243" spans="2:5" x14ac:dyDescent="0.25">
      <c r="B7243" s="15">
        <v>7240</v>
      </c>
      <c r="C7243" s="20">
        <v>32939.956505744449</v>
      </c>
      <c r="D7243" s="20">
        <v>32939.956505744449</v>
      </c>
      <c r="E7243" s="17">
        <v>30377.550066291959</v>
      </c>
    </row>
    <row r="7244" spans="2:5" x14ac:dyDescent="0.25">
      <c r="B7244" s="15">
        <v>7241</v>
      </c>
      <c r="C7244" s="20">
        <v>33589.968128331471</v>
      </c>
      <c r="D7244" s="20">
        <v>33589.968128331471</v>
      </c>
      <c r="E7244" s="17">
        <v>31767.949150407683</v>
      </c>
    </row>
    <row r="7245" spans="2:5" x14ac:dyDescent="0.25">
      <c r="B7245" s="15">
        <v>7242</v>
      </c>
      <c r="C7245" s="20">
        <v>23673.618417945188</v>
      </c>
      <c r="D7245" s="20">
        <v>23673.618417945188</v>
      </c>
      <c r="E7245" s="17">
        <v>30930.402170185807</v>
      </c>
    </row>
    <row r="7246" spans="2:5" x14ac:dyDescent="0.25">
      <c r="B7246" s="15">
        <v>7243</v>
      </c>
      <c r="C7246" s="20">
        <v>40337.903455972846</v>
      </c>
      <c r="D7246" s="20">
        <v>40337.903455972846</v>
      </c>
      <c r="E7246" s="17">
        <v>15154.91171900565</v>
      </c>
    </row>
    <row r="7247" spans="2:5" x14ac:dyDescent="0.25">
      <c r="B7247" s="15">
        <v>7244</v>
      </c>
      <c r="C7247" s="20">
        <v>27820.652575210563</v>
      </c>
      <c r="D7247" s="20">
        <v>27820.652575210563</v>
      </c>
      <c r="E7247" s="17">
        <v>66925.461482916784</v>
      </c>
    </row>
    <row r="7248" spans="2:5" x14ac:dyDescent="0.25">
      <c r="B7248" s="15">
        <v>7245</v>
      </c>
      <c r="C7248" s="20">
        <v>36387.637631662503</v>
      </c>
      <c r="D7248" s="20">
        <v>36387.637631662503</v>
      </c>
      <c r="E7248" s="17">
        <v>33045.818447361824</v>
      </c>
    </row>
    <row r="7249" spans="2:5" x14ac:dyDescent="0.25">
      <c r="B7249" s="15">
        <v>7246</v>
      </c>
      <c r="C7249" s="20">
        <v>39396.68084217119</v>
      </c>
      <c r="D7249" s="20">
        <v>39396.68084217119</v>
      </c>
      <c r="E7249" s="17">
        <v>56303.306910914544</v>
      </c>
    </row>
    <row r="7250" spans="2:5" x14ac:dyDescent="0.25">
      <c r="B7250" s="15">
        <v>7247</v>
      </c>
      <c r="C7250" s="20">
        <v>23172.018784086769</v>
      </c>
      <c r="D7250" s="20">
        <v>23172.018784086769</v>
      </c>
      <c r="E7250" s="17">
        <v>30729.289990831963</v>
      </c>
    </row>
    <row r="7251" spans="2:5" x14ac:dyDescent="0.25">
      <c r="B7251" s="15">
        <v>7248</v>
      </c>
      <c r="C7251" s="20">
        <v>22761.23561095581</v>
      </c>
      <c r="D7251" s="20">
        <v>22761.23561095581</v>
      </c>
      <c r="E7251" s="17">
        <v>33705.772399016729</v>
      </c>
    </row>
    <row r="7252" spans="2:5" x14ac:dyDescent="0.25">
      <c r="B7252" s="15">
        <v>7249</v>
      </c>
      <c r="C7252" s="20">
        <v>33192.402821080083</v>
      </c>
      <c r="D7252" s="20">
        <v>33192.402821080083</v>
      </c>
      <c r="E7252" s="17">
        <v>31085.871957410778</v>
      </c>
    </row>
    <row r="7253" spans="2:5" x14ac:dyDescent="0.25">
      <c r="B7253" s="15">
        <v>7250</v>
      </c>
      <c r="C7253" s="20">
        <v>31553.36806807213</v>
      </c>
      <c r="D7253" s="20">
        <v>31553.36806807213</v>
      </c>
      <c r="E7253" s="17">
        <v>13480.13615039338</v>
      </c>
    </row>
    <row r="7254" spans="2:5" x14ac:dyDescent="0.25">
      <c r="B7254" s="15">
        <v>7251</v>
      </c>
      <c r="C7254" s="20">
        <v>37904.261592825103</v>
      </c>
      <c r="D7254" s="20">
        <v>37904.261592825103</v>
      </c>
      <c r="E7254" s="17">
        <v>44167.511174587009</v>
      </c>
    </row>
    <row r="7255" spans="2:5" x14ac:dyDescent="0.25">
      <c r="B7255" s="15">
        <v>7252</v>
      </c>
      <c r="C7255" s="20">
        <v>18865.922060639514</v>
      </c>
      <c r="D7255" s="20">
        <v>18865.922060639514</v>
      </c>
      <c r="E7255" s="17">
        <v>37644.560238649967</v>
      </c>
    </row>
    <row r="7256" spans="2:5" x14ac:dyDescent="0.25">
      <c r="B7256" s="15">
        <v>7253</v>
      </c>
      <c r="C7256" s="20">
        <v>20762.709921076981</v>
      </c>
      <c r="D7256" s="20">
        <v>20762.709921076981</v>
      </c>
      <c r="E7256" s="17">
        <v>28278.357977095155</v>
      </c>
    </row>
    <row r="7257" spans="2:5" x14ac:dyDescent="0.25">
      <c r="B7257" s="15">
        <v>7254</v>
      </c>
      <c r="C7257" s="20">
        <v>30990.019869904776</v>
      </c>
      <c r="D7257" s="20">
        <v>30990.019869904776</v>
      </c>
      <c r="E7257" s="17">
        <v>34195.451953471391</v>
      </c>
    </row>
    <row r="7258" spans="2:5" x14ac:dyDescent="0.25">
      <c r="B7258" s="15">
        <v>7255</v>
      </c>
      <c r="C7258" s="20">
        <v>33596.918905288068</v>
      </c>
      <c r="D7258" s="20">
        <v>33596.918905288068</v>
      </c>
      <c r="E7258" s="17">
        <v>33076.32637582397</v>
      </c>
    </row>
    <row r="7259" spans="2:5" x14ac:dyDescent="0.25">
      <c r="B7259" s="15">
        <v>7256</v>
      </c>
      <c r="C7259" s="20">
        <v>46212.212157310831</v>
      </c>
      <c r="D7259" s="20">
        <v>46212.212157310831</v>
      </c>
      <c r="E7259" s="17">
        <v>70962.350530598385</v>
      </c>
    </row>
    <row r="7260" spans="2:5" x14ac:dyDescent="0.25">
      <c r="B7260" s="15">
        <v>7257</v>
      </c>
      <c r="C7260" s="20">
        <v>31772.747192502477</v>
      </c>
      <c r="D7260" s="20">
        <v>31772.747192502477</v>
      </c>
      <c r="E7260" s="17">
        <v>26448.115413157655</v>
      </c>
    </row>
    <row r="7261" spans="2:5" x14ac:dyDescent="0.25">
      <c r="B7261" s="15">
        <v>7258</v>
      </c>
      <c r="C7261" s="20">
        <v>28956.500650163878</v>
      </c>
      <c r="D7261" s="20">
        <v>28956.500650163878</v>
      </c>
      <c r="E7261" s="17">
        <v>27719.171077444502</v>
      </c>
    </row>
    <row r="7262" spans="2:5" x14ac:dyDescent="0.25">
      <c r="B7262" s="15">
        <v>7259</v>
      </c>
      <c r="C7262" s="20">
        <v>28527.16920903404</v>
      </c>
      <c r="D7262" s="20">
        <v>28527.16920903404</v>
      </c>
      <c r="E7262" s="17">
        <v>32151.206094702924</v>
      </c>
    </row>
    <row r="7263" spans="2:5" x14ac:dyDescent="0.25">
      <c r="B7263" s="15">
        <v>7260</v>
      </c>
      <c r="C7263" s="20">
        <v>63463.47431660787</v>
      </c>
      <c r="D7263" s="20">
        <v>63463.47431660787</v>
      </c>
      <c r="E7263" s="17">
        <v>62366.821737890859</v>
      </c>
    </row>
    <row r="7264" spans="2:5" x14ac:dyDescent="0.25">
      <c r="B7264" s="15">
        <v>7261</v>
      </c>
      <c r="C7264" s="20">
        <v>42938.178201895156</v>
      </c>
      <c r="D7264" s="20">
        <v>42938.178201895156</v>
      </c>
      <c r="E7264" s="17">
        <v>37790.839426990126</v>
      </c>
    </row>
    <row r="7265" spans="2:5" x14ac:dyDescent="0.25">
      <c r="B7265" s="15">
        <v>7262</v>
      </c>
      <c r="C7265" s="20">
        <v>34997.856249023651</v>
      </c>
      <c r="D7265" s="20">
        <v>34997.856249023651</v>
      </c>
      <c r="E7265" s="17">
        <v>43022.440271751155</v>
      </c>
    </row>
    <row r="7266" spans="2:5" x14ac:dyDescent="0.25">
      <c r="B7266" s="15">
        <v>7263</v>
      </c>
      <c r="C7266" s="20">
        <v>33486.412916640867</v>
      </c>
      <c r="D7266" s="20">
        <v>33486.412916640867</v>
      </c>
      <c r="E7266" s="17">
        <v>34665.51313291867</v>
      </c>
    </row>
    <row r="7267" spans="2:5" x14ac:dyDescent="0.25">
      <c r="B7267" s="15">
        <v>7264</v>
      </c>
      <c r="C7267" s="20">
        <v>36689.121104185062</v>
      </c>
      <c r="D7267" s="20">
        <v>36689.121104185062</v>
      </c>
      <c r="E7267" s="17">
        <v>74026.765576111953</v>
      </c>
    </row>
    <row r="7268" spans="2:5" x14ac:dyDescent="0.25">
      <c r="B7268" s="15">
        <v>7265</v>
      </c>
      <c r="C7268" s="20">
        <v>78337.165005578281</v>
      </c>
      <c r="D7268" s="20">
        <v>78337.165005578281</v>
      </c>
      <c r="E7268" s="17">
        <v>34816.800746807457</v>
      </c>
    </row>
    <row r="7269" spans="2:5" x14ac:dyDescent="0.25">
      <c r="B7269" s="15">
        <v>7266</v>
      </c>
      <c r="C7269" s="20">
        <v>34302.00116689581</v>
      </c>
      <c r="D7269" s="20">
        <v>34302.00116689581</v>
      </c>
      <c r="E7269" s="17">
        <v>48031.840205826404</v>
      </c>
    </row>
    <row r="7270" spans="2:5" x14ac:dyDescent="0.25">
      <c r="B7270" s="15">
        <v>7267</v>
      </c>
      <c r="C7270" s="20">
        <v>34052.836365811432</v>
      </c>
      <c r="D7270" s="20">
        <v>34052.836365811432</v>
      </c>
      <c r="E7270" s="17">
        <v>33877.440514415175</v>
      </c>
    </row>
    <row r="7271" spans="2:5" x14ac:dyDescent="0.25">
      <c r="B7271" s="15">
        <v>7268</v>
      </c>
      <c r="C7271" s="20">
        <v>16025.151598542025</v>
      </c>
      <c r="D7271" s="20">
        <v>16025.151598542025</v>
      </c>
      <c r="E7271" s="17">
        <v>23921.344264615065</v>
      </c>
    </row>
    <row r="7272" spans="2:5" x14ac:dyDescent="0.25">
      <c r="B7272" s="15">
        <v>7269</v>
      </c>
      <c r="C7272" s="20">
        <v>20108.608986282532</v>
      </c>
      <c r="D7272" s="20">
        <v>20108.608986282532</v>
      </c>
      <c r="E7272" s="17">
        <v>30036.177462613508</v>
      </c>
    </row>
    <row r="7273" spans="2:5" x14ac:dyDescent="0.25">
      <c r="B7273" s="15">
        <v>7270</v>
      </c>
      <c r="C7273" s="20">
        <v>35025.30476080042</v>
      </c>
      <c r="D7273" s="20">
        <v>35025.30476080042</v>
      </c>
      <c r="E7273" s="17">
        <v>48151.68033669595</v>
      </c>
    </row>
    <row r="7274" spans="2:5" x14ac:dyDescent="0.25">
      <c r="B7274" s="15">
        <v>7271</v>
      </c>
      <c r="C7274" s="20">
        <v>41097.837937810575</v>
      </c>
      <c r="D7274" s="20">
        <v>41097.837937810575</v>
      </c>
      <c r="E7274" s="17">
        <v>46786.795181550311</v>
      </c>
    </row>
    <row r="7275" spans="2:5" x14ac:dyDescent="0.25">
      <c r="B7275" s="15">
        <v>7272</v>
      </c>
      <c r="C7275" s="20">
        <v>30611.72724098555</v>
      </c>
      <c r="D7275" s="20">
        <v>30611.72724098555</v>
      </c>
      <c r="E7275" s="17">
        <v>47182.600267253874</v>
      </c>
    </row>
    <row r="7276" spans="2:5" x14ac:dyDescent="0.25">
      <c r="B7276" s="15">
        <v>7273</v>
      </c>
      <c r="C7276" s="20">
        <v>21390.648085902132</v>
      </c>
      <c r="D7276" s="20">
        <v>21390.648085902132</v>
      </c>
      <c r="E7276" s="17">
        <v>16132.324051103105</v>
      </c>
    </row>
    <row r="7277" spans="2:5" x14ac:dyDescent="0.25">
      <c r="B7277" s="15">
        <v>7274</v>
      </c>
      <c r="C7277" s="20">
        <v>30015.956418667254</v>
      </c>
      <c r="D7277" s="20">
        <v>30015.956418667254</v>
      </c>
      <c r="E7277" s="17">
        <v>114525.2092128095</v>
      </c>
    </row>
    <row r="7278" spans="2:5" x14ac:dyDescent="0.25">
      <c r="B7278" s="15">
        <v>7275</v>
      </c>
      <c r="C7278" s="20">
        <v>28587.592264523981</v>
      </c>
      <c r="D7278" s="20">
        <v>28587.592264523981</v>
      </c>
      <c r="E7278" s="17">
        <v>37863.689579780046</v>
      </c>
    </row>
    <row r="7279" spans="2:5" x14ac:dyDescent="0.25">
      <c r="B7279" s="15">
        <v>7276</v>
      </c>
      <c r="C7279" s="20">
        <v>38849.068308986047</v>
      </c>
      <c r="D7279" s="20">
        <v>38849.068308986047</v>
      </c>
      <c r="E7279" s="17">
        <v>52260.174728727769</v>
      </c>
    </row>
    <row r="7280" spans="2:5" x14ac:dyDescent="0.25">
      <c r="B7280" s="15">
        <v>7277</v>
      </c>
      <c r="C7280" s="20">
        <v>24256.65410781571</v>
      </c>
      <c r="D7280" s="20">
        <v>24256.65410781571</v>
      </c>
      <c r="E7280" s="17">
        <v>16626.215185727651</v>
      </c>
    </row>
    <row r="7281" spans="2:5" x14ac:dyDescent="0.25">
      <c r="B7281" s="15">
        <v>7278</v>
      </c>
      <c r="C7281" s="20">
        <v>31396.129602252851</v>
      </c>
      <c r="D7281" s="20">
        <v>31396.129602252851</v>
      </c>
      <c r="E7281" s="17">
        <v>34886.017842797039</v>
      </c>
    </row>
    <row r="7282" spans="2:5" x14ac:dyDescent="0.25">
      <c r="B7282" s="15">
        <v>7279</v>
      </c>
      <c r="C7282" s="20">
        <v>24749.525311407171</v>
      </c>
      <c r="D7282" s="20">
        <v>24749.525311407171</v>
      </c>
      <c r="E7282" s="17">
        <v>36212.030170101767</v>
      </c>
    </row>
    <row r="7283" spans="2:5" x14ac:dyDescent="0.25">
      <c r="B7283" s="15">
        <v>7280</v>
      </c>
      <c r="C7283" s="20">
        <v>15428.896638207221</v>
      </c>
      <c r="D7283" s="20">
        <v>15428.896638207221</v>
      </c>
      <c r="E7283" s="17">
        <v>28660.320964839382</v>
      </c>
    </row>
    <row r="7284" spans="2:5" x14ac:dyDescent="0.25">
      <c r="B7284" s="15">
        <v>7281</v>
      </c>
      <c r="C7284" s="20">
        <v>19117.646858965916</v>
      </c>
      <c r="D7284" s="20">
        <v>19117.646858965916</v>
      </c>
      <c r="E7284" s="17">
        <v>58152.226468146495</v>
      </c>
    </row>
    <row r="7285" spans="2:5" x14ac:dyDescent="0.25">
      <c r="B7285" s="15">
        <v>7282</v>
      </c>
      <c r="C7285" s="20">
        <v>29674.520798947935</v>
      </c>
      <c r="D7285" s="20">
        <v>29674.520798947935</v>
      </c>
      <c r="E7285" s="17">
        <v>20288.455593356237</v>
      </c>
    </row>
    <row r="7286" spans="2:5" x14ac:dyDescent="0.25">
      <c r="B7286" s="15">
        <v>7283</v>
      </c>
      <c r="C7286" s="20">
        <v>37417.567029315578</v>
      </c>
      <c r="D7286" s="20">
        <v>37417.567029315578</v>
      </c>
      <c r="E7286" s="17">
        <v>79985.276740007088</v>
      </c>
    </row>
    <row r="7287" spans="2:5" x14ac:dyDescent="0.25">
      <c r="B7287" s="15">
        <v>7284</v>
      </c>
      <c r="C7287" s="20">
        <v>30179.573731930752</v>
      </c>
      <c r="D7287" s="20">
        <v>30179.573731930752</v>
      </c>
      <c r="E7287" s="17">
        <v>34874.66762225124</v>
      </c>
    </row>
    <row r="7288" spans="2:5" x14ac:dyDescent="0.25">
      <c r="B7288" s="15">
        <v>7285</v>
      </c>
      <c r="C7288" s="20">
        <v>36595.509565009306</v>
      </c>
      <c r="D7288" s="20">
        <v>36595.509565009306</v>
      </c>
      <c r="E7288" s="17">
        <v>11161.312325332321</v>
      </c>
    </row>
    <row r="7289" spans="2:5" x14ac:dyDescent="0.25">
      <c r="B7289" s="15">
        <v>7286</v>
      </c>
      <c r="C7289" s="20">
        <v>27942.45686796488</v>
      </c>
      <c r="D7289" s="20">
        <v>27942.45686796488</v>
      </c>
      <c r="E7289" s="17">
        <v>32159.735860687277</v>
      </c>
    </row>
    <row r="7290" spans="2:5" x14ac:dyDescent="0.25">
      <c r="B7290" s="15">
        <v>7287</v>
      </c>
      <c r="C7290" s="20">
        <v>45215.082965343689</v>
      </c>
      <c r="D7290" s="20">
        <v>45215.082965343689</v>
      </c>
      <c r="E7290" s="17">
        <v>33981.314838666243</v>
      </c>
    </row>
    <row r="7291" spans="2:5" x14ac:dyDescent="0.25">
      <c r="B7291" s="15">
        <v>7288</v>
      </c>
      <c r="C7291" s="20">
        <v>43669.107196767727</v>
      </c>
      <c r="D7291" s="20">
        <v>43669.107196767727</v>
      </c>
      <c r="E7291" s="17">
        <v>18444.399981484105</v>
      </c>
    </row>
    <row r="7292" spans="2:5" x14ac:dyDescent="0.25">
      <c r="B7292" s="15">
        <v>7289</v>
      </c>
      <c r="C7292" s="20">
        <v>55802.489547770259</v>
      </c>
      <c r="D7292" s="20">
        <v>55802.489547770259</v>
      </c>
      <c r="E7292" s="17">
        <v>22582.419112147953</v>
      </c>
    </row>
    <row r="7293" spans="2:5" x14ac:dyDescent="0.25">
      <c r="B7293" s="15">
        <v>7290</v>
      </c>
      <c r="C7293" s="20">
        <v>34457.712187097946</v>
      </c>
      <c r="D7293" s="20">
        <v>34457.712187097946</v>
      </c>
      <c r="E7293" s="17">
        <v>6088.9059834773152</v>
      </c>
    </row>
    <row r="7294" spans="2:5" x14ac:dyDescent="0.25">
      <c r="B7294" s="15">
        <v>7291</v>
      </c>
      <c r="C7294" s="20">
        <v>22291.005801496616</v>
      </c>
      <c r="D7294" s="20">
        <v>22291.005801496616</v>
      </c>
      <c r="E7294" s="17">
        <v>34940.042514790301</v>
      </c>
    </row>
    <row r="7295" spans="2:5" x14ac:dyDescent="0.25">
      <c r="B7295" s="15">
        <v>7292</v>
      </c>
      <c r="C7295" s="20">
        <v>50008.488436495609</v>
      </c>
      <c r="D7295" s="20">
        <v>50008.488436495609</v>
      </c>
      <c r="E7295" s="17">
        <v>41981.720857765176</v>
      </c>
    </row>
    <row r="7296" spans="2:5" x14ac:dyDescent="0.25">
      <c r="B7296" s="15">
        <v>7293</v>
      </c>
      <c r="C7296" s="20">
        <v>31707.783213912095</v>
      </c>
      <c r="D7296" s="20">
        <v>31707.783213912095</v>
      </c>
      <c r="E7296" s="17">
        <v>34870.017314428544</v>
      </c>
    </row>
    <row r="7297" spans="2:5" x14ac:dyDescent="0.25">
      <c r="B7297" s="15">
        <v>7294</v>
      </c>
      <c r="C7297" s="20">
        <v>30862.23445173939</v>
      </c>
      <c r="D7297" s="20">
        <v>30862.23445173939</v>
      </c>
      <c r="E7297" s="17">
        <v>92945.749440037078</v>
      </c>
    </row>
    <row r="7298" spans="2:5" x14ac:dyDescent="0.25">
      <c r="B7298" s="15">
        <v>7295</v>
      </c>
      <c r="C7298" s="20">
        <v>22804.474403033561</v>
      </c>
      <c r="D7298" s="20">
        <v>22804.474403033561</v>
      </c>
      <c r="E7298" s="17">
        <v>12079.454086668233</v>
      </c>
    </row>
    <row r="7299" spans="2:5" x14ac:dyDescent="0.25">
      <c r="B7299" s="15">
        <v>7296</v>
      </c>
      <c r="C7299" s="20">
        <v>39546.947249462595</v>
      </c>
      <c r="D7299" s="20">
        <v>39546.947249462595</v>
      </c>
      <c r="E7299" s="17">
        <v>15623.425084019684</v>
      </c>
    </row>
    <row r="7300" spans="2:5" x14ac:dyDescent="0.25">
      <c r="B7300" s="15">
        <v>7297</v>
      </c>
      <c r="C7300" s="20">
        <v>45919.041507698777</v>
      </c>
      <c r="D7300" s="20">
        <v>45919.041507698777</v>
      </c>
      <c r="E7300" s="17">
        <v>40708.747515063435</v>
      </c>
    </row>
    <row r="7301" spans="2:5" x14ac:dyDescent="0.25">
      <c r="B7301" s="15">
        <v>7298</v>
      </c>
      <c r="C7301" s="20">
        <v>24791.270415609793</v>
      </c>
      <c r="D7301" s="20">
        <v>24791.270415609793</v>
      </c>
      <c r="E7301" s="17">
        <v>37734.495684391877</v>
      </c>
    </row>
    <row r="7302" spans="2:5" x14ac:dyDescent="0.25">
      <c r="B7302" s="15">
        <v>7299</v>
      </c>
      <c r="C7302" s="20">
        <v>23934.036189367183</v>
      </c>
      <c r="D7302" s="20">
        <v>23934.036189367183</v>
      </c>
      <c r="E7302" s="17">
        <v>57662.75022030226</v>
      </c>
    </row>
    <row r="7303" spans="2:5" x14ac:dyDescent="0.25">
      <c r="B7303" s="15">
        <v>7300</v>
      </c>
      <c r="C7303" s="20">
        <v>23410.212216886441</v>
      </c>
      <c r="D7303" s="20">
        <v>23410.212216886441</v>
      </c>
      <c r="E7303" s="17">
        <v>38741.231946664608</v>
      </c>
    </row>
    <row r="7304" spans="2:5" x14ac:dyDescent="0.25">
      <c r="B7304" s="15">
        <v>7301</v>
      </c>
      <c r="C7304" s="20">
        <v>52672.402837547226</v>
      </c>
      <c r="D7304" s="20">
        <v>52672.402837547226</v>
      </c>
      <c r="E7304" s="17">
        <v>42868.931004386402</v>
      </c>
    </row>
    <row r="7305" spans="2:5" x14ac:dyDescent="0.25">
      <c r="B7305" s="15">
        <v>7302</v>
      </c>
      <c r="C7305" s="20">
        <v>31575.178006614213</v>
      </c>
      <c r="D7305" s="20">
        <v>31575.178006614213</v>
      </c>
      <c r="E7305" s="17">
        <v>55789.558041494995</v>
      </c>
    </row>
    <row r="7306" spans="2:5" x14ac:dyDescent="0.25">
      <c r="B7306" s="15">
        <v>7303</v>
      </c>
      <c r="C7306" s="20">
        <v>34683.830791950961</v>
      </c>
      <c r="D7306" s="20">
        <v>34683.830791950961</v>
      </c>
      <c r="E7306" s="17">
        <v>32387.032929480294</v>
      </c>
    </row>
    <row r="7307" spans="2:5" x14ac:dyDescent="0.25">
      <c r="B7307" s="15">
        <v>7304</v>
      </c>
      <c r="C7307" s="20">
        <v>27685.898477822408</v>
      </c>
      <c r="D7307" s="20">
        <v>27685.898477822408</v>
      </c>
      <c r="E7307" s="17">
        <v>36449.014712082571</v>
      </c>
    </row>
    <row r="7308" spans="2:5" x14ac:dyDescent="0.25">
      <c r="B7308" s="15">
        <v>7305</v>
      </c>
      <c r="C7308" s="20">
        <v>45988.20088351734</v>
      </c>
      <c r="D7308" s="20">
        <v>45988.20088351734</v>
      </c>
      <c r="E7308" s="17">
        <v>32369.683729350865</v>
      </c>
    </row>
    <row r="7309" spans="2:5" x14ac:dyDescent="0.25">
      <c r="B7309" s="15">
        <v>7306</v>
      </c>
      <c r="C7309" s="20">
        <v>66470.557355812212</v>
      </c>
      <c r="D7309" s="20">
        <v>66470.557355812212</v>
      </c>
      <c r="E7309" s="17">
        <v>34198.801891497103</v>
      </c>
    </row>
    <row r="7310" spans="2:5" x14ac:dyDescent="0.25">
      <c r="B7310" s="15">
        <v>7307</v>
      </c>
      <c r="C7310" s="20">
        <v>25980.957410188148</v>
      </c>
      <c r="D7310" s="20">
        <v>25980.957410188148</v>
      </c>
      <c r="E7310" s="17">
        <v>47392.27963606616</v>
      </c>
    </row>
    <row r="7311" spans="2:5" x14ac:dyDescent="0.25">
      <c r="B7311" s="15">
        <v>7308</v>
      </c>
      <c r="C7311" s="20">
        <v>26964.551992582921</v>
      </c>
      <c r="D7311" s="20">
        <v>26964.551992582921</v>
      </c>
      <c r="E7311" s="17">
        <v>23171.746598010701</v>
      </c>
    </row>
    <row r="7312" spans="2:5" x14ac:dyDescent="0.25">
      <c r="B7312" s="15">
        <v>7309</v>
      </c>
      <c r="C7312" s="20">
        <v>35790.687767712509</v>
      </c>
      <c r="D7312" s="20">
        <v>35790.687767712509</v>
      </c>
      <c r="E7312" s="17">
        <v>46148.540822787065</v>
      </c>
    </row>
    <row r="7313" spans="2:5" x14ac:dyDescent="0.25">
      <c r="B7313" s="15">
        <v>7310</v>
      </c>
      <c r="C7313" s="20">
        <v>48964.546764945357</v>
      </c>
      <c r="D7313" s="20">
        <v>48964.546764945357</v>
      </c>
      <c r="E7313" s="17">
        <v>55727.605736426449</v>
      </c>
    </row>
    <row r="7314" spans="2:5" x14ac:dyDescent="0.25">
      <c r="B7314" s="15">
        <v>7311</v>
      </c>
      <c r="C7314" s="20">
        <v>33217.178074141928</v>
      </c>
      <c r="D7314" s="20">
        <v>33217.178074141928</v>
      </c>
      <c r="E7314" s="17">
        <v>24531.402941214248</v>
      </c>
    </row>
    <row r="7315" spans="2:5" x14ac:dyDescent="0.25">
      <c r="B7315" s="15">
        <v>7312</v>
      </c>
      <c r="C7315" s="20">
        <v>31170.332248911316</v>
      </c>
      <c r="D7315" s="20">
        <v>31170.332248911316</v>
      </c>
      <c r="E7315" s="17">
        <v>47288.595482228513</v>
      </c>
    </row>
    <row r="7316" spans="2:5" x14ac:dyDescent="0.25">
      <c r="B7316" s="15">
        <v>7313</v>
      </c>
      <c r="C7316" s="20">
        <v>35306.303035953671</v>
      </c>
      <c r="D7316" s="20">
        <v>35306.303035953671</v>
      </c>
      <c r="E7316" s="17">
        <v>109055.92503988673</v>
      </c>
    </row>
    <row r="7317" spans="2:5" x14ac:dyDescent="0.25">
      <c r="B7317" s="15">
        <v>7314</v>
      </c>
      <c r="C7317" s="20">
        <v>29249.736065489895</v>
      </c>
      <c r="D7317" s="20">
        <v>29249.736065489895</v>
      </c>
      <c r="E7317" s="17">
        <v>29489.88955050804</v>
      </c>
    </row>
    <row r="7318" spans="2:5" x14ac:dyDescent="0.25">
      <c r="B7318" s="15">
        <v>7315</v>
      </c>
      <c r="C7318" s="20">
        <v>43001.286432863046</v>
      </c>
      <c r="D7318" s="20">
        <v>43001.286432863046</v>
      </c>
      <c r="E7318" s="17">
        <v>30622.779006498498</v>
      </c>
    </row>
    <row r="7319" spans="2:5" x14ac:dyDescent="0.25">
      <c r="B7319" s="15">
        <v>7316</v>
      </c>
      <c r="C7319" s="20">
        <v>18590.914011570228</v>
      </c>
      <c r="D7319" s="20">
        <v>18590.914011570228</v>
      </c>
      <c r="E7319" s="17">
        <v>56774.810032970221</v>
      </c>
    </row>
    <row r="7320" spans="2:5" x14ac:dyDescent="0.25">
      <c r="B7320" s="15">
        <v>7317</v>
      </c>
      <c r="C7320" s="20">
        <v>48815.217566707521</v>
      </c>
      <c r="D7320" s="20">
        <v>48815.217566707521</v>
      </c>
      <c r="E7320" s="17">
        <v>31985.471698406578</v>
      </c>
    </row>
    <row r="7321" spans="2:5" x14ac:dyDescent="0.25">
      <c r="B7321" s="15">
        <v>7318</v>
      </c>
      <c r="C7321" s="20">
        <v>50983.980488752561</v>
      </c>
      <c r="D7321" s="20">
        <v>50983.980488752561</v>
      </c>
      <c r="E7321" s="17">
        <v>53122.066741185728</v>
      </c>
    </row>
    <row r="7322" spans="2:5" x14ac:dyDescent="0.25">
      <c r="B7322" s="15">
        <v>7319</v>
      </c>
      <c r="C7322" s="20">
        <v>41361.120585759956</v>
      </c>
      <c r="D7322" s="20">
        <v>41361.120585759956</v>
      </c>
      <c r="E7322" s="17">
        <v>135879.80474693942</v>
      </c>
    </row>
    <row r="7323" spans="2:5" x14ac:dyDescent="0.25">
      <c r="B7323" s="15">
        <v>7320</v>
      </c>
      <c r="C7323" s="20">
        <v>38356.289412487335</v>
      </c>
      <c r="D7323" s="20">
        <v>38356.289412487335</v>
      </c>
      <c r="E7323" s="17">
        <v>61255.402491674577</v>
      </c>
    </row>
    <row r="7324" spans="2:5" x14ac:dyDescent="0.25">
      <c r="B7324" s="15">
        <v>7321</v>
      </c>
      <c r="C7324" s="20">
        <v>37035.368429833004</v>
      </c>
      <c r="D7324" s="20">
        <v>37035.368429833004</v>
      </c>
      <c r="E7324" s="17">
        <v>43138.573587350256</v>
      </c>
    </row>
    <row r="7325" spans="2:5" x14ac:dyDescent="0.25">
      <c r="B7325" s="15">
        <v>7322</v>
      </c>
      <c r="C7325" s="20">
        <v>38675.046504566613</v>
      </c>
      <c r="D7325" s="20">
        <v>38675.046504566613</v>
      </c>
      <c r="E7325" s="17">
        <v>49064.233936228316</v>
      </c>
    </row>
    <row r="7326" spans="2:5" x14ac:dyDescent="0.25">
      <c r="B7326" s="15">
        <v>7323</v>
      </c>
      <c r="C7326" s="20">
        <v>38547.591496945926</v>
      </c>
      <c r="D7326" s="20">
        <v>38547.591496945926</v>
      </c>
      <c r="E7326" s="17">
        <v>37581.032891434792</v>
      </c>
    </row>
    <row r="7327" spans="2:5" x14ac:dyDescent="0.25">
      <c r="B7327" s="15">
        <v>7324</v>
      </c>
      <c r="C7327" s="20">
        <v>19753.785203018997</v>
      </c>
      <c r="D7327" s="20">
        <v>19753.785203018997</v>
      </c>
      <c r="E7327" s="17">
        <v>47059.926497758563</v>
      </c>
    </row>
    <row r="7328" spans="2:5" x14ac:dyDescent="0.25">
      <c r="B7328" s="15">
        <v>7325</v>
      </c>
      <c r="C7328" s="20">
        <v>32259.700801505176</v>
      </c>
      <c r="D7328" s="20">
        <v>32259.700801505176</v>
      </c>
      <c r="E7328" s="17">
        <v>9255.5431722209996</v>
      </c>
    </row>
    <row r="7329" spans="2:5" x14ac:dyDescent="0.25">
      <c r="B7329" s="15">
        <v>7326</v>
      </c>
      <c r="C7329" s="20">
        <v>34205.533058913235</v>
      </c>
      <c r="D7329" s="20">
        <v>34205.533058913235</v>
      </c>
      <c r="E7329" s="17">
        <v>27698.533828466378</v>
      </c>
    </row>
    <row r="7330" spans="2:5" x14ac:dyDescent="0.25">
      <c r="B7330" s="15">
        <v>7327</v>
      </c>
      <c r="C7330" s="20">
        <v>52038.753868140717</v>
      </c>
      <c r="D7330" s="20">
        <v>52038.753868140717</v>
      </c>
      <c r="E7330" s="17">
        <v>74168.302900119044</v>
      </c>
    </row>
    <row r="7331" spans="2:5" x14ac:dyDescent="0.25">
      <c r="B7331" s="15">
        <v>7328</v>
      </c>
      <c r="C7331" s="20">
        <v>75931.406773608993</v>
      </c>
      <c r="D7331" s="20">
        <v>75931.406773608993</v>
      </c>
      <c r="E7331" s="17">
        <v>46443.946435598162</v>
      </c>
    </row>
    <row r="7332" spans="2:5" x14ac:dyDescent="0.25">
      <c r="B7332" s="15">
        <v>7329</v>
      </c>
      <c r="C7332" s="20">
        <v>47752.277206834791</v>
      </c>
      <c r="D7332" s="20">
        <v>47752.277206834791</v>
      </c>
      <c r="E7332" s="17">
        <v>21464.60911849124</v>
      </c>
    </row>
    <row r="7333" spans="2:5" x14ac:dyDescent="0.25">
      <c r="B7333" s="15">
        <v>7330</v>
      </c>
      <c r="C7333" s="20">
        <v>28278.120829294119</v>
      </c>
      <c r="D7333" s="20">
        <v>28278.120829294119</v>
      </c>
      <c r="E7333" s="17">
        <v>21407.249233020582</v>
      </c>
    </row>
    <row r="7334" spans="2:5" x14ac:dyDescent="0.25">
      <c r="B7334" s="15">
        <v>7331</v>
      </c>
      <c r="C7334" s="20">
        <v>26280.758905016202</v>
      </c>
      <c r="D7334" s="20">
        <v>26280.758905016202</v>
      </c>
      <c r="E7334" s="17">
        <v>81512.567851254906</v>
      </c>
    </row>
    <row r="7335" spans="2:5" x14ac:dyDescent="0.25">
      <c r="B7335" s="15">
        <v>7332</v>
      </c>
      <c r="C7335" s="20">
        <v>60123.4983457821</v>
      </c>
      <c r="D7335" s="20">
        <v>60123.4983457821</v>
      </c>
      <c r="E7335" s="17">
        <v>52472.523924608809</v>
      </c>
    </row>
    <row r="7336" spans="2:5" x14ac:dyDescent="0.25">
      <c r="B7336" s="15">
        <v>7333</v>
      </c>
      <c r="C7336" s="20">
        <v>29846.890496258631</v>
      </c>
      <c r="D7336" s="20">
        <v>29846.890496258631</v>
      </c>
      <c r="E7336" s="17">
        <v>21685.956751442463</v>
      </c>
    </row>
    <row r="7337" spans="2:5" x14ac:dyDescent="0.25">
      <c r="B7337" s="15">
        <v>7334</v>
      </c>
      <c r="C7337" s="20">
        <v>41258.504984181302</v>
      </c>
      <c r="D7337" s="20">
        <v>41258.504984181302</v>
      </c>
      <c r="E7337" s="17">
        <v>48444.87575941383</v>
      </c>
    </row>
    <row r="7338" spans="2:5" x14ac:dyDescent="0.25">
      <c r="B7338" s="15">
        <v>7335</v>
      </c>
      <c r="C7338" s="20">
        <v>18837.032315885495</v>
      </c>
      <c r="D7338" s="20">
        <v>18837.032315885495</v>
      </c>
      <c r="E7338" s="17">
        <v>52868.343756392052</v>
      </c>
    </row>
    <row r="7339" spans="2:5" x14ac:dyDescent="0.25">
      <c r="B7339" s="15">
        <v>7336</v>
      </c>
      <c r="C7339" s="20">
        <v>28202.235721581921</v>
      </c>
      <c r="D7339" s="20">
        <v>28202.235721581921</v>
      </c>
      <c r="E7339" s="17">
        <v>33950.82704344052</v>
      </c>
    </row>
    <row r="7340" spans="2:5" x14ac:dyDescent="0.25">
      <c r="B7340" s="15">
        <v>7337</v>
      </c>
      <c r="C7340" s="20">
        <v>34856.843478334536</v>
      </c>
      <c r="D7340" s="20">
        <v>34856.843478334536</v>
      </c>
      <c r="E7340" s="17">
        <v>38846.877493261491</v>
      </c>
    </row>
    <row r="7341" spans="2:5" x14ac:dyDescent="0.25">
      <c r="B7341" s="15">
        <v>7338</v>
      </c>
      <c r="C7341" s="20">
        <v>15293.247005426676</v>
      </c>
      <c r="D7341" s="20">
        <v>15293.247005426676</v>
      </c>
      <c r="E7341" s="17">
        <v>27449.091473450135</v>
      </c>
    </row>
    <row r="7342" spans="2:5" x14ac:dyDescent="0.25">
      <c r="B7342" s="15">
        <v>7339</v>
      </c>
      <c r="C7342" s="20">
        <v>39678.551638435551</v>
      </c>
      <c r="D7342" s="20">
        <v>39678.551638435551</v>
      </c>
      <c r="E7342" s="17">
        <v>18334.462821583125</v>
      </c>
    </row>
    <row r="7343" spans="2:5" x14ac:dyDescent="0.25">
      <c r="B7343" s="15">
        <v>7340</v>
      </c>
      <c r="C7343" s="20">
        <v>29441.49611111416</v>
      </c>
      <c r="D7343" s="20">
        <v>29441.49611111416</v>
      </c>
      <c r="E7343" s="17">
        <v>27217.180729621155</v>
      </c>
    </row>
    <row r="7344" spans="2:5" x14ac:dyDescent="0.25">
      <c r="B7344" s="15">
        <v>7341</v>
      </c>
      <c r="C7344" s="20">
        <v>54626.192728195048</v>
      </c>
      <c r="D7344" s="20">
        <v>54626.192728195048</v>
      </c>
      <c r="E7344" s="17">
        <v>23049.664030149208</v>
      </c>
    </row>
    <row r="7345" spans="2:5" x14ac:dyDescent="0.25">
      <c r="B7345" s="15">
        <v>7342</v>
      </c>
      <c r="C7345" s="20">
        <v>25140.505562377341</v>
      </c>
      <c r="D7345" s="20">
        <v>25140.505562377341</v>
      </c>
      <c r="E7345" s="17">
        <v>34797.350008124449</v>
      </c>
    </row>
    <row r="7346" spans="2:5" x14ac:dyDescent="0.25">
      <c r="B7346" s="15">
        <v>7343</v>
      </c>
      <c r="C7346" s="20">
        <v>34897.93870482377</v>
      </c>
      <c r="D7346" s="20">
        <v>34897.93870482377</v>
      </c>
      <c r="E7346" s="17">
        <v>36736.88672683898</v>
      </c>
    </row>
    <row r="7347" spans="2:5" x14ac:dyDescent="0.25">
      <c r="B7347" s="15">
        <v>7344</v>
      </c>
      <c r="C7347" s="20">
        <v>39718.796543291166</v>
      </c>
      <c r="D7347" s="20">
        <v>39718.796543291166</v>
      </c>
      <c r="E7347" s="17">
        <v>37048.457270249572</v>
      </c>
    </row>
    <row r="7348" spans="2:5" x14ac:dyDescent="0.25">
      <c r="B7348" s="15">
        <v>7345</v>
      </c>
      <c r="C7348" s="20">
        <v>21929.050371325691</v>
      </c>
      <c r="D7348" s="20">
        <v>21929.050371325691</v>
      </c>
      <c r="E7348" s="17">
        <v>30880.737777307313</v>
      </c>
    </row>
    <row r="7349" spans="2:5" x14ac:dyDescent="0.25">
      <c r="B7349" s="15">
        <v>7346</v>
      </c>
      <c r="C7349" s="20">
        <v>30238.327082106789</v>
      </c>
      <c r="D7349" s="20">
        <v>30238.327082106789</v>
      </c>
      <c r="E7349" s="17">
        <v>68814.964285787122</v>
      </c>
    </row>
    <row r="7350" spans="2:5" x14ac:dyDescent="0.25">
      <c r="B7350" s="15">
        <v>7347</v>
      </c>
      <c r="C7350" s="20">
        <v>27720.68051560994</v>
      </c>
      <c r="D7350" s="20">
        <v>27720.68051560994</v>
      </c>
      <c r="E7350" s="17">
        <v>40739.648694269825</v>
      </c>
    </row>
    <row r="7351" spans="2:5" x14ac:dyDescent="0.25">
      <c r="B7351" s="15">
        <v>7348</v>
      </c>
      <c r="C7351" s="20">
        <v>19228.541950922339</v>
      </c>
      <c r="D7351" s="20">
        <v>19228.541950922339</v>
      </c>
      <c r="E7351" s="17">
        <v>51153.574174994035</v>
      </c>
    </row>
    <row r="7352" spans="2:5" x14ac:dyDescent="0.25">
      <c r="B7352" s="15">
        <v>7349</v>
      </c>
      <c r="C7352" s="20">
        <v>22603.481950606845</v>
      </c>
      <c r="D7352" s="20">
        <v>22603.481950606845</v>
      </c>
      <c r="E7352" s="17">
        <v>17544.133086255813</v>
      </c>
    </row>
    <row r="7353" spans="2:5" x14ac:dyDescent="0.25">
      <c r="B7353" s="15">
        <v>7350</v>
      </c>
      <c r="C7353" s="20">
        <v>31244.843835244876</v>
      </c>
      <c r="D7353" s="20">
        <v>31244.843835244876</v>
      </c>
      <c r="E7353" s="17">
        <v>20193.511645934559</v>
      </c>
    </row>
    <row r="7354" spans="2:5" x14ac:dyDescent="0.25">
      <c r="B7354" s="15">
        <v>7351</v>
      </c>
      <c r="C7354" s="20">
        <v>25409.3484897858</v>
      </c>
      <c r="D7354" s="20">
        <v>25409.3484897858</v>
      </c>
      <c r="E7354" s="17">
        <v>19722.439610546291</v>
      </c>
    </row>
    <row r="7355" spans="2:5" x14ac:dyDescent="0.25">
      <c r="B7355" s="15">
        <v>7352</v>
      </c>
      <c r="C7355" s="20">
        <v>29238.729338116053</v>
      </c>
      <c r="D7355" s="20">
        <v>29238.729338116053</v>
      </c>
      <c r="E7355" s="17">
        <v>41316.759073291956</v>
      </c>
    </row>
    <row r="7356" spans="2:5" x14ac:dyDescent="0.25">
      <c r="B7356" s="15">
        <v>7353</v>
      </c>
      <c r="C7356" s="20">
        <v>33693.329520254294</v>
      </c>
      <c r="D7356" s="20">
        <v>33693.329520254294</v>
      </c>
      <c r="E7356" s="17">
        <v>55011.824749878986</v>
      </c>
    </row>
    <row r="7357" spans="2:5" x14ac:dyDescent="0.25">
      <c r="B7357" s="15">
        <v>7354</v>
      </c>
      <c r="C7357" s="20">
        <v>38197.580430803777</v>
      </c>
      <c r="D7357" s="20">
        <v>38197.580430803777</v>
      </c>
      <c r="E7357" s="17">
        <v>35361.508801172509</v>
      </c>
    </row>
    <row r="7358" spans="2:5" x14ac:dyDescent="0.25">
      <c r="B7358" s="15">
        <v>7355</v>
      </c>
      <c r="C7358" s="20">
        <v>17007.30485389286</v>
      </c>
      <c r="D7358" s="20">
        <v>17007.30485389286</v>
      </c>
      <c r="E7358" s="17">
        <v>29938.322236421729</v>
      </c>
    </row>
    <row r="7359" spans="2:5" x14ac:dyDescent="0.25">
      <c r="B7359" s="15">
        <v>7356</v>
      </c>
      <c r="C7359" s="20">
        <v>34900.150536596739</v>
      </c>
      <c r="D7359" s="20">
        <v>34900.150536596739</v>
      </c>
      <c r="E7359" s="17">
        <v>55378.247545202197</v>
      </c>
    </row>
    <row r="7360" spans="2:5" x14ac:dyDescent="0.25">
      <c r="B7360" s="15">
        <v>7357</v>
      </c>
      <c r="C7360" s="20">
        <v>30767.896588061758</v>
      </c>
      <c r="D7360" s="20">
        <v>30767.896588061758</v>
      </c>
      <c r="E7360" s="17">
        <v>40053.013052097107</v>
      </c>
    </row>
    <row r="7361" spans="2:5" x14ac:dyDescent="0.25">
      <c r="B7361" s="15">
        <v>7358</v>
      </c>
      <c r="C7361" s="20">
        <v>21313.859543570641</v>
      </c>
      <c r="D7361" s="20">
        <v>21313.859543570641</v>
      </c>
      <c r="E7361" s="17">
        <v>39885.796517220835</v>
      </c>
    </row>
    <row r="7362" spans="2:5" x14ac:dyDescent="0.25">
      <c r="B7362" s="15">
        <v>7359</v>
      </c>
      <c r="C7362" s="20">
        <v>40382.714059486607</v>
      </c>
      <c r="D7362" s="20">
        <v>40382.714059486607</v>
      </c>
      <c r="E7362" s="17">
        <v>21251.309530353832</v>
      </c>
    </row>
    <row r="7363" spans="2:5" x14ac:dyDescent="0.25">
      <c r="B7363" s="15">
        <v>7360</v>
      </c>
      <c r="C7363" s="20">
        <v>18806.015547467159</v>
      </c>
      <c r="D7363" s="20">
        <v>18806.015547467159</v>
      </c>
      <c r="E7363" s="17">
        <v>5899.2852522744161</v>
      </c>
    </row>
    <row r="7364" spans="2:5" x14ac:dyDescent="0.25">
      <c r="B7364" s="15">
        <v>7361</v>
      </c>
      <c r="C7364" s="20">
        <v>47354.65685511315</v>
      </c>
      <c r="D7364" s="20">
        <v>47354.65685511315</v>
      </c>
      <c r="E7364" s="17">
        <v>44393.385380476502</v>
      </c>
    </row>
    <row r="7365" spans="2:5" x14ac:dyDescent="0.25">
      <c r="B7365" s="15">
        <v>7362</v>
      </c>
      <c r="C7365" s="20">
        <v>39790.566208413409</v>
      </c>
      <c r="D7365" s="20">
        <v>39790.566208413409</v>
      </c>
      <c r="E7365" s="17">
        <v>19090.696291125987</v>
      </c>
    </row>
    <row r="7366" spans="2:5" x14ac:dyDescent="0.25">
      <c r="B7366" s="15">
        <v>7363</v>
      </c>
      <c r="C7366" s="20">
        <v>36780.249221567363</v>
      </c>
      <c r="D7366" s="20">
        <v>36780.249221567363</v>
      </c>
      <c r="E7366" s="17">
        <v>19878.082622338963</v>
      </c>
    </row>
    <row r="7367" spans="2:5" x14ac:dyDescent="0.25">
      <c r="B7367" s="15">
        <v>7364</v>
      </c>
      <c r="C7367" s="20">
        <v>46411.939676257789</v>
      </c>
      <c r="D7367" s="20">
        <v>46411.939676257789</v>
      </c>
      <c r="E7367" s="17">
        <v>26613.099878087633</v>
      </c>
    </row>
    <row r="7368" spans="2:5" x14ac:dyDescent="0.25">
      <c r="B7368" s="15">
        <v>7365</v>
      </c>
      <c r="C7368" s="20">
        <v>39212.408584892582</v>
      </c>
      <c r="D7368" s="20">
        <v>39212.408584892582</v>
      </c>
      <c r="E7368" s="17">
        <v>41812.294166569896</v>
      </c>
    </row>
    <row r="7369" spans="2:5" x14ac:dyDescent="0.25">
      <c r="B7369" s="15">
        <v>7366</v>
      </c>
      <c r="C7369" s="20">
        <v>39549.563848790218</v>
      </c>
      <c r="D7369" s="20">
        <v>39549.563848790218</v>
      </c>
      <c r="E7369" s="17">
        <v>44528.630898120864</v>
      </c>
    </row>
    <row r="7370" spans="2:5" x14ac:dyDescent="0.25">
      <c r="B7370" s="15">
        <v>7367</v>
      </c>
      <c r="C7370" s="20">
        <v>28674.914806648871</v>
      </c>
      <c r="D7370" s="20">
        <v>28674.914806648871</v>
      </c>
      <c r="E7370" s="17">
        <v>74569.995779558725</v>
      </c>
    </row>
    <row r="7371" spans="2:5" x14ac:dyDescent="0.25">
      <c r="B7371" s="15">
        <v>7368</v>
      </c>
      <c r="C7371" s="20">
        <v>32708.146775472851</v>
      </c>
      <c r="D7371" s="20">
        <v>32708.146775472851</v>
      </c>
      <c r="E7371" s="17">
        <v>47198.479665789542</v>
      </c>
    </row>
    <row r="7372" spans="2:5" x14ac:dyDescent="0.25">
      <c r="B7372" s="15">
        <v>7369</v>
      </c>
      <c r="C7372" s="20">
        <v>30439.83017482904</v>
      </c>
      <c r="D7372" s="20">
        <v>30439.83017482904</v>
      </c>
      <c r="E7372" s="17">
        <v>45441.652555169072</v>
      </c>
    </row>
    <row r="7373" spans="2:5" x14ac:dyDescent="0.25">
      <c r="B7373" s="15">
        <v>7370</v>
      </c>
      <c r="C7373" s="20">
        <v>40550.430438530348</v>
      </c>
      <c r="D7373" s="20">
        <v>40550.430438530348</v>
      </c>
      <c r="E7373" s="17">
        <v>66940.740153426901</v>
      </c>
    </row>
    <row r="7374" spans="2:5" x14ac:dyDescent="0.25">
      <c r="B7374" s="15">
        <v>7371</v>
      </c>
      <c r="C7374" s="20">
        <v>22008.997707781069</v>
      </c>
      <c r="D7374" s="20">
        <v>22008.997707781069</v>
      </c>
      <c r="E7374" s="17">
        <v>32721.79062403784</v>
      </c>
    </row>
    <row r="7375" spans="2:5" x14ac:dyDescent="0.25">
      <c r="B7375" s="15">
        <v>7372</v>
      </c>
      <c r="C7375" s="20">
        <v>51609.966934187541</v>
      </c>
      <c r="D7375" s="20">
        <v>51609.966934187541</v>
      </c>
      <c r="E7375" s="17">
        <v>13740.490355213207</v>
      </c>
    </row>
    <row r="7376" spans="2:5" x14ac:dyDescent="0.25">
      <c r="B7376" s="15">
        <v>7373</v>
      </c>
      <c r="C7376" s="20">
        <v>69183.576457527408</v>
      </c>
      <c r="D7376" s="20">
        <v>69183.576457527408</v>
      </c>
      <c r="E7376" s="17">
        <v>34406.454870710601</v>
      </c>
    </row>
    <row r="7377" spans="2:5" x14ac:dyDescent="0.25">
      <c r="B7377" s="15">
        <v>7374</v>
      </c>
      <c r="C7377" s="20">
        <v>41483.892593309523</v>
      </c>
      <c r="D7377" s="20">
        <v>41483.892593309523</v>
      </c>
      <c r="E7377" s="17">
        <v>63796.383667995207</v>
      </c>
    </row>
    <row r="7378" spans="2:5" x14ac:dyDescent="0.25">
      <c r="B7378" s="15">
        <v>7375</v>
      </c>
      <c r="C7378" s="20">
        <v>41387.468777381415</v>
      </c>
      <c r="D7378" s="20">
        <v>41387.468777381415</v>
      </c>
      <c r="E7378" s="17">
        <v>19248.842781609092</v>
      </c>
    </row>
    <row r="7379" spans="2:5" x14ac:dyDescent="0.25">
      <c r="B7379" s="15">
        <v>7376</v>
      </c>
      <c r="C7379" s="20">
        <v>25597.339854935039</v>
      </c>
      <c r="D7379" s="20">
        <v>25597.339854935039</v>
      </c>
      <c r="E7379" s="17">
        <v>43730.021712303504</v>
      </c>
    </row>
    <row r="7380" spans="2:5" x14ac:dyDescent="0.25">
      <c r="B7380" s="15">
        <v>7377</v>
      </c>
      <c r="C7380" s="20">
        <v>33947.867478194938</v>
      </c>
      <c r="D7380" s="20">
        <v>33947.867478194938</v>
      </c>
      <c r="E7380" s="17">
        <v>44586.335349179826</v>
      </c>
    </row>
    <row r="7381" spans="2:5" x14ac:dyDescent="0.25">
      <c r="B7381" s="15">
        <v>7378</v>
      </c>
      <c r="C7381" s="20">
        <v>37795.919022328177</v>
      </c>
      <c r="D7381" s="20">
        <v>37795.919022328177</v>
      </c>
      <c r="E7381" s="17">
        <v>43691.138626339023</v>
      </c>
    </row>
    <row r="7382" spans="2:5" x14ac:dyDescent="0.25">
      <c r="B7382" s="15">
        <v>7379</v>
      </c>
      <c r="C7382" s="20">
        <v>35547.384758879678</v>
      </c>
      <c r="D7382" s="20">
        <v>35547.384758879678</v>
      </c>
      <c r="E7382" s="17">
        <v>36173.45739350409</v>
      </c>
    </row>
    <row r="7383" spans="2:5" x14ac:dyDescent="0.25">
      <c r="B7383" s="15">
        <v>7380</v>
      </c>
      <c r="C7383" s="20">
        <v>28709.916283992465</v>
      </c>
      <c r="D7383" s="20">
        <v>28709.916283992465</v>
      </c>
      <c r="E7383" s="17">
        <v>23010.593029943757</v>
      </c>
    </row>
    <row r="7384" spans="2:5" x14ac:dyDescent="0.25">
      <c r="B7384" s="15">
        <v>7381</v>
      </c>
      <c r="C7384" s="20">
        <v>46194.28704209609</v>
      </c>
      <c r="D7384" s="20">
        <v>46194.28704209609</v>
      </c>
      <c r="E7384" s="17">
        <v>4045.1843651876852</v>
      </c>
    </row>
    <row r="7385" spans="2:5" x14ac:dyDescent="0.25">
      <c r="B7385" s="15">
        <v>7382</v>
      </c>
      <c r="C7385" s="20">
        <v>36556.544913327401</v>
      </c>
      <c r="D7385" s="20">
        <v>36556.544913327401</v>
      </c>
      <c r="E7385" s="17">
        <v>69419.04570676852</v>
      </c>
    </row>
    <row r="7386" spans="2:5" x14ac:dyDescent="0.25">
      <c r="B7386" s="15">
        <v>7383</v>
      </c>
      <c r="C7386" s="20">
        <v>24262.32563420435</v>
      </c>
      <c r="D7386" s="20">
        <v>24262.32563420435</v>
      </c>
      <c r="E7386" s="17">
        <v>10774.186788648531</v>
      </c>
    </row>
    <row r="7387" spans="2:5" x14ac:dyDescent="0.25">
      <c r="B7387" s="15">
        <v>7384</v>
      </c>
      <c r="C7387" s="20">
        <v>39213.243355709928</v>
      </c>
      <c r="D7387" s="20">
        <v>39213.243355709928</v>
      </c>
      <c r="E7387" s="17">
        <v>36893.530063156591</v>
      </c>
    </row>
    <row r="7388" spans="2:5" x14ac:dyDescent="0.25">
      <c r="B7388" s="15">
        <v>7385</v>
      </c>
      <c r="C7388" s="20">
        <v>37232.113953081127</v>
      </c>
      <c r="D7388" s="20">
        <v>37232.113953081127</v>
      </c>
      <c r="E7388" s="17">
        <v>74672.405235454091</v>
      </c>
    </row>
    <row r="7389" spans="2:5" x14ac:dyDescent="0.25">
      <c r="B7389" s="15">
        <v>7386</v>
      </c>
      <c r="C7389" s="20">
        <v>27025.595625566013</v>
      </c>
      <c r="D7389" s="20">
        <v>27025.595625566013</v>
      </c>
      <c r="E7389" s="17">
        <v>39694.620666364863</v>
      </c>
    </row>
    <row r="7390" spans="2:5" x14ac:dyDescent="0.25">
      <c r="B7390" s="15">
        <v>7387</v>
      </c>
      <c r="C7390" s="20">
        <v>36939.772039784431</v>
      </c>
      <c r="D7390" s="20">
        <v>36939.772039784431</v>
      </c>
      <c r="E7390" s="17">
        <v>35550.20590054497</v>
      </c>
    </row>
    <row r="7391" spans="2:5" x14ac:dyDescent="0.25">
      <c r="B7391" s="15">
        <v>7388</v>
      </c>
      <c r="C7391" s="20">
        <v>51696.326841914699</v>
      </c>
      <c r="D7391" s="20">
        <v>51696.326841914699</v>
      </c>
      <c r="E7391" s="17">
        <v>44640.924418415154</v>
      </c>
    </row>
    <row r="7392" spans="2:5" x14ac:dyDescent="0.25">
      <c r="B7392" s="15">
        <v>7389</v>
      </c>
      <c r="C7392" s="20">
        <v>22793.535267172058</v>
      </c>
      <c r="D7392" s="20">
        <v>22793.535267172058</v>
      </c>
      <c r="E7392" s="17">
        <v>34858.678652139082</v>
      </c>
    </row>
    <row r="7393" spans="2:5" x14ac:dyDescent="0.25">
      <c r="B7393" s="15">
        <v>7390</v>
      </c>
      <c r="C7393" s="20">
        <v>24583.113752138499</v>
      </c>
      <c r="D7393" s="20">
        <v>24583.113752138499</v>
      </c>
      <c r="E7393" s="17">
        <v>39378.536925871093</v>
      </c>
    </row>
    <row r="7394" spans="2:5" x14ac:dyDescent="0.25">
      <c r="B7394" s="15">
        <v>7391</v>
      </c>
      <c r="C7394" s="20">
        <v>34259.275711283248</v>
      </c>
      <c r="D7394" s="20">
        <v>34259.275711283248</v>
      </c>
      <c r="E7394" s="17">
        <v>24268.649574838404</v>
      </c>
    </row>
    <row r="7395" spans="2:5" x14ac:dyDescent="0.25">
      <c r="B7395" s="15">
        <v>7392</v>
      </c>
      <c r="C7395" s="20">
        <v>35244.014642209928</v>
      </c>
      <c r="D7395" s="20">
        <v>35244.014642209928</v>
      </c>
      <c r="E7395" s="17">
        <v>64530.937485376387</v>
      </c>
    </row>
    <row r="7396" spans="2:5" x14ac:dyDescent="0.25">
      <c r="B7396" s="15">
        <v>7393</v>
      </c>
      <c r="C7396" s="20">
        <v>43180.120680151369</v>
      </c>
      <c r="D7396" s="20">
        <v>43180.120680151369</v>
      </c>
      <c r="E7396" s="17">
        <v>116673.49738661551</v>
      </c>
    </row>
    <row r="7397" spans="2:5" x14ac:dyDescent="0.25">
      <c r="B7397" s="15">
        <v>7394</v>
      </c>
      <c r="C7397" s="20">
        <v>35910.937886093678</v>
      </c>
      <c r="D7397" s="20">
        <v>35910.937886093678</v>
      </c>
      <c r="E7397" s="17">
        <v>48229.29199996926</v>
      </c>
    </row>
    <row r="7398" spans="2:5" x14ac:dyDescent="0.25">
      <c r="B7398" s="15">
        <v>7395</v>
      </c>
      <c r="C7398" s="20">
        <v>22387.922610807207</v>
      </c>
      <c r="D7398" s="20">
        <v>22387.922610807207</v>
      </c>
      <c r="E7398" s="17">
        <v>6707.6691122229704</v>
      </c>
    </row>
    <row r="7399" spans="2:5" x14ac:dyDescent="0.25">
      <c r="B7399" s="15">
        <v>7396</v>
      </c>
      <c r="C7399" s="20">
        <v>20572.758696689158</v>
      </c>
      <c r="D7399" s="20">
        <v>20572.758696689158</v>
      </c>
      <c r="E7399" s="17">
        <v>57043.051390983535</v>
      </c>
    </row>
    <row r="7400" spans="2:5" x14ac:dyDescent="0.25">
      <c r="B7400" s="15">
        <v>7397</v>
      </c>
      <c r="C7400" s="20">
        <v>25955.66776520888</v>
      </c>
      <c r="D7400" s="20">
        <v>25955.66776520888</v>
      </c>
      <c r="E7400" s="17">
        <v>20887.271842165988</v>
      </c>
    </row>
    <row r="7401" spans="2:5" x14ac:dyDescent="0.25">
      <c r="B7401" s="15">
        <v>7398</v>
      </c>
      <c r="C7401" s="20">
        <v>49316.976682036227</v>
      </c>
      <c r="D7401" s="20">
        <v>49316.976682036227</v>
      </c>
      <c r="E7401" s="17">
        <v>44569.544216603681</v>
      </c>
    </row>
    <row r="7402" spans="2:5" x14ac:dyDescent="0.25">
      <c r="B7402" s="15">
        <v>7399</v>
      </c>
      <c r="C7402" s="20">
        <v>28585.847160142905</v>
      </c>
      <c r="D7402" s="20">
        <v>28585.847160142905</v>
      </c>
      <c r="E7402" s="17">
        <v>22459.725058871627</v>
      </c>
    </row>
    <row r="7403" spans="2:5" x14ac:dyDescent="0.25">
      <c r="B7403" s="15">
        <v>7400</v>
      </c>
      <c r="C7403" s="20">
        <v>18289.406707453261</v>
      </c>
      <c r="D7403" s="20">
        <v>18289.406707453261</v>
      </c>
      <c r="E7403" s="17">
        <v>35861.892821237612</v>
      </c>
    </row>
    <row r="7404" spans="2:5" x14ac:dyDescent="0.25">
      <c r="B7404" s="15">
        <v>7401</v>
      </c>
      <c r="C7404" s="20">
        <v>36930.476993266726</v>
      </c>
      <c r="D7404" s="20">
        <v>36930.476993266726</v>
      </c>
      <c r="E7404" s="17">
        <v>26681.942163332995</v>
      </c>
    </row>
    <row r="7405" spans="2:5" x14ac:dyDescent="0.25">
      <c r="B7405" s="15">
        <v>7402</v>
      </c>
      <c r="C7405" s="20">
        <v>45349.777344506656</v>
      </c>
      <c r="D7405" s="20">
        <v>45349.777344506656</v>
      </c>
      <c r="E7405" s="17">
        <v>21688.957572799805</v>
      </c>
    </row>
    <row r="7406" spans="2:5" x14ac:dyDescent="0.25">
      <c r="B7406" s="15">
        <v>7403</v>
      </c>
      <c r="C7406" s="20">
        <v>56539.683812356394</v>
      </c>
      <c r="D7406" s="20">
        <v>56539.683812356394</v>
      </c>
      <c r="E7406" s="17">
        <v>36893.629043100431</v>
      </c>
    </row>
    <row r="7407" spans="2:5" x14ac:dyDescent="0.25">
      <c r="B7407" s="15">
        <v>7404</v>
      </c>
      <c r="C7407" s="20">
        <v>31253.123176757359</v>
      </c>
      <c r="D7407" s="20">
        <v>31253.123176757359</v>
      </c>
      <c r="E7407" s="17">
        <v>33824.680999499717</v>
      </c>
    </row>
    <row r="7408" spans="2:5" x14ac:dyDescent="0.25">
      <c r="B7408" s="15">
        <v>7405</v>
      </c>
      <c r="C7408" s="20">
        <v>33264.259240800297</v>
      </c>
      <c r="D7408" s="20">
        <v>33264.259240800297</v>
      </c>
      <c r="E7408" s="17">
        <v>54635.713813924878</v>
      </c>
    </row>
    <row r="7409" spans="2:5" x14ac:dyDescent="0.25">
      <c r="B7409" s="15">
        <v>7406</v>
      </c>
      <c r="C7409" s="20">
        <v>42161.60913179045</v>
      </c>
      <c r="D7409" s="20">
        <v>42161.60913179045</v>
      </c>
      <c r="E7409" s="17">
        <v>32319.762888952882</v>
      </c>
    </row>
    <row r="7410" spans="2:5" x14ac:dyDescent="0.25">
      <c r="B7410" s="15">
        <v>7407</v>
      </c>
      <c r="C7410" s="20">
        <v>33019.748693141235</v>
      </c>
      <c r="D7410" s="20">
        <v>33019.748693141235</v>
      </c>
      <c r="E7410" s="17">
        <v>21224.705505376936</v>
      </c>
    </row>
    <row r="7411" spans="2:5" x14ac:dyDescent="0.25">
      <c r="B7411" s="15">
        <v>7408</v>
      </c>
      <c r="C7411" s="20">
        <v>24547.848652420682</v>
      </c>
      <c r="D7411" s="20">
        <v>24547.848652420682</v>
      </c>
      <c r="E7411" s="17">
        <v>37714.395991369798</v>
      </c>
    </row>
    <row r="7412" spans="2:5" x14ac:dyDescent="0.25">
      <c r="B7412" s="15">
        <v>7409</v>
      </c>
      <c r="C7412" s="20">
        <v>26303.770687972745</v>
      </c>
      <c r="D7412" s="20">
        <v>26303.770687972745</v>
      </c>
      <c r="E7412" s="17">
        <v>40533.799913631941</v>
      </c>
    </row>
    <row r="7413" spans="2:5" x14ac:dyDescent="0.25">
      <c r="B7413" s="15">
        <v>7410</v>
      </c>
      <c r="C7413" s="20">
        <v>30024.110670796363</v>
      </c>
      <c r="D7413" s="20">
        <v>30024.110670796363</v>
      </c>
      <c r="E7413" s="17">
        <v>16343.341340543897</v>
      </c>
    </row>
    <row r="7414" spans="2:5" x14ac:dyDescent="0.25">
      <c r="B7414" s="15">
        <v>7411</v>
      </c>
      <c r="C7414" s="20">
        <v>49893.742211880766</v>
      </c>
      <c r="D7414" s="20">
        <v>49893.742211880766</v>
      </c>
      <c r="E7414" s="17">
        <v>63365.217384539472</v>
      </c>
    </row>
    <row r="7415" spans="2:5" x14ac:dyDescent="0.25">
      <c r="B7415" s="15">
        <v>7412</v>
      </c>
      <c r="C7415" s="20">
        <v>38580.424582528758</v>
      </c>
      <c r="D7415" s="20">
        <v>38580.424582528758</v>
      </c>
      <c r="E7415" s="17">
        <v>30979.594370543433</v>
      </c>
    </row>
    <row r="7416" spans="2:5" x14ac:dyDescent="0.25">
      <c r="B7416" s="15">
        <v>7413</v>
      </c>
      <c r="C7416" s="20">
        <v>26058.950046365338</v>
      </c>
      <c r="D7416" s="20">
        <v>26058.950046365338</v>
      </c>
      <c r="E7416" s="17">
        <v>34705.101267948754</v>
      </c>
    </row>
    <row r="7417" spans="2:5" x14ac:dyDescent="0.25">
      <c r="B7417" s="15">
        <v>7414</v>
      </c>
      <c r="C7417" s="20">
        <v>37653.556247979446</v>
      </c>
      <c r="D7417" s="20">
        <v>37653.556247979446</v>
      </c>
      <c r="E7417" s="17">
        <v>23520.005776312319</v>
      </c>
    </row>
    <row r="7418" spans="2:5" x14ac:dyDescent="0.25">
      <c r="B7418" s="15">
        <v>7415</v>
      </c>
      <c r="C7418" s="20">
        <v>30169.548620178721</v>
      </c>
      <c r="D7418" s="20">
        <v>30169.548620178721</v>
      </c>
      <c r="E7418" s="17">
        <v>43852.517325868466</v>
      </c>
    </row>
    <row r="7419" spans="2:5" x14ac:dyDescent="0.25">
      <c r="B7419" s="15">
        <v>7416</v>
      </c>
      <c r="C7419" s="20">
        <v>31418.912401414633</v>
      </c>
      <c r="D7419" s="20">
        <v>31418.912401414633</v>
      </c>
      <c r="E7419" s="17">
        <v>33074.309677540856</v>
      </c>
    </row>
    <row r="7420" spans="2:5" x14ac:dyDescent="0.25">
      <c r="B7420" s="15">
        <v>7417</v>
      </c>
      <c r="C7420" s="20">
        <v>19418.787038414252</v>
      </c>
      <c r="D7420" s="20">
        <v>19418.787038414252</v>
      </c>
      <c r="E7420" s="17">
        <v>41182.242830547351</v>
      </c>
    </row>
    <row r="7421" spans="2:5" x14ac:dyDescent="0.25">
      <c r="B7421" s="15">
        <v>7418</v>
      </c>
      <c r="C7421" s="20">
        <v>53142.685033684589</v>
      </c>
      <c r="D7421" s="20">
        <v>53142.685033684589</v>
      </c>
      <c r="E7421" s="17">
        <v>37548.908612992338</v>
      </c>
    </row>
    <row r="7422" spans="2:5" x14ac:dyDescent="0.25">
      <c r="B7422" s="15">
        <v>7419</v>
      </c>
      <c r="C7422" s="20">
        <v>37504.155284021785</v>
      </c>
      <c r="D7422" s="20">
        <v>37504.155284021785</v>
      </c>
      <c r="E7422" s="17">
        <v>20361.271867609335</v>
      </c>
    </row>
    <row r="7423" spans="2:5" x14ac:dyDescent="0.25">
      <c r="B7423" s="15">
        <v>7420</v>
      </c>
      <c r="C7423" s="20">
        <v>42224.160706812334</v>
      </c>
      <c r="D7423" s="20">
        <v>42224.160706812334</v>
      </c>
      <c r="E7423" s="17">
        <v>20129.478880497827</v>
      </c>
    </row>
    <row r="7424" spans="2:5" x14ac:dyDescent="0.25">
      <c r="B7424" s="15">
        <v>7421</v>
      </c>
      <c r="C7424" s="20">
        <v>36010.578374170713</v>
      </c>
      <c r="D7424" s="20">
        <v>36010.578374170713</v>
      </c>
      <c r="E7424" s="17">
        <v>62524.021506892095</v>
      </c>
    </row>
    <row r="7425" spans="2:5" x14ac:dyDescent="0.25">
      <c r="B7425" s="15">
        <v>7422</v>
      </c>
      <c r="C7425" s="20">
        <v>32734.02758778014</v>
      </c>
      <c r="D7425" s="20">
        <v>32734.02758778014</v>
      </c>
      <c r="E7425" s="17">
        <v>38496.295448903053</v>
      </c>
    </row>
    <row r="7426" spans="2:5" x14ac:dyDescent="0.25">
      <c r="B7426" s="15">
        <v>7423</v>
      </c>
      <c r="C7426" s="20">
        <v>41827.143701449604</v>
      </c>
      <c r="D7426" s="20">
        <v>41827.143701449604</v>
      </c>
      <c r="E7426" s="17">
        <v>47982.118653874939</v>
      </c>
    </row>
    <row r="7427" spans="2:5" x14ac:dyDescent="0.25">
      <c r="B7427" s="15">
        <v>7424</v>
      </c>
      <c r="C7427" s="20">
        <v>44124.881763834841</v>
      </c>
      <c r="D7427" s="20">
        <v>44124.881763834841</v>
      </c>
      <c r="E7427" s="17">
        <v>24241.415185429785</v>
      </c>
    </row>
    <row r="7428" spans="2:5" x14ac:dyDescent="0.25">
      <c r="B7428" s="15">
        <v>7425</v>
      </c>
      <c r="C7428" s="20">
        <v>63735.872832491179</v>
      </c>
      <c r="D7428" s="20">
        <v>63735.872832491179</v>
      </c>
      <c r="E7428" s="17">
        <v>24574.765518398966</v>
      </c>
    </row>
    <row r="7429" spans="2:5" x14ac:dyDescent="0.25">
      <c r="B7429" s="15">
        <v>7426</v>
      </c>
      <c r="C7429" s="20">
        <v>57130.323972493214</v>
      </c>
      <c r="D7429" s="20">
        <v>57130.323972493214</v>
      </c>
      <c r="E7429" s="17">
        <v>96991.484219776743</v>
      </c>
    </row>
    <row r="7430" spans="2:5" x14ac:dyDescent="0.25">
      <c r="B7430" s="15">
        <v>7427</v>
      </c>
      <c r="C7430" s="20">
        <v>24503.336681653287</v>
      </c>
      <c r="D7430" s="20">
        <v>24503.336681653287</v>
      </c>
      <c r="E7430" s="17">
        <v>26012.089483036641</v>
      </c>
    </row>
    <row r="7431" spans="2:5" x14ac:dyDescent="0.25">
      <c r="B7431" s="15">
        <v>7428</v>
      </c>
      <c r="C7431" s="20">
        <v>27784.160579044077</v>
      </c>
      <c r="D7431" s="20">
        <v>27784.160579044077</v>
      </c>
      <c r="E7431" s="17">
        <v>26594.144822830316</v>
      </c>
    </row>
    <row r="7432" spans="2:5" x14ac:dyDescent="0.25">
      <c r="B7432" s="15">
        <v>7429</v>
      </c>
      <c r="C7432" s="20">
        <v>34134.546170722875</v>
      </c>
      <c r="D7432" s="20">
        <v>34134.546170722875</v>
      </c>
      <c r="E7432" s="17">
        <v>36621.861225751381</v>
      </c>
    </row>
    <row r="7433" spans="2:5" x14ac:dyDescent="0.25">
      <c r="B7433" s="15">
        <v>7430</v>
      </c>
      <c r="C7433" s="20">
        <v>17321.948749018055</v>
      </c>
      <c r="D7433" s="20">
        <v>17321.948749018055</v>
      </c>
      <c r="E7433" s="17">
        <v>18213.454903714246</v>
      </c>
    </row>
    <row r="7434" spans="2:5" x14ac:dyDescent="0.25">
      <c r="B7434" s="15">
        <v>7431</v>
      </c>
      <c r="C7434" s="20">
        <v>25477.932142947899</v>
      </c>
      <c r="D7434" s="20">
        <v>25477.932142947899</v>
      </c>
      <c r="E7434" s="17">
        <v>45460.172756644264</v>
      </c>
    </row>
    <row r="7435" spans="2:5" x14ac:dyDescent="0.25">
      <c r="B7435" s="15">
        <v>7432</v>
      </c>
      <c r="C7435" s="20">
        <v>46635.303573501682</v>
      </c>
      <c r="D7435" s="20">
        <v>46635.303573501682</v>
      </c>
      <c r="E7435" s="17">
        <v>36374.298790906782</v>
      </c>
    </row>
    <row r="7436" spans="2:5" x14ac:dyDescent="0.25">
      <c r="B7436" s="15">
        <v>7433</v>
      </c>
      <c r="C7436" s="20">
        <v>48231.293923209581</v>
      </c>
      <c r="D7436" s="20">
        <v>48231.293923209581</v>
      </c>
      <c r="E7436" s="17">
        <v>21878.968519106711</v>
      </c>
    </row>
    <row r="7437" spans="2:5" x14ac:dyDescent="0.25">
      <c r="B7437" s="15">
        <v>7434</v>
      </c>
      <c r="C7437" s="20">
        <v>21191.727175516826</v>
      </c>
      <c r="D7437" s="20">
        <v>21191.727175516826</v>
      </c>
      <c r="E7437" s="17">
        <v>31343.789235952994</v>
      </c>
    </row>
    <row r="7438" spans="2:5" x14ac:dyDescent="0.25">
      <c r="B7438" s="15">
        <v>7435</v>
      </c>
      <c r="C7438" s="20">
        <v>27099.863945103931</v>
      </c>
      <c r="D7438" s="20">
        <v>27099.863945103931</v>
      </c>
      <c r="E7438" s="17">
        <v>30410.801164406279</v>
      </c>
    </row>
    <row r="7439" spans="2:5" x14ac:dyDescent="0.25">
      <c r="B7439" s="15">
        <v>7436</v>
      </c>
      <c r="C7439" s="20">
        <v>36839.115424782605</v>
      </c>
      <c r="D7439" s="20">
        <v>36839.115424782605</v>
      </c>
      <c r="E7439" s="17">
        <v>45368.106835410224</v>
      </c>
    </row>
    <row r="7440" spans="2:5" x14ac:dyDescent="0.25">
      <c r="B7440" s="15">
        <v>7437</v>
      </c>
      <c r="C7440" s="20">
        <v>26214.407505948941</v>
      </c>
      <c r="D7440" s="20">
        <v>26214.407505948941</v>
      </c>
      <c r="E7440" s="17">
        <v>30735.853785389696</v>
      </c>
    </row>
    <row r="7441" spans="2:5" x14ac:dyDescent="0.25">
      <c r="B7441" s="15">
        <v>7438</v>
      </c>
      <c r="C7441" s="20">
        <v>45184.429925140168</v>
      </c>
      <c r="D7441" s="20">
        <v>45184.429925140168</v>
      </c>
      <c r="E7441" s="17">
        <v>49242.155503880211</v>
      </c>
    </row>
    <row r="7442" spans="2:5" x14ac:dyDescent="0.25">
      <c r="B7442" s="15">
        <v>7439</v>
      </c>
      <c r="C7442" s="20">
        <v>44800.278519734573</v>
      </c>
      <c r="D7442" s="20">
        <v>44800.278519734573</v>
      </c>
      <c r="E7442" s="17">
        <v>35307.822378771045</v>
      </c>
    </row>
    <row r="7443" spans="2:5" x14ac:dyDescent="0.25">
      <c r="B7443" s="15">
        <v>7440</v>
      </c>
      <c r="C7443" s="20">
        <v>25617.734765338428</v>
      </c>
      <c r="D7443" s="20">
        <v>25617.734765338428</v>
      </c>
      <c r="E7443" s="17">
        <v>55910.227328436886</v>
      </c>
    </row>
    <row r="7444" spans="2:5" x14ac:dyDescent="0.25">
      <c r="B7444" s="15">
        <v>7441</v>
      </c>
      <c r="C7444" s="20">
        <v>24536.658217395281</v>
      </c>
      <c r="D7444" s="20">
        <v>24536.658217395281</v>
      </c>
      <c r="E7444" s="17">
        <v>39230.906935313331</v>
      </c>
    </row>
    <row r="7445" spans="2:5" x14ac:dyDescent="0.25">
      <c r="B7445" s="15">
        <v>7442</v>
      </c>
      <c r="C7445" s="20">
        <v>23604.270734731701</v>
      </c>
      <c r="D7445" s="20">
        <v>23604.270734731701</v>
      </c>
      <c r="E7445" s="17">
        <v>16302.634216695136</v>
      </c>
    </row>
    <row r="7446" spans="2:5" x14ac:dyDescent="0.25">
      <c r="B7446" s="15">
        <v>7443</v>
      </c>
      <c r="C7446" s="20">
        <v>31168.658481460396</v>
      </c>
      <c r="D7446" s="20">
        <v>31168.658481460396</v>
      </c>
      <c r="E7446" s="17">
        <v>69996.487646643145</v>
      </c>
    </row>
    <row r="7447" spans="2:5" x14ac:dyDescent="0.25">
      <c r="B7447" s="15">
        <v>7444</v>
      </c>
      <c r="C7447" s="20">
        <v>38192.573314015484</v>
      </c>
      <c r="D7447" s="20">
        <v>38192.573314015484</v>
      </c>
      <c r="E7447" s="17">
        <v>36543.595232534659</v>
      </c>
    </row>
    <row r="7448" spans="2:5" x14ac:dyDescent="0.25">
      <c r="B7448" s="15">
        <v>7445</v>
      </c>
      <c r="C7448" s="20">
        <v>30002.543115954188</v>
      </c>
      <c r="D7448" s="20">
        <v>30002.543115954188</v>
      </c>
      <c r="E7448" s="17">
        <v>41375.853326267497</v>
      </c>
    </row>
    <row r="7449" spans="2:5" x14ac:dyDescent="0.25">
      <c r="B7449" s="15">
        <v>7446</v>
      </c>
      <c r="C7449" s="20">
        <v>43299.85949322104</v>
      </c>
      <c r="D7449" s="20">
        <v>43299.85949322104</v>
      </c>
      <c r="E7449" s="17">
        <v>14812.585230979132</v>
      </c>
    </row>
    <row r="7450" spans="2:5" x14ac:dyDescent="0.25">
      <c r="B7450" s="15">
        <v>7447</v>
      </c>
      <c r="C7450" s="20">
        <v>19528.715658001034</v>
      </c>
      <c r="D7450" s="20">
        <v>19528.715658001034</v>
      </c>
      <c r="E7450" s="17">
        <v>58670.643967178927</v>
      </c>
    </row>
    <row r="7451" spans="2:5" x14ac:dyDescent="0.25">
      <c r="B7451" s="15">
        <v>7448</v>
      </c>
      <c r="C7451" s="20">
        <v>28019.691748122797</v>
      </c>
      <c r="D7451" s="20">
        <v>28019.691748122797</v>
      </c>
      <c r="E7451" s="17">
        <v>27984.626128851272</v>
      </c>
    </row>
    <row r="7452" spans="2:5" x14ac:dyDescent="0.25">
      <c r="B7452" s="15">
        <v>7449</v>
      </c>
      <c r="C7452" s="20">
        <v>18822.921220528406</v>
      </c>
      <c r="D7452" s="20">
        <v>18822.921220528406</v>
      </c>
      <c r="E7452" s="17">
        <v>20470.367363180649</v>
      </c>
    </row>
    <row r="7453" spans="2:5" x14ac:dyDescent="0.25">
      <c r="B7453" s="15">
        <v>7450</v>
      </c>
      <c r="C7453" s="20">
        <v>19989.853007590293</v>
      </c>
      <c r="D7453" s="20">
        <v>19989.853007590293</v>
      </c>
      <c r="E7453" s="17">
        <v>63740.664077047113</v>
      </c>
    </row>
    <row r="7454" spans="2:5" x14ac:dyDescent="0.25">
      <c r="B7454" s="15">
        <v>7451</v>
      </c>
      <c r="C7454" s="20">
        <v>27576.301875614958</v>
      </c>
      <c r="D7454" s="20">
        <v>27576.301875614958</v>
      </c>
      <c r="E7454" s="17">
        <v>59014.134790284901</v>
      </c>
    </row>
    <row r="7455" spans="2:5" x14ac:dyDescent="0.25">
      <c r="B7455" s="15">
        <v>7452</v>
      </c>
      <c r="C7455" s="20">
        <v>35318.685980782211</v>
      </c>
      <c r="D7455" s="20">
        <v>35318.685980782211</v>
      </c>
      <c r="E7455" s="17">
        <v>45200.248506909375</v>
      </c>
    </row>
    <row r="7456" spans="2:5" x14ac:dyDescent="0.25">
      <c r="B7456" s="15">
        <v>7453</v>
      </c>
      <c r="C7456" s="20">
        <v>36670.70802669401</v>
      </c>
      <c r="D7456" s="20">
        <v>36670.70802669401</v>
      </c>
      <c r="E7456" s="17">
        <v>11901.782369921242</v>
      </c>
    </row>
    <row r="7457" spans="2:5" x14ac:dyDescent="0.25">
      <c r="B7457" s="15">
        <v>7454</v>
      </c>
      <c r="C7457" s="20">
        <v>30689.338139025687</v>
      </c>
      <c r="D7457" s="20">
        <v>30689.338139025687</v>
      </c>
      <c r="E7457" s="17">
        <v>33439.04225380961</v>
      </c>
    </row>
    <row r="7458" spans="2:5" x14ac:dyDescent="0.25">
      <c r="B7458" s="15">
        <v>7455</v>
      </c>
      <c r="C7458" s="20">
        <v>19705.073530355661</v>
      </c>
      <c r="D7458" s="20">
        <v>19705.073530355661</v>
      </c>
      <c r="E7458" s="17">
        <v>23533.474162186754</v>
      </c>
    </row>
    <row r="7459" spans="2:5" x14ac:dyDescent="0.25">
      <c r="B7459" s="15">
        <v>7456</v>
      </c>
      <c r="C7459" s="20">
        <v>30117.836148776765</v>
      </c>
      <c r="D7459" s="20">
        <v>30117.836148776765</v>
      </c>
      <c r="E7459" s="17">
        <v>31669.466227471345</v>
      </c>
    </row>
    <row r="7460" spans="2:5" x14ac:dyDescent="0.25">
      <c r="B7460" s="15">
        <v>7457</v>
      </c>
      <c r="C7460" s="20">
        <v>37528.73435622215</v>
      </c>
      <c r="D7460" s="20">
        <v>37528.73435622215</v>
      </c>
      <c r="E7460" s="17">
        <v>112333.12636571881</v>
      </c>
    </row>
    <row r="7461" spans="2:5" x14ac:dyDescent="0.25">
      <c r="B7461" s="15">
        <v>7458</v>
      </c>
      <c r="C7461" s="20">
        <v>33001.936694714313</v>
      </c>
      <c r="D7461" s="20">
        <v>33001.936694714313</v>
      </c>
      <c r="E7461" s="17">
        <v>25941.991430039263</v>
      </c>
    </row>
    <row r="7462" spans="2:5" x14ac:dyDescent="0.25">
      <c r="B7462" s="15">
        <v>7459</v>
      </c>
      <c r="C7462" s="20">
        <v>41672.542638237392</v>
      </c>
      <c r="D7462" s="20">
        <v>41672.542638237392</v>
      </c>
      <c r="E7462" s="17">
        <v>23779.137452777428</v>
      </c>
    </row>
    <row r="7463" spans="2:5" x14ac:dyDescent="0.25">
      <c r="B7463" s="15">
        <v>7460</v>
      </c>
      <c r="C7463" s="20">
        <v>31714.069792847466</v>
      </c>
      <c r="D7463" s="20">
        <v>31714.069792847466</v>
      </c>
      <c r="E7463" s="17">
        <v>27167.040318233368</v>
      </c>
    </row>
    <row r="7464" spans="2:5" x14ac:dyDescent="0.25">
      <c r="B7464" s="15">
        <v>7461</v>
      </c>
      <c r="C7464" s="20">
        <v>26767.126846160518</v>
      </c>
      <c r="D7464" s="20">
        <v>26767.126846160518</v>
      </c>
      <c r="E7464" s="17">
        <v>41323.142059341983</v>
      </c>
    </row>
    <row r="7465" spans="2:5" x14ac:dyDescent="0.25">
      <c r="B7465" s="15">
        <v>7462</v>
      </c>
      <c r="C7465" s="20">
        <v>24957.766176936017</v>
      </c>
      <c r="D7465" s="20">
        <v>24957.766176936017</v>
      </c>
      <c r="E7465" s="17">
        <v>19974.839766720786</v>
      </c>
    </row>
    <row r="7466" spans="2:5" x14ac:dyDescent="0.25">
      <c r="B7466" s="15">
        <v>7463</v>
      </c>
      <c r="C7466" s="20">
        <v>37012.734271433859</v>
      </c>
      <c r="D7466" s="20">
        <v>37012.734271433859</v>
      </c>
      <c r="E7466" s="17">
        <v>50466.654349182172</v>
      </c>
    </row>
    <row r="7467" spans="2:5" x14ac:dyDescent="0.25">
      <c r="B7467" s="15">
        <v>7464</v>
      </c>
      <c r="C7467" s="20">
        <v>32458.811730167228</v>
      </c>
      <c r="D7467" s="20">
        <v>32458.811730167228</v>
      </c>
      <c r="E7467" s="17">
        <v>18151.59665253495</v>
      </c>
    </row>
    <row r="7468" spans="2:5" x14ac:dyDescent="0.25">
      <c r="B7468" s="15">
        <v>7465</v>
      </c>
      <c r="C7468" s="20">
        <v>36081.573246825596</v>
      </c>
      <c r="D7468" s="20">
        <v>36081.573246825596</v>
      </c>
      <c r="E7468" s="17">
        <v>39951.432652886324</v>
      </c>
    </row>
    <row r="7469" spans="2:5" x14ac:dyDescent="0.25">
      <c r="B7469" s="15">
        <v>7466</v>
      </c>
      <c r="C7469" s="20">
        <v>27910.252875253078</v>
      </c>
      <c r="D7469" s="20">
        <v>27910.252875253078</v>
      </c>
      <c r="E7469" s="17">
        <v>27937.454860812279</v>
      </c>
    </row>
    <row r="7470" spans="2:5" x14ac:dyDescent="0.25">
      <c r="B7470" s="15">
        <v>7467</v>
      </c>
      <c r="C7470" s="20">
        <v>44068.811383893837</v>
      </c>
      <c r="D7470" s="20">
        <v>44068.811383893837</v>
      </c>
      <c r="E7470" s="17">
        <v>41455.272887178013</v>
      </c>
    </row>
    <row r="7471" spans="2:5" x14ac:dyDescent="0.25">
      <c r="B7471" s="15">
        <v>7468</v>
      </c>
      <c r="C7471" s="20">
        <v>30874.519018846866</v>
      </c>
      <c r="D7471" s="20">
        <v>30874.519018846866</v>
      </c>
      <c r="E7471" s="17">
        <v>32586.128161572291</v>
      </c>
    </row>
    <row r="7472" spans="2:5" x14ac:dyDescent="0.25">
      <c r="B7472" s="15">
        <v>7469</v>
      </c>
      <c r="C7472" s="20">
        <v>34498.198742153378</v>
      </c>
      <c r="D7472" s="20">
        <v>34498.198742153378</v>
      </c>
      <c r="E7472" s="17">
        <v>46561.744878702819</v>
      </c>
    </row>
    <row r="7473" spans="2:5" x14ac:dyDescent="0.25">
      <c r="B7473" s="15">
        <v>7470</v>
      </c>
      <c r="C7473" s="20">
        <v>18752.60239963455</v>
      </c>
      <c r="D7473" s="20">
        <v>18752.60239963455</v>
      </c>
      <c r="E7473" s="17">
        <v>56045.066268369606</v>
      </c>
    </row>
    <row r="7474" spans="2:5" x14ac:dyDescent="0.25">
      <c r="B7474" s="15">
        <v>7471</v>
      </c>
      <c r="C7474" s="20">
        <v>38537.507799646097</v>
      </c>
      <c r="D7474" s="20">
        <v>38537.507799646097</v>
      </c>
      <c r="E7474" s="17">
        <v>53113.402030241174</v>
      </c>
    </row>
    <row r="7475" spans="2:5" x14ac:dyDescent="0.25">
      <c r="B7475" s="15">
        <v>7472</v>
      </c>
      <c r="C7475" s="20">
        <v>19010.749828798369</v>
      </c>
      <c r="D7475" s="20">
        <v>19010.749828798369</v>
      </c>
      <c r="E7475" s="17">
        <v>45674.466345590088</v>
      </c>
    </row>
    <row r="7476" spans="2:5" x14ac:dyDescent="0.25">
      <c r="B7476" s="15">
        <v>7473</v>
      </c>
      <c r="C7476" s="20">
        <v>30615.21457502036</v>
      </c>
      <c r="D7476" s="20">
        <v>30615.21457502036</v>
      </c>
      <c r="E7476" s="17">
        <v>12745.309382877966</v>
      </c>
    </row>
    <row r="7477" spans="2:5" x14ac:dyDescent="0.25">
      <c r="B7477" s="15">
        <v>7474</v>
      </c>
      <c r="C7477" s="20">
        <v>45772.146918642888</v>
      </c>
      <c r="D7477" s="20">
        <v>45772.146918642888</v>
      </c>
      <c r="E7477" s="17">
        <v>48886.694282441822</v>
      </c>
    </row>
    <row r="7478" spans="2:5" x14ac:dyDescent="0.25">
      <c r="B7478" s="15">
        <v>7475</v>
      </c>
      <c r="C7478" s="20">
        <v>31080.71975367799</v>
      </c>
      <c r="D7478" s="20">
        <v>31080.71975367799</v>
      </c>
      <c r="E7478" s="17">
        <v>25681.477727662219</v>
      </c>
    </row>
    <row r="7479" spans="2:5" x14ac:dyDescent="0.25">
      <c r="B7479" s="15">
        <v>7476</v>
      </c>
      <c r="C7479" s="20">
        <v>51829.160691656689</v>
      </c>
      <c r="D7479" s="20">
        <v>51829.160691656689</v>
      </c>
      <c r="E7479" s="17">
        <v>36770.9189823856</v>
      </c>
    </row>
    <row r="7480" spans="2:5" x14ac:dyDescent="0.25">
      <c r="B7480" s="15">
        <v>7477</v>
      </c>
      <c r="C7480" s="20">
        <v>18554.990748237095</v>
      </c>
      <c r="D7480" s="20">
        <v>18554.990748237095</v>
      </c>
      <c r="E7480" s="17">
        <v>16683.085107311006</v>
      </c>
    </row>
    <row r="7481" spans="2:5" x14ac:dyDescent="0.25">
      <c r="B7481" s="15">
        <v>7478</v>
      </c>
      <c r="C7481" s="20">
        <v>25743.794500581786</v>
      </c>
      <c r="D7481" s="20">
        <v>25743.794500581786</v>
      </c>
      <c r="E7481" s="17">
        <v>20394.177309520379</v>
      </c>
    </row>
    <row r="7482" spans="2:5" x14ac:dyDescent="0.25">
      <c r="B7482" s="15">
        <v>7479</v>
      </c>
      <c r="C7482" s="20">
        <v>44672.911690154004</v>
      </c>
      <c r="D7482" s="20">
        <v>44672.911690154004</v>
      </c>
      <c r="E7482" s="17">
        <v>45450.2542633052</v>
      </c>
    </row>
    <row r="7483" spans="2:5" x14ac:dyDescent="0.25">
      <c r="B7483" s="15">
        <v>7480</v>
      </c>
      <c r="C7483" s="20">
        <v>36490.844298298471</v>
      </c>
      <c r="D7483" s="20">
        <v>36490.844298298471</v>
      </c>
      <c r="E7483" s="17">
        <v>9832.762152191206</v>
      </c>
    </row>
    <row r="7484" spans="2:5" x14ac:dyDescent="0.25">
      <c r="B7484" s="15">
        <v>7481</v>
      </c>
      <c r="C7484" s="20">
        <v>36622.921144902568</v>
      </c>
      <c r="D7484" s="20">
        <v>36622.921144902568</v>
      </c>
      <c r="E7484" s="17">
        <v>36341.936795328758</v>
      </c>
    </row>
    <row r="7485" spans="2:5" x14ac:dyDescent="0.25">
      <c r="B7485" s="15">
        <v>7482</v>
      </c>
      <c r="C7485" s="20">
        <v>52730.148599492051</v>
      </c>
      <c r="D7485" s="20">
        <v>52730.148599492051</v>
      </c>
      <c r="E7485" s="17">
        <v>32992.464388194268</v>
      </c>
    </row>
    <row r="7486" spans="2:5" x14ac:dyDescent="0.25">
      <c r="B7486" s="15">
        <v>7483</v>
      </c>
      <c r="C7486" s="20">
        <v>17307.940423222648</v>
      </c>
      <c r="D7486" s="20">
        <v>17307.940423222648</v>
      </c>
      <c r="E7486" s="17">
        <v>44388.327622000739</v>
      </c>
    </row>
    <row r="7487" spans="2:5" x14ac:dyDescent="0.25">
      <c r="B7487" s="15">
        <v>7484</v>
      </c>
      <c r="C7487" s="20">
        <v>29977.594663638702</v>
      </c>
      <c r="D7487" s="20">
        <v>29977.594663638702</v>
      </c>
      <c r="E7487" s="17">
        <v>29222.094604023823</v>
      </c>
    </row>
    <row r="7488" spans="2:5" x14ac:dyDescent="0.25">
      <c r="B7488" s="15">
        <v>7485</v>
      </c>
      <c r="C7488" s="20">
        <v>26068.118677751085</v>
      </c>
      <c r="D7488" s="20">
        <v>26068.118677751085</v>
      </c>
      <c r="E7488" s="17">
        <v>22952.938458020682</v>
      </c>
    </row>
    <row r="7489" spans="2:5" x14ac:dyDescent="0.25">
      <c r="B7489" s="15">
        <v>7486</v>
      </c>
      <c r="C7489" s="20">
        <v>24143.560396935405</v>
      </c>
      <c r="D7489" s="20">
        <v>24143.560396935405</v>
      </c>
      <c r="E7489" s="17">
        <v>23837.328978808917</v>
      </c>
    </row>
    <row r="7490" spans="2:5" x14ac:dyDescent="0.25">
      <c r="B7490" s="15">
        <v>7487</v>
      </c>
      <c r="C7490" s="20">
        <v>29068.703938815623</v>
      </c>
      <c r="D7490" s="20">
        <v>29068.703938815623</v>
      </c>
      <c r="E7490" s="17">
        <v>27205.165965906879</v>
      </c>
    </row>
    <row r="7491" spans="2:5" x14ac:dyDescent="0.25">
      <c r="B7491" s="15">
        <v>7488</v>
      </c>
      <c r="C7491" s="20">
        <v>29168.138311336599</v>
      </c>
      <c r="D7491" s="20">
        <v>29168.138311336599</v>
      </c>
      <c r="E7491" s="17">
        <v>35362.754645355577</v>
      </c>
    </row>
    <row r="7492" spans="2:5" x14ac:dyDescent="0.25">
      <c r="B7492" s="15">
        <v>7489</v>
      </c>
      <c r="C7492" s="20">
        <v>41320.193085579893</v>
      </c>
      <c r="D7492" s="20">
        <v>41320.193085579893</v>
      </c>
      <c r="E7492" s="17">
        <v>29543.838600088384</v>
      </c>
    </row>
    <row r="7493" spans="2:5" x14ac:dyDescent="0.25">
      <c r="B7493" s="15">
        <v>7490</v>
      </c>
      <c r="C7493" s="20">
        <v>34433.862033557649</v>
      </c>
      <c r="D7493" s="20">
        <v>34433.862033557649</v>
      </c>
      <c r="E7493" s="17">
        <v>30271.474299168203</v>
      </c>
    </row>
    <row r="7494" spans="2:5" x14ac:dyDescent="0.25">
      <c r="B7494" s="15">
        <v>7491</v>
      </c>
      <c r="C7494" s="20">
        <v>21307.768379936871</v>
      </c>
      <c r="D7494" s="20">
        <v>21307.768379936871</v>
      </c>
      <c r="E7494" s="17">
        <v>51035.618278903356</v>
      </c>
    </row>
    <row r="7495" spans="2:5" x14ac:dyDescent="0.25">
      <c r="B7495" s="15">
        <v>7492</v>
      </c>
      <c r="C7495" s="20">
        <v>26132.931022566987</v>
      </c>
      <c r="D7495" s="20">
        <v>26132.931022566987</v>
      </c>
      <c r="E7495" s="17">
        <v>35189.291526841516</v>
      </c>
    </row>
    <row r="7496" spans="2:5" x14ac:dyDescent="0.25">
      <c r="B7496" s="15">
        <v>7493</v>
      </c>
      <c r="C7496" s="20">
        <v>36353.255264164567</v>
      </c>
      <c r="D7496" s="20">
        <v>36353.255264164567</v>
      </c>
      <c r="E7496" s="17">
        <v>36710.683658206035</v>
      </c>
    </row>
    <row r="7497" spans="2:5" x14ac:dyDescent="0.25">
      <c r="B7497" s="15">
        <v>7494</v>
      </c>
      <c r="C7497" s="20">
        <v>21852.114591231377</v>
      </c>
      <c r="D7497" s="20">
        <v>21852.114591231377</v>
      </c>
      <c r="E7497" s="17">
        <v>44613.102519092456</v>
      </c>
    </row>
    <row r="7498" spans="2:5" x14ac:dyDescent="0.25">
      <c r="B7498" s="15">
        <v>7495</v>
      </c>
      <c r="C7498" s="20">
        <v>19472.970046506925</v>
      </c>
      <c r="D7498" s="20">
        <v>19472.970046506925</v>
      </c>
      <c r="E7498" s="17">
        <v>41142.077910020613</v>
      </c>
    </row>
    <row r="7499" spans="2:5" x14ac:dyDescent="0.25">
      <c r="B7499" s="15">
        <v>7496</v>
      </c>
      <c r="C7499" s="20">
        <v>23970.807656965204</v>
      </c>
      <c r="D7499" s="20">
        <v>23970.807656965204</v>
      </c>
      <c r="E7499" s="17">
        <v>11535.817971064469</v>
      </c>
    </row>
    <row r="7500" spans="2:5" x14ac:dyDescent="0.25">
      <c r="B7500" s="15">
        <v>7497</v>
      </c>
      <c r="C7500" s="20">
        <v>33594.357839403478</v>
      </c>
      <c r="D7500" s="20">
        <v>33594.357839403478</v>
      </c>
      <c r="E7500" s="17">
        <v>17297.623243257724</v>
      </c>
    </row>
    <row r="7501" spans="2:5" x14ac:dyDescent="0.25">
      <c r="B7501" s="15">
        <v>7498</v>
      </c>
      <c r="C7501" s="20">
        <v>50848.81480569108</v>
      </c>
      <c r="D7501" s="20">
        <v>50848.81480569108</v>
      </c>
      <c r="E7501" s="17">
        <v>50885.15872202957</v>
      </c>
    </row>
    <row r="7502" spans="2:5" x14ac:dyDescent="0.25">
      <c r="B7502" s="15">
        <v>7499</v>
      </c>
      <c r="C7502" s="20">
        <v>50405.960126264334</v>
      </c>
      <c r="D7502" s="20">
        <v>50405.960126264334</v>
      </c>
      <c r="E7502" s="17">
        <v>21999.555365702956</v>
      </c>
    </row>
    <row r="7503" spans="2:5" x14ac:dyDescent="0.25">
      <c r="B7503" s="15">
        <v>7500</v>
      </c>
      <c r="C7503" s="20">
        <v>28148.682193777448</v>
      </c>
      <c r="D7503" s="20">
        <v>28148.682193777448</v>
      </c>
      <c r="E7503" s="17">
        <v>21465.781591420768</v>
      </c>
    </row>
    <row r="7504" spans="2:5" x14ac:dyDescent="0.25">
      <c r="B7504" s="15">
        <v>7501</v>
      </c>
      <c r="C7504" s="20">
        <v>38604.35548919328</v>
      </c>
      <c r="D7504" s="20">
        <v>38604.35548919328</v>
      </c>
      <c r="E7504" s="17">
        <v>40578.352237004176</v>
      </c>
    </row>
    <row r="7505" spans="2:5" x14ac:dyDescent="0.25">
      <c r="B7505" s="15">
        <v>7502</v>
      </c>
      <c r="C7505" s="20">
        <v>49390.21767372945</v>
      </c>
      <c r="D7505" s="20">
        <v>49390.21767372945</v>
      </c>
      <c r="E7505" s="17">
        <v>35785.61827325241</v>
      </c>
    </row>
    <row r="7506" spans="2:5" x14ac:dyDescent="0.25">
      <c r="B7506" s="15">
        <v>7503</v>
      </c>
      <c r="C7506" s="20">
        <v>19530.90218143542</v>
      </c>
      <c r="D7506" s="20">
        <v>19530.90218143542</v>
      </c>
      <c r="E7506" s="17">
        <v>21005.45056516918</v>
      </c>
    </row>
    <row r="7507" spans="2:5" x14ac:dyDescent="0.25">
      <c r="B7507" s="15">
        <v>7504</v>
      </c>
      <c r="C7507" s="20">
        <v>84164.065739698766</v>
      </c>
      <c r="D7507" s="20">
        <v>84164.065739698766</v>
      </c>
      <c r="E7507" s="17">
        <v>37370.847528999962</v>
      </c>
    </row>
    <row r="7508" spans="2:5" x14ac:dyDescent="0.25">
      <c r="B7508" s="15">
        <v>7505</v>
      </c>
      <c r="C7508" s="20">
        <v>23151.332883456362</v>
      </c>
      <c r="D7508" s="20">
        <v>23151.332883456362</v>
      </c>
      <c r="E7508" s="17">
        <v>23974.276779235184</v>
      </c>
    </row>
    <row r="7509" spans="2:5" x14ac:dyDescent="0.25">
      <c r="B7509" s="15">
        <v>7506</v>
      </c>
      <c r="C7509" s="20">
        <v>22025.652995364075</v>
      </c>
      <c r="D7509" s="20">
        <v>22025.652995364075</v>
      </c>
      <c r="E7509" s="17">
        <v>29148.99251100425</v>
      </c>
    </row>
    <row r="7510" spans="2:5" x14ac:dyDescent="0.25">
      <c r="B7510" s="15">
        <v>7507</v>
      </c>
      <c r="C7510" s="20">
        <v>31103.770957535231</v>
      </c>
      <c r="D7510" s="20">
        <v>31103.770957535231</v>
      </c>
      <c r="E7510" s="17">
        <v>37912.983878422128</v>
      </c>
    </row>
    <row r="7511" spans="2:5" x14ac:dyDescent="0.25">
      <c r="B7511" s="15">
        <v>7508</v>
      </c>
      <c r="C7511" s="20">
        <v>33256.56854913391</v>
      </c>
      <c r="D7511" s="20">
        <v>33256.56854913391</v>
      </c>
      <c r="E7511" s="17">
        <v>39930.910891974781</v>
      </c>
    </row>
    <row r="7512" spans="2:5" x14ac:dyDescent="0.25">
      <c r="B7512" s="15">
        <v>7509</v>
      </c>
      <c r="C7512" s="20">
        <v>29898.535319765648</v>
      </c>
      <c r="D7512" s="20">
        <v>29898.535319765648</v>
      </c>
      <c r="E7512" s="17">
        <v>14920.267420358612</v>
      </c>
    </row>
    <row r="7513" spans="2:5" x14ac:dyDescent="0.25">
      <c r="B7513" s="15">
        <v>7510</v>
      </c>
      <c r="C7513" s="20">
        <v>33063.825438127489</v>
      </c>
      <c r="D7513" s="20">
        <v>33063.825438127489</v>
      </c>
      <c r="E7513" s="17">
        <v>25481.256083223321</v>
      </c>
    </row>
    <row r="7514" spans="2:5" x14ac:dyDescent="0.25">
      <c r="B7514" s="15">
        <v>7511</v>
      </c>
      <c r="C7514" s="20">
        <v>26753.950392630184</v>
      </c>
      <c r="D7514" s="20">
        <v>26753.950392630184</v>
      </c>
      <c r="E7514" s="17">
        <v>37139.564206773182</v>
      </c>
    </row>
    <row r="7515" spans="2:5" x14ac:dyDescent="0.25">
      <c r="B7515" s="15">
        <v>7512</v>
      </c>
      <c r="C7515" s="20">
        <v>22465.709039714209</v>
      </c>
      <c r="D7515" s="20">
        <v>22465.709039714209</v>
      </c>
      <c r="E7515" s="17">
        <v>43176.738980396156</v>
      </c>
    </row>
    <row r="7516" spans="2:5" x14ac:dyDescent="0.25">
      <c r="B7516" s="15">
        <v>7513</v>
      </c>
      <c r="C7516" s="20">
        <v>49341.589318062572</v>
      </c>
      <c r="D7516" s="20">
        <v>49341.589318062572</v>
      </c>
      <c r="E7516" s="17">
        <v>24013.232359841022</v>
      </c>
    </row>
    <row r="7517" spans="2:5" x14ac:dyDescent="0.25">
      <c r="B7517" s="15">
        <v>7514</v>
      </c>
      <c r="C7517" s="20">
        <v>44012.193727560087</v>
      </c>
      <c r="D7517" s="20">
        <v>44012.193727560087</v>
      </c>
      <c r="E7517" s="17">
        <v>15240.896303006151</v>
      </c>
    </row>
    <row r="7518" spans="2:5" x14ac:dyDescent="0.25">
      <c r="B7518" s="15">
        <v>7515</v>
      </c>
      <c r="C7518" s="20">
        <v>17192.379915039572</v>
      </c>
      <c r="D7518" s="20">
        <v>17192.379915039572</v>
      </c>
      <c r="E7518" s="17">
        <v>47763.713211429706</v>
      </c>
    </row>
    <row r="7519" spans="2:5" x14ac:dyDescent="0.25">
      <c r="B7519" s="15">
        <v>7516</v>
      </c>
      <c r="C7519" s="20">
        <v>40320.649662678436</v>
      </c>
      <c r="D7519" s="20">
        <v>40320.649662678436</v>
      </c>
      <c r="E7519" s="17">
        <v>21817.059737230145</v>
      </c>
    </row>
    <row r="7520" spans="2:5" x14ac:dyDescent="0.25">
      <c r="B7520" s="15">
        <v>7517</v>
      </c>
      <c r="C7520" s="20">
        <v>29371.174765007239</v>
      </c>
      <c r="D7520" s="20">
        <v>29371.174765007239</v>
      </c>
      <c r="E7520" s="17">
        <v>26402.48365852176</v>
      </c>
    </row>
    <row r="7521" spans="2:5" x14ac:dyDescent="0.25">
      <c r="B7521" s="15">
        <v>7518</v>
      </c>
      <c r="C7521" s="20">
        <v>26512.09594996231</v>
      </c>
      <c r="D7521" s="20">
        <v>26512.09594996231</v>
      </c>
      <c r="E7521" s="17">
        <v>94462.887386093644</v>
      </c>
    </row>
    <row r="7522" spans="2:5" x14ac:dyDescent="0.25">
      <c r="B7522" s="15">
        <v>7519</v>
      </c>
      <c r="C7522" s="20">
        <v>19518.297053860661</v>
      </c>
      <c r="D7522" s="20">
        <v>19518.297053860661</v>
      </c>
      <c r="E7522" s="17">
        <v>116305.07763772819</v>
      </c>
    </row>
    <row r="7523" spans="2:5" x14ac:dyDescent="0.25">
      <c r="B7523" s="15">
        <v>7520</v>
      </c>
      <c r="C7523" s="20">
        <v>24797.163845782921</v>
      </c>
      <c r="D7523" s="20">
        <v>24797.163845782921</v>
      </c>
      <c r="E7523" s="17">
        <v>32475.380450258319</v>
      </c>
    </row>
    <row r="7524" spans="2:5" x14ac:dyDescent="0.25">
      <c r="B7524" s="15">
        <v>7521</v>
      </c>
      <c r="C7524" s="20">
        <v>38090.093511385639</v>
      </c>
      <c r="D7524" s="20">
        <v>38090.093511385639</v>
      </c>
      <c r="E7524" s="17">
        <v>33091.833105581165</v>
      </c>
    </row>
    <row r="7525" spans="2:5" x14ac:dyDescent="0.25">
      <c r="B7525" s="15">
        <v>7522</v>
      </c>
      <c r="C7525" s="20">
        <v>25186.028494678623</v>
      </c>
      <c r="D7525" s="20">
        <v>25186.028494678623</v>
      </c>
      <c r="E7525" s="17">
        <v>26941.533828479776</v>
      </c>
    </row>
    <row r="7526" spans="2:5" x14ac:dyDescent="0.25">
      <c r="B7526" s="15">
        <v>7523</v>
      </c>
      <c r="C7526" s="20">
        <v>20843.054693656079</v>
      </c>
      <c r="D7526" s="20">
        <v>20843.054693656079</v>
      </c>
      <c r="E7526" s="17">
        <v>14341.835691619657</v>
      </c>
    </row>
    <row r="7527" spans="2:5" x14ac:dyDescent="0.25">
      <c r="B7527" s="15">
        <v>7524</v>
      </c>
      <c r="C7527" s="20">
        <v>46936.88314905989</v>
      </c>
      <c r="D7527" s="20">
        <v>46936.88314905989</v>
      </c>
      <c r="E7527" s="17">
        <v>9742.8906304242118</v>
      </c>
    </row>
    <row r="7528" spans="2:5" x14ac:dyDescent="0.25">
      <c r="B7528" s="15">
        <v>7525</v>
      </c>
      <c r="C7528" s="20">
        <v>56624.982916297529</v>
      </c>
      <c r="D7528" s="20">
        <v>56624.982916297529</v>
      </c>
      <c r="E7528" s="17">
        <v>42038.095386860143</v>
      </c>
    </row>
    <row r="7529" spans="2:5" x14ac:dyDescent="0.25">
      <c r="B7529" s="15">
        <v>7526</v>
      </c>
      <c r="C7529" s="20">
        <v>18333.029416113575</v>
      </c>
      <c r="D7529" s="20">
        <v>18333.029416113575</v>
      </c>
      <c r="E7529" s="17">
        <v>27263.388171240345</v>
      </c>
    </row>
    <row r="7530" spans="2:5" x14ac:dyDescent="0.25">
      <c r="B7530" s="15">
        <v>7527</v>
      </c>
      <c r="C7530" s="20">
        <v>26398.749897659236</v>
      </c>
      <c r="D7530" s="20">
        <v>26398.749897659236</v>
      </c>
      <c r="E7530" s="17">
        <v>37683.23228594572</v>
      </c>
    </row>
    <row r="7531" spans="2:5" x14ac:dyDescent="0.25">
      <c r="B7531" s="15">
        <v>7528</v>
      </c>
      <c r="C7531" s="20">
        <v>35748.863964809134</v>
      </c>
      <c r="D7531" s="20">
        <v>35748.863964809134</v>
      </c>
      <c r="E7531" s="17">
        <v>7845.7649300870144</v>
      </c>
    </row>
    <row r="7532" spans="2:5" x14ac:dyDescent="0.25">
      <c r="B7532" s="15">
        <v>7529</v>
      </c>
      <c r="C7532" s="20">
        <v>31111.305984702129</v>
      </c>
      <c r="D7532" s="20">
        <v>31111.305984702129</v>
      </c>
      <c r="E7532" s="17">
        <v>24672.06563934308</v>
      </c>
    </row>
    <row r="7533" spans="2:5" x14ac:dyDescent="0.25">
      <c r="B7533" s="15">
        <v>7530</v>
      </c>
      <c r="C7533" s="20">
        <v>32546.625506818367</v>
      </c>
      <c r="D7533" s="20">
        <v>32546.625506818367</v>
      </c>
      <c r="E7533" s="17">
        <v>40749.782647033499</v>
      </c>
    </row>
    <row r="7534" spans="2:5" x14ac:dyDescent="0.25">
      <c r="B7534" s="15">
        <v>7531</v>
      </c>
      <c r="C7534" s="20">
        <v>20896.509713772477</v>
      </c>
      <c r="D7534" s="20">
        <v>20896.509713772477</v>
      </c>
      <c r="E7534" s="17">
        <v>47010.569270553126</v>
      </c>
    </row>
    <row r="7535" spans="2:5" x14ac:dyDescent="0.25">
      <c r="B7535" s="15">
        <v>7532</v>
      </c>
      <c r="C7535" s="20">
        <v>35971.387544608275</v>
      </c>
      <c r="D7535" s="20">
        <v>35971.387544608275</v>
      </c>
      <c r="E7535" s="17">
        <v>11901.064449155856</v>
      </c>
    </row>
    <row r="7536" spans="2:5" x14ac:dyDescent="0.25">
      <c r="B7536" s="15">
        <v>7533</v>
      </c>
      <c r="C7536" s="20">
        <v>27201.678863628953</v>
      </c>
      <c r="D7536" s="20">
        <v>27201.678863628953</v>
      </c>
      <c r="E7536" s="17">
        <v>42455.349346735304</v>
      </c>
    </row>
    <row r="7537" spans="2:5" x14ac:dyDescent="0.25">
      <c r="B7537" s="15">
        <v>7534</v>
      </c>
      <c r="C7537" s="20">
        <v>44321.073005955768</v>
      </c>
      <c r="D7537" s="20">
        <v>44321.073005955768</v>
      </c>
      <c r="E7537" s="17">
        <v>48115.767064827211</v>
      </c>
    </row>
    <row r="7538" spans="2:5" x14ac:dyDescent="0.25">
      <c r="B7538" s="15">
        <v>7535</v>
      </c>
      <c r="C7538" s="20">
        <v>40770.278675826419</v>
      </c>
      <c r="D7538" s="20">
        <v>40770.278675826419</v>
      </c>
      <c r="E7538" s="17">
        <v>35405.584387269591</v>
      </c>
    </row>
    <row r="7539" spans="2:5" x14ac:dyDescent="0.25">
      <c r="B7539" s="15">
        <v>7536</v>
      </c>
      <c r="C7539" s="20">
        <v>39353.006847328921</v>
      </c>
      <c r="D7539" s="20">
        <v>39353.006847328921</v>
      </c>
      <c r="E7539" s="17">
        <v>58743.573277032439</v>
      </c>
    </row>
    <row r="7540" spans="2:5" x14ac:dyDescent="0.25">
      <c r="B7540" s="15">
        <v>7537</v>
      </c>
      <c r="C7540" s="20">
        <v>25593.155917676067</v>
      </c>
      <c r="D7540" s="20">
        <v>25593.155917676067</v>
      </c>
      <c r="E7540" s="17">
        <v>22469.283142902983</v>
      </c>
    </row>
    <row r="7541" spans="2:5" x14ac:dyDescent="0.25">
      <c r="B7541" s="15">
        <v>7538</v>
      </c>
      <c r="C7541" s="20">
        <v>34132.299533656136</v>
      </c>
      <c r="D7541" s="20">
        <v>34132.299533656136</v>
      </c>
      <c r="E7541" s="17">
        <v>40699.065098569728</v>
      </c>
    </row>
    <row r="7542" spans="2:5" x14ac:dyDescent="0.25">
      <c r="B7542" s="15">
        <v>7539</v>
      </c>
      <c r="C7542" s="20">
        <v>19310.718962167495</v>
      </c>
      <c r="D7542" s="20">
        <v>19310.718962167495</v>
      </c>
      <c r="E7542" s="17">
        <v>-1348.3376384154392</v>
      </c>
    </row>
    <row r="7543" spans="2:5" x14ac:dyDescent="0.25">
      <c r="B7543" s="15">
        <v>7540</v>
      </c>
      <c r="C7543" s="20">
        <v>20990.652693272794</v>
      </c>
      <c r="D7543" s="20">
        <v>20990.652693272794</v>
      </c>
      <c r="E7543" s="17">
        <v>24095.492793465375</v>
      </c>
    </row>
    <row r="7544" spans="2:5" x14ac:dyDescent="0.25">
      <c r="B7544" s="15">
        <v>7541</v>
      </c>
      <c r="C7544" s="20">
        <v>38113.040725096529</v>
      </c>
      <c r="D7544" s="20">
        <v>38113.040725096529</v>
      </c>
      <c r="E7544" s="17">
        <v>37867.837466003482</v>
      </c>
    </row>
    <row r="7545" spans="2:5" x14ac:dyDescent="0.25">
      <c r="B7545" s="15">
        <v>7542</v>
      </c>
      <c r="C7545" s="20">
        <v>51174.397814533004</v>
      </c>
      <c r="D7545" s="20">
        <v>51174.397814533004</v>
      </c>
      <c r="E7545" s="17">
        <v>28247.230022927874</v>
      </c>
    </row>
    <row r="7546" spans="2:5" x14ac:dyDescent="0.25">
      <c r="B7546" s="15">
        <v>7543</v>
      </c>
      <c r="C7546" s="20">
        <v>29980.555317071423</v>
      </c>
      <c r="D7546" s="20">
        <v>29980.555317071423</v>
      </c>
      <c r="E7546" s="17">
        <v>31814.177487901441</v>
      </c>
    </row>
    <row r="7547" spans="2:5" x14ac:dyDescent="0.25">
      <c r="B7547" s="15">
        <v>7544</v>
      </c>
      <c r="C7547" s="20">
        <v>31929.403055863295</v>
      </c>
      <c r="D7547" s="20">
        <v>31929.403055863295</v>
      </c>
      <c r="E7547" s="17">
        <v>24717.957476386382</v>
      </c>
    </row>
    <row r="7548" spans="2:5" x14ac:dyDescent="0.25">
      <c r="B7548" s="15">
        <v>7545</v>
      </c>
      <c r="C7548" s="20">
        <v>28409.107837098782</v>
      </c>
      <c r="D7548" s="20">
        <v>28409.107837098782</v>
      </c>
      <c r="E7548" s="17">
        <v>30887.775655933048</v>
      </c>
    </row>
    <row r="7549" spans="2:5" x14ac:dyDescent="0.25">
      <c r="B7549" s="15">
        <v>7546</v>
      </c>
      <c r="C7549" s="20">
        <v>29903.960196620494</v>
      </c>
      <c r="D7549" s="20">
        <v>29903.960196620494</v>
      </c>
      <c r="E7549" s="17">
        <v>45532.180023043191</v>
      </c>
    </row>
    <row r="7550" spans="2:5" x14ac:dyDescent="0.25">
      <c r="B7550" s="15">
        <v>7547</v>
      </c>
      <c r="C7550" s="20">
        <v>26683.34874801596</v>
      </c>
      <c r="D7550" s="20">
        <v>26683.34874801596</v>
      </c>
      <c r="E7550" s="17">
        <v>46090.223627642015</v>
      </c>
    </row>
    <row r="7551" spans="2:5" x14ac:dyDescent="0.25">
      <c r="B7551" s="15">
        <v>7548</v>
      </c>
      <c r="C7551" s="20">
        <v>18141.805525496315</v>
      </c>
      <c r="D7551" s="20">
        <v>18141.805525496315</v>
      </c>
      <c r="E7551" s="17">
        <v>92499.735823209092</v>
      </c>
    </row>
    <row r="7552" spans="2:5" x14ac:dyDescent="0.25">
      <c r="B7552" s="15">
        <v>7549</v>
      </c>
      <c r="C7552" s="20">
        <v>37755.212692361834</v>
      </c>
      <c r="D7552" s="20">
        <v>37755.212692361834</v>
      </c>
      <c r="E7552" s="17">
        <v>35493.557541711161</v>
      </c>
    </row>
    <row r="7553" spans="2:5" x14ac:dyDescent="0.25">
      <c r="B7553" s="15">
        <v>7550</v>
      </c>
      <c r="C7553" s="20">
        <v>33084.181919644667</v>
      </c>
      <c r="D7553" s="20">
        <v>33084.181919644667</v>
      </c>
      <c r="E7553" s="17">
        <v>26528.042033581813</v>
      </c>
    </row>
    <row r="7554" spans="2:5" x14ac:dyDescent="0.25">
      <c r="B7554" s="15">
        <v>7551</v>
      </c>
      <c r="C7554" s="20">
        <v>45836.558697970322</v>
      </c>
      <c r="D7554" s="20">
        <v>45836.558697970322</v>
      </c>
      <c r="E7554" s="17">
        <v>63792.757550587841</v>
      </c>
    </row>
    <row r="7555" spans="2:5" x14ac:dyDescent="0.25">
      <c r="B7555" s="15">
        <v>7552</v>
      </c>
      <c r="C7555" s="20">
        <v>28899.584893774332</v>
      </c>
      <c r="D7555" s="20">
        <v>28899.584893774332</v>
      </c>
      <c r="E7555" s="17">
        <v>26710.678724464829</v>
      </c>
    </row>
    <row r="7556" spans="2:5" x14ac:dyDescent="0.25">
      <c r="B7556" s="15">
        <v>7553</v>
      </c>
      <c r="C7556" s="20">
        <v>40303.678992442794</v>
      </c>
      <c r="D7556" s="20">
        <v>40303.678992442794</v>
      </c>
      <c r="E7556" s="17">
        <v>41016.803703766534</v>
      </c>
    </row>
    <row r="7557" spans="2:5" x14ac:dyDescent="0.25">
      <c r="B7557" s="15">
        <v>7554</v>
      </c>
      <c r="C7557" s="20">
        <v>43406.54823901636</v>
      </c>
      <c r="D7557" s="20">
        <v>43406.54823901636</v>
      </c>
      <c r="E7557" s="17">
        <v>36302.681831667876</v>
      </c>
    </row>
    <row r="7558" spans="2:5" x14ac:dyDescent="0.25">
      <c r="B7558" s="15">
        <v>7555</v>
      </c>
      <c r="C7558" s="20">
        <v>49885.613748802782</v>
      </c>
      <c r="D7558" s="20">
        <v>49885.613748802782</v>
      </c>
      <c r="E7558" s="17">
        <v>29258.890867159567</v>
      </c>
    </row>
    <row r="7559" spans="2:5" x14ac:dyDescent="0.25">
      <c r="B7559" s="15">
        <v>7556</v>
      </c>
      <c r="C7559" s="20">
        <v>43362.193278424638</v>
      </c>
      <c r="D7559" s="20">
        <v>43362.193278424638</v>
      </c>
      <c r="E7559" s="17">
        <v>13251.428740510552</v>
      </c>
    </row>
    <row r="7560" spans="2:5" x14ac:dyDescent="0.25">
      <c r="B7560" s="15">
        <v>7557</v>
      </c>
      <c r="C7560" s="20">
        <v>17567.338668068736</v>
      </c>
      <c r="D7560" s="20">
        <v>17567.338668068736</v>
      </c>
      <c r="E7560" s="17">
        <v>87723.175766745277</v>
      </c>
    </row>
    <row r="7561" spans="2:5" x14ac:dyDescent="0.25">
      <c r="B7561" s="15">
        <v>7558</v>
      </c>
      <c r="C7561" s="20">
        <v>25144.700214544042</v>
      </c>
      <c r="D7561" s="20">
        <v>25144.700214544042</v>
      </c>
      <c r="E7561" s="17">
        <v>26963.766005272399</v>
      </c>
    </row>
    <row r="7562" spans="2:5" x14ac:dyDescent="0.25">
      <c r="B7562" s="15">
        <v>7559</v>
      </c>
      <c r="C7562" s="20">
        <v>43541.691460873255</v>
      </c>
      <c r="D7562" s="20">
        <v>43541.691460873255</v>
      </c>
      <c r="E7562" s="17">
        <v>36273.792976083314</v>
      </c>
    </row>
    <row r="7563" spans="2:5" x14ac:dyDescent="0.25">
      <c r="B7563" s="15">
        <v>7560</v>
      </c>
      <c r="C7563" s="20">
        <v>27759.799189764763</v>
      </c>
      <c r="D7563" s="20">
        <v>27759.799189764763</v>
      </c>
      <c r="E7563" s="17">
        <v>41517.021743644436</v>
      </c>
    </row>
    <row r="7564" spans="2:5" x14ac:dyDescent="0.25">
      <c r="B7564" s="15">
        <v>7561</v>
      </c>
      <c r="C7564" s="20">
        <v>33509.221253630094</v>
      </c>
      <c r="D7564" s="20">
        <v>33509.221253630094</v>
      </c>
      <c r="E7564" s="17">
        <v>35924.424847659444</v>
      </c>
    </row>
    <row r="7565" spans="2:5" x14ac:dyDescent="0.25">
      <c r="B7565" s="15">
        <v>7562</v>
      </c>
      <c r="C7565" s="20">
        <v>48372.897544819083</v>
      </c>
      <c r="D7565" s="20">
        <v>48372.897544819083</v>
      </c>
      <c r="E7565" s="17">
        <v>30561.149555336007</v>
      </c>
    </row>
    <row r="7566" spans="2:5" x14ac:dyDescent="0.25">
      <c r="B7566" s="15">
        <v>7563</v>
      </c>
      <c r="C7566" s="20">
        <v>39919.126575387578</v>
      </c>
      <c r="D7566" s="20">
        <v>39919.126575387578</v>
      </c>
      <c r="E7566" s="17">
        <v>47902.280910252339</v>
      </c>
    </row>
    <row r="7567" spans="2:5" x14ac:dyDescent="0.25">
      <c r="B7567" s="15">
        <v>7564</v>
      </c>
      <c r="C7567" s="20">
        <v>25745.065112165565</v>
      </c>
      <c r="D7567" s="20">
        <v>25745.065112165565</v>
      </c>
      <c r="E7567" s="17">
        <v>17491.359268285618</v>
      </c>
    </row>
    <row r="7568" spans="2:5" x14ac:dyDescent="0.25">
      <c r="B7568" s="15">
        <v>7565</v>
      </c>
      <c r="C7568" s="20">
        <v>28534.551629589958</v>
      </c>
      <c r="D7568" s="20">
        <v>28534.551629589958</v>
      </c>
      <c r="E7568" s="17">
        <v>39926.677082439455</v>
      </c>
    </row>
    <row r="7569" spans="2:5" x14ac:dyDescent="0.25">
      <c r="B7569" s="15">
        <v>7566</v>
      </c>
      <c r="C7569" s="20">
        <v>39843.796631910787</v>
      </c>
      <c r="D7569" s="20">
        <v>39843.796631910787</v>
      </c>
      <c r="E7569" s="17">
        <v>59969.179174534438</v>
      </c>
    </row>
    <row r="7570" spans="2:5" x14ac:dyDescent="0.25">
      <c r="B7570" s="15">
        <v>7567</v>
      </c>
      <c r="C7570" s="20">
        <v>23734.337983434456</v>
      </c>
      <c r="D7570" s="20">
        <v>23734.337983434456</v>
      </c>
      <c r="E7570" s="17">
        <v>31945.155517645198</v>
      </c>
    </row>
    <row r="7571" spans="2:5" x14ac:dyDescent="0.25">
      <c r="B7571" s="15">
        <v>7568</v>
      </c>
      <c r="C7571" s="20">
        <v>18014.090056802732</v>
      </c>
      <c r="D7571" s="20">
        <v>18014.090056802732</v>
      </c>
      <c r="E7571" s="17">
        <v>30283.453124391963</v>
      </c>
    </row>
    <row r="7572" spans="2:5" x14ac:dyDescent="0.25">
      <c r="B7572" s="15">
        <v>7569</v>
      </c>
      <c r="C7572" s="20">
        <v>21042.57693062145</v>
      </c>
      <c r="D7572" s="20">
        <v>21042.57693062145</v>
      </c>
      <c r="E7572" s="17">
        <v>37524.869042275786</v>
      </c>
    </row>
    <row r="7573" spans="2:5" x14ac:dyDescent="0.25">
      <c r="B7573" s="15">
        <v>7570</v>
      </c>
      <c r="C7573" s="20">
        <v>38158.613148843375</v>
      </c>
      <c r="D7573" s="20">
        <v>38158.613148843375</v>
      </c>
      <c r="E7573" s="17">
        <v>17095.788635238245</v>
      </c>
    </row>
    <row r="7574" spans="2:5" x14ac:dyDescent="0.25">
      <c r="B7574" s="15">
        <v>7571</v>
      </c>
      <c r="C7574" s="20">
        <v>36682.316008812726</v>
      </c>
      <c r="D7574" s="20">
        <v>36682.316008812726</v>
      </c>
      <c r="E7574" s="17">
        <v>62405.773404625324</v>
      </c>
    </row>
    <row r="7575" spans="2:5" x14ac:dyDescent="0.25">
      <c r="B7575" s="15">
        <v>7572</v>
      </c>
      <c r="C7575" s="20">
        <v>55503.306070335202</v>
      </c>
      <c r="D7575" s="20">
        <v>55503.306070335202</v>
      </c>
      <c r="E7575" s="17">
        <v>40720.113419447815</v>
      </c>
    </row>
    <row r="7576" spans="2:5" x14ac:dyDescent="0.25">
      <c r="B7576" s="15">
        <v>7573</v>
      </c>
      <c r="C7576" s="20">
        <v>13724.535049265898</v>
      </c>
      <c r="D7576" s="20">
        <v>13724.535049265898</v>
      </c>
      <c r="E7576" s="17">
        <v>38375.981260555469</v>
      </c>
    </row>
    <row r="7577" spans="2:5" x14ac:dyDescent="0.25">
      <c r="B7577" s="15">
        <v>7574</v>
      </c>
      <c r="C7577" s="20">
        <v>19504.898808185455</v>
      </c>
      <c r="D7577" s="20">
        <v>19504.898808185455</v>
      </c>
      <c r="E7577" s="17">
        <v>46489.896929803195</v>
      </c>
    </row>
    <row r="7578" spans="2:5" x14ac:dyDescent="0.25">
      <c r="B7578" s="15">
        <v>7575</v>
      </c>
      <c r="C7578" s="20">
        <v>32732.82306036185</v>
      </c>
      <c r="D7578" s="20">
        <v>32732.82306036185</v>
      </c>
      <c r="E7578" s="17">
        <v>41770.18498785315</v>
      </c>
    </row>
    <row r="7579" spans="2:5" x14ac:dyDescent="0.25">
      <c r="B7579" s="15">
        <v>7576</v>
      </c>
      <c r="C7579" s="20">
        <v>21758.605847662617</v>
      </c>
      <c r="D7579" s="20">
        <v>21758.605847662617</v>
      </c>
      <c r="E7579" s="17">
        <v>29387.124367264831</v>
      </c>
    </row>
    <row r="7580" spans="2:5" x14ac:dyDescent="0.25">
      <c r="B7580" s="15">
        <v>7577</v>
      </c>
      <c r="C7580" s="20">
        <v>31416.500477449186</v>
      </c>
      <c r="D7580" s="20">
        <v>31416.500477449186</v>
      </c>
      <c r="E7580" s="17">
        <v>51731.422837861777</v>
      </c>
    </row>
    <row r="7581" spans="2:5" x14ac:dyDescent="0.25">
      <c r="B7581" s="15">
        <v>7578</v>
      </c>
      <c r="C7581" s="20">
        <v>43823.901067611136</v>
      </c>
      <c r="D7581" s="20">
        <v>43823.901067611136</v>
      </c>
      <c r="E7581" s="17">
        <v>62430.905375682261</v>
      </c>
    </row>
    <row r="7582" spans="2:5" x14ac:dyDescent="0.25">
      <c r="B7582" s="15">
        <v>7579</v>
      </c>
      <c r="C7582" s="20">
        <v>46113.523744417456</v>
      </c>
      <c r="D7582" s="20">
        <v>46113.523744417456</v>
      </c>
      <c r="E7582" s="17">
        <v>53782.99560271568</v>
      </c>
    </row>
    <row r="7583" spans="2:5" x14ac:dyDescent="0.25">
      <c r="B7583" s="15">
        <v>7580</v>
      </c>
      <c r="C7583" s="20">
        <v>29627.257264292261</v>
      </c>
      <c r="D7583" s="20">
        <v>29627.257264292261</v>
      </c>
      <c r="E7583" s="17">
        <v>35381.831508262607</v>
      </c>
    </row>
    <row r="7584" spans="2:5" x14ac:dyDescent="0.25">
      <c r="B7584" s="15">
        <v>7581</v>
      </c>
      <c r="C7584" s="20">
        <v>40033.875456139984</v>
      </c>
      <c r="D7584" s="20">
        <v>40033.875456139984</v>
      </c>
      <c r="E7584" s="17">
        <v>39578.861112154103</v>
      </c>
    </row>
    <row r="7585" spans="2:5" x14ac:dyDescent="0.25">
      <c r="B7585" s="15">
        <v>7582</v>
      </c>
      <c r="C7585" s="20">
        <v>53825.347931165066</v>
      </c>
      <c r="D7585" s="20">
        <v>53825.347931165066</v>
      </c>
      <c r="E7585" s="17">
        <v>41670.159979011645</v>
      </c>
    </row>
    <row r="7586" spans="2:5" x14ac:dyDescent="0.25">
      <c r="B7586" s="15">
        <v>7583</v>
      </c>
      <c r="C7586" s="20">
        <v>40661.814952422326</v>
      </c>
      <c r="D7586" s="20">
        <v>40661.814952422326</v>
      </c>
      <c r="E7586" s="17">
        <v>43749.333805889015</v>
      </c>
    </row>
    <row r="7587" spans="2:5" x14ac:dyDescent="0.25">
      <c r="B7587" s="15">
        <v>7584</v>
      </c>
      <c r="C7587" s="20">
        <v>30026.338927772809</v>
      </c>
      <c r="D7587" s="20">
        <v>30026.338927772809</v>
      </c>
      <c r="E7587" s="17">
        <v>30210.478374559025</v>
      </c>
    </row>
    <row r="7588" spans="2:5" x14ac:dyDescent="0.25">
      <c r="B7588" s="15">
        <v>7585</v>
      </c>
      <c r="C7588" s="20">
        <v>22141.829375427456</v>
      </c>
      <c r="D7588" s="20">
        <v>22141.829375427456</v>
      </c>
      <c r="E7588" s="17">
        <v>43810.553309413663</v>
      </c>
    </row>
    <row r="7589" spans="2:5" x14ac:dyDescent="0.25">
      <c r="B7589" s="15">
        <v>7586</v>
      </c>
      <c r="C7589" s="20">
        <v>33350.640473690386</v>
      </c>
      <c r="D7589" s="20">
        <v>33350.640473690386</v>
      </c>
      <c r="E7589" s="17">
        <v>28732.983129697928</v>
      </c>
    </row>
    <row r="7590" spans="2:5" x14ac:dyDescent="0.25">
      <c r="B7590" s="15">
        <v>7587</v>
      </c>
      <c r="C7590" s="20">
        <v>17792.39288371319</v>
      </c>
      <c r="D7590" s="20">
        <v>17792.39288371319</v>
      </c>
      <c r="E7590" s="17">
        <v>13410.52173637122</v>
      </c>
    </row>
    <row r="7591" spans="2:5" x14ac:dyDescent="0.25">
      <c r="B7591" s="15">
        <v>7588</v>
      </c>
      <c r="C7591" s="20">
        <v>24122.507842270545</v>
      </c>
      <c r="D7591" s="20">
        <v>24122.507842270545</v>
      </c>
      <c r="E7591" s="17">
        <v>33726.225735361171</v>
      </c>
    </row>
    <row r="7592" spans="2:5" x14ac:dyDescent="0.25">
      <c r="B7592" s="15">
        <v>7589</v>
      </c>
      <c r="C7592" s="20">
        <v>29900.282143108321</v>
      </c>
      <c r="D7592" s="20">
        <v>29900.282143108321</v>
      </c>
      <c r="E7592" s="17">
        <v>29777.68784696898</v>
      </c>
    </row>
    <row r="7593" spans="2:5" x14ac:dyDescent="0.25">
      <c r="B7593" s="15">
        <v>7590</v>
      </c>
      <c r="C7593" s="20">
        <v>36817.342005541432</v>
      </c>
      <c r="D7593" s="20">
        <v>36817.342005541432</v>
      </c>
      <c r="E7593" s="17">
        <v>31505.877040968062</v>
      </c>
    </row>
    <row r="7594" spans="2:5" x14ac:dyDescent="0.25">
      <c r="B7594" s="15">
        <v>7591</v>
      </c>
      <c r="C7594" s="20">
        <v>24885.532022365165</v>
      </c>
      <c r="D7594" s="20">
        <v>24885.532022365165</v>
      </c>
      <c r="E7594" s="17">
        <v>25574.276107307887</v>
      </c>
    </row>
    <row r="7595" spans="2:5" x14ac:dyDescent="0.25">
      <c r="B7595" s="15">
        <v>7592</v>
      </c>
      <c r="C7595" s="20">
        <v>25517.333175064316</v>
      </c>
      <c r="D7595" s="20">
        <v>25517.333175064316</v>
      </c>
      <c r="E7595" s="17">
        <v>46629.130708741279</v>
      </c>
    </row>
    <row r="7596" spans="2:5" x14ac:dyDescent="0.25">
      <c r="B7596" s="15">
        <v>7593</v>
      </c>
      <c r="C7596" s="20">
        <v>45116.861501472697</v>
      </c>
      <c r="D7596" s="20">
        <v>45116.861501472697</v>
      </c>
      <c r="E7596" s="17">
        <v>40043.295580569073</v>
      </c>
    </row>
    <row r="7597" spans="2:5" x14ac:dyDescent="0.25">
      <c r="B7597" s="15">
        <v>7594</v>
      </c>
      <c r="C7597" s="20">
        <v>32139.755097780184</v>
      </c>
      <c r="D7597" s="20">
        <v>32139.755097780184</v>
      </c>
      <c r="E7597" s="17">
        <v>51007.67536506871</v>
      </c>
    </row>
    <row r="7598" spans="2:5" x14ac:dyDescent="0.25">
      <c r="B7598" s="15">
        <v>7595</v>
      </c>
      <c r="C7598" s="20">
        <v>39974.431998287117</v>
      </c>
      <c r="D7598" s="20">
        <v>39974.431998287117</v>
      </c>
      <c r="E7598" s="17">
        <v>20373.927633438252</v>
      </c>
    </row>
    <row r="7599" spans="2:5" x14ac:dyDescent="0.25">
      <c r="B7599" s="15">
        <v>7596</v>
      </c>
      <c r="C7599" s="20">
        <v>30683.362302070636</v>
      </c>
      <c r="D7599" s="20">
        <v>30683.362302070636</v>
      </c>
      <c r="E7599" s="17">
        <v>39607.686243230062</v>
      </c>
    </row>
    <row r="7600" spans="2:5" x14ac:dyDescent="0.25">
      <c r="B7600" s="15">
        <v>7597</v>
      </c>
      <c r="C7600" s="20">
        <v>24062.608536455373</v>
      </c>
      <c r="D7600" s="20">
        <v>24062.608536455373</v>
      </c>
      <c r="E7600" s="17">
        <v>49725.137690151016</v>
      </c>
    </row>
    <row r="7601" spans="2:5" x14ac:dyDescent="0.25">
      <c r="B7601" s="15">
        <v>7598</v>
      </c>
      <c r="C7601" s="20">
        <v>24964.078170863315</v>
      </c>
      <c r="D7601" s="20">
        <v>24964.078170863315</v>
      </c>
      <c r="E7601" s="17">
        <v>7213.5056696905385</v>
      </c>
    </row>
    <row r="7602" spans="2:5" x14ac:dyDescent="0.25">
      <c r="B7602" s="15">
        <v>7599</v>
      </c>
      <c r="C7602" s="20">
        <v>22691.252781308263</v>
      </c>
      <c r="D7602" s="20">
        <v>22691.252781308263</v>
      </c>
      <c r="E7602" s="17">
        <v>41312.991423611566</v>
      </c>
    </row>
    <row r="7603" spans="2:5" x14ac:dyDescent="0.25">
      <c r="B7603" s="15">
        <v>7600</v>
      </c>
      <c r="C7603" s="20">
        <v>33595.055332617994</v>
      </c>
      <c r="D7603" s="20">
        <v>33595.055332617994</v>
      </c>
      <c r="E7603" s="17">
        <v>34692.104052956303</v>
      </c>
    </row>
    <row r="7604" spans="2:5" x14ac:dyDescent="0.25">
      <c r="B7604" s="15">
        <v>7601</v>
      </c>
      <c r="C7604" s="20">
        <v>42857.046149828973</v>
      </c>
      <c r="D7604" s="20">
        <v>42857.046149828973</v>
      </c>
      <c r="E7604" s="17">
        <v>40477.077777660081</v>
      </c>
    </row>
    <row r="7605" spans="2:5" x14ac:dyDescent="0.25">
      <c r="B7605" s="15">
        <v>7602</v>
      </c>
      <c r="C7605" s="20">
        <v>19528.954677681701</v>
      </c>
      <c r="D7605" s="20">
        <v>19528.954677681701</v>
      </c>
      <c r="E7605" s="17">
        <v>31889.454998460715</v>
      </c>
    </row>
    <row r="7606" spans="2:5" x14ac:dyDescent="0.25">
      <c r="B7606" s="15">
        <v>7603</v>
      </c>
      <c r="C7606" s="20">
        <v>34056.115293745635</v>
      </c>
      <c r="D7606" s="20">
        <v>34056.115293745635</v>
      </c>
      <c r="E7606" s="17">
        <v>38407.914595425267</v>
      </c>
    </row>
    <row r="7607" spans="2:5" x14ac:dyDescent="0.25">
      <c r="B7607" s="15">
        <v>7604</v>
      </c>
      <c r="C7607" s="20">
        <v>53622.208688244747</v>
      </c>
      <c r="D7607" s="20">
        <v>53622.208688244747</v>
      </c>
      <c r="E7607" s="17">
        <v>58760.675996628874</v>
      </c>
    </row>
    <row r="7608" spans="2:5" x14ac:dyDescent="0.25">
      <c r="B7608" s="15">
        <v>7605</v>
      </c>
      <c r="C7608" s="20">
        <v>36386.84593364082</v>
      </c>
      <c r="D7608" s="20">
        <v>36386.84593364082</v>
      </c>
      <c r="E7608" s="17">
        <v>23362.822616218928</v>
      </c>
    </row>
    <row r="7609" spans="2:5" x14ac:dyDescent="0.25">
      <c r="B7609" s="15">
        <v>7606</v>
      </c>
      <c r="C7609" s="20">
        <v>29516.339965415205</v>
      </c>
      <c r="D7609" s="20">
        <v>29516.339965415205</v>
      </c>
      <c r="E7609" s="17">
        <v>39351.342088359052</v>
      </c>
    </row>
    <row r="7610" spans="2:5" x14ac:dyDescent="0.25">
      <c r="B7610" s="15">
        <v>7607</v>
      </c>
      <c r="C7610" s="20">
        <v>46749.557756941555</v>
      </c>
      <c r="D7610" s="20">
        <v>46749.557756941555</v>
      </c>
      <c r="E7610" s="17">
        <v>84282.288055203302</v>
      </c>
    </row>
    <row r="7611" spans="2:5" x14ac:dyDescent="0.25">
      <c r="B7611" s="15">
        <v>7608</v>
      </c>
      <c r="C7611" s="20">
        <v>19774.411046753576</v>
      </c>
      <c r="D7611" s="20">
        <v>19774.411046753576</v>
      </c>
      <c r="E7611" s="17">
        <v>60203.536176908514</v>
      </c>
    </row>
    <row r="7612" spans="2:5" x14ac:dyDescent="0.25">
      <c r="B7612" s="15">
        <v>7609</v>
      </c>
      <c r="C7612" s="20">
        <v>20926.601673492933</v>
      </c>
      <c r="D7612" s="20">
        <v>20926.601673492933</v>
      </c>
      <c r="E7612" s="17">
        <v>45604.197961743455</v>
      </c>
    </row>
    <row r="7613" spans="2:5" x14ac:dyDescent="0.25">
      <c r="B7613" s="15">
        <v>7610</v>
      </c>
      <c r="C7613" s="20">
        <v>26425.174334062947</v>
      </c>
      <c r="D7613" s="20">
        <v>26425.174334062947</v>
      </c>
      <c r="E7613" s="17">
        <v>42558.855706198134</v>
      </c>
    </row>
    <row r="7614" spans="2:5" x14ac:dyDescent="0.25">
      <c r="B7614" s="15">
        <v>7611</v>
      </c>
      <c r="C7614" s="20">
        <v>22310.628030505053</v>
      </c>
      <c r="D7614" s="20">
        <v>22310.628030505053</v>
      </c>
      <c r="E7614" s="17">
        <v>13493.48842309278</v>
      </c>
    </row>
    <row r="7615" spans="2:5" x14ac:dyDescent="0.25">
      <c r="B7615" s="15">
        <v>7612</v>
      </c>
      <c r="C7615" s="20">
        <v>36690.224099240986</v>
      </c>
      <c r="D7615" s="20">
        <v>36690.224099240986</v>
      </c>
      <c r="E7615" s="17">
        <v>40848.538405490319</v>
      </c>
    </row>
    <row r="7616" spans="2:5" x14ac:dyDescent="0.25">
      <c r="B7616" s="15">
        <v>7613</v>
      </c>
      <c r="C7616" s="20">
        <v>38939.711367219621</v>
      </c>
      <c r="D7616" s="20">
        <v>38939.711367219621</v>
      </c>
      <c r="E7616" s="17">
        <v>25040.301045467688</v>
      </c>
    </row>
    <row r="7617" spans="2:5" x14ac:dyDescent="0.25">
      <c r="B7617" s="15">
        <v>7614</v>
      </c>
      <c r="C7617" s="20">
        <v>37542.99868113827</v>
      </c>
      <c r="D7617" s="20">
        <v>37542.99868113827</v>
      </c>
      <c r="E7617" s="17">
        <v>30143.270646884859</v>
      </c>
    </row>
    <row r="7618" spans="2:5" x14ac:dyDescent="0.25">
      <c r="B7618" s="15">
        <v>7615</v>
      </c>
      <c r="C7618" s="20">
        <v>25423.846789486033</v>
      </c>
      <c r="D7618" s="20">
        <v>25423.846789486033</v>
      </c>
      <c r="E7618" s="17">
        <v>56774.82479160183</v>
      </c>
    </row>
    <row r="7619" spans="2:5" x14ac:dyDescent="0.25">
      <c r="B7619" s="15">
        <v>7616</v>
      </c>
      <c r="C7619" s="20">
        <v>32355.737396763569</v>
      </c>
      <c r="D7619" s="20">
        <v>32355.737396763569</v>
      </c>
      <c r="E7619" s="17">
        <v>26804.929591835724</v>
      </c>
    </row>
    <row r="7620" spans="2:5" x14ac:dyDescent="0.25">
      <c r="B7620" s="15">
        <v>7617</v>
      </c>
      <c r="C7620" s="20">
        <v>20305.358222009614</v>
      </c>
      <c r="D7620" s="20">
        <v>20305.358222009614</v>
      </c>
      <c r="E7620" s="17">
        <v>7149.1454150960053</v>
      </c>
    </row>
    <row r="7621" spans="2:5" x14ac:dyDescent="0.25">
      <c r="B7621" s="15">
        <v>7618</v>
      </c>
      <c r="C7621" s="20">
        <v>24999.320997672832</v>
      </c>
      <c r="D7621" s="20">
        <v>24999.320997672832</v>
      </c>
      <c r="E7621" s="17">
        <v>32974.83337084925</v>
      </c>
    </row>
    <row r="7622" spans="2:5" x14ac:dyDescent="0.25">
      <c r="B7622" s="15">
        <v>7619</v>
      </c>
      <c r="C7622" s="20">
        <v>30322.633745261075</v>
      </c>
      <c r="D7622" s="20">
        <v>30322.633745261075</v>
      </c>
      <c r="E7622" s="17">
        <v>27500.852110256754</v>
      </c>
    </row>
    <row r="7623" spans="2:5" x14ac:dyDescent="0.25">
      <c r="B7623" s="15">
        <v>7620</v>
      </c>
      <c r="C7623" s="20">
        <v>19114.538927112353</v>
      </c>
      <c r="D7623" s="20">
        <v>19114.538927112353</v>
      </c>
      <c r="E7623" s="17">
        <v>38719.656715752397</v>
      </c>
    </row>
    <row r="7624" spans="2:5" x14ac:dyDescent="0.25">
      <c r="B7624" s="15">
        <v>7621</v>
      </c>
      <c r="C7624" s="20">
        <v>45083.046018374254</v>
      </c>
      <c r="D7624" s="20">
        <v>45083.046018374254</v>
      </c>
      <c r="E7624" s="17">
        <v>22802.824326525501</v>
      </c>
    </row>
    <row r="7625" spans="2:5" x14ac:dyDescent="0.25">
      <c r="B7625" s="15">
        <v>7622</v>
      </c>
      <c r="C7625" s="20">
        <v>31885.943415422815</v>
      </c>
      <c r="D7625" s="20">
        <v>31885.943415422815</v>
      </c>
      <c r="E7625" s="17">
        <v>23283.86186059437</v>
      </c>
    </row>
    <row r="7626" spans="2:5" x14ac:dyDescent="0.25">
      <c r="B7626" s="15">
        <v>7623</v>
      </c>
      <c r="C7626" s="20">
        <v>23278.173190215497</v>
      </c>
      <c r="D7626" s="20">
        <v>23278.173190215497</v>
      </c>
      <c r="E7626" s="17">
        <v>39511.082011135142</v>
      </c>
    </row>
    <row r="7627" spans="2:5" x14ac:dyDescent="0.25">
      <c r="B7627" s="15">
        <v>7624</v>
      </c>
      <c r="C7627" s="20">
        <v>39770.590703956012</v>
      </c>
      <c r="D7627" s="20">
        <v>39770.590703956012</v>
      </c>
      <c r="E7627" s="17">
        <v>41617.274528571703</v>
      </c>
    </row>
    <row r="7628" spans="2:5" x14ac:dyDescent="0.25">
      <c r="B7628" s="15">
        <v>7625</v>
      </c>
      <c r="C7628" s="20">
        <v>35843.822168170198</v>
      </c>
      <c r="D7628" s="20">
        <v>35843.822168170198</v>
      </c>
      <c r="E7628" s="17">
        <v>32323.93172069186</v>
      </c>
    </row>
    <row r="7629" spans="2:5" x14ac:dyDescent="0.25">
      <c r="B7629" s="15">
        <v>7626</v>
      </c>
      <c r="C7629" s="20">
        <v>26114.13139333298</v>
      </c>
      <c r="D7629" s="20">
        <v>26114.13139333298</v>
      </c>
      <c r="E7629" s="17">
        <v>16527.964504611209</v>
      </c>
    </row>
    <row r="7630" spans="2:5" x14ac:dyDescent="0.25">
      <c r="B7630" s="15">
        <v>7627</v>
      </c>
      <c r="C7630" s="20">
        <v>42385.236924353565</v>
      </c>
      <c r="D7630" s="20">
        <v>42385.236924353565</v>
      </c>
      <c r="E7630" s="17">
        <v>44575.047377093244</v>
      </c>
    </row>
    <row r="7631" spans="2:5" x14ac:dyDescent="0.25">
      <c r="B7631" s="15">
        <v>7628</v>
      </c>
      <c r="C7631" s="20">
        <v>35860.615434430511</v>
      </c>
      <c r="D7631" s="20">
        <v>35860.615434430511</v>
      </c>
      <c r="E7631" s="17">
        <v>29672.192381096615</v>
      </c>
    </row>
    <row r="7632" spans="2:5" x14ac:dyDescent="0.25">
      <c r="B7632" s="15">
        <v>7629</v>
      </c>
      <c r="C7632" s="20">
        <v>58341.944817230273</v>
      </c>
      <c r="D7632" s="20">
        <v>58341.944817230273</v>
      </c>
      <c r="E7632" s="17">
        <v>43902.827038977463</v>
      </c>
    </row>
    <row r="7633" spans="2:5" x14ac:dyDescent="0.25">
      <c r="B7633" s="15">
        <v>7630</v>
      </c>
      <c r="C7633" s="20">
        <v>28616.291701178954</v>
      </c>
      <c r="D7633" s="20">
        <v>28616.291701178954</v>
      </c>
      <c r="E7633" s="17">
        <v>50964.94675356189</v>
      </c>
    </row>
    <row r="7634" spans="2:5" x14ac:dyDescent="0.25">
      <c r="B7634" s="15">
        <v>7631</v>
      </c>
      <c r="C7634" s="20">
        <v>32635.944180125221</v>
      </c>
      <c r="D7634" s="20">
        <v>32635.944180125221</v>
      </c>
      <c r="E7634" s="17">
        <v>22750.207549511786</v>
      </c>
    </row>
    <row r="7635" spans="2:5" x14ac:dyDescent="0.25">
      <c r="B7635" s="15">
        <v>7632</v>
      </c>
      <c r="C7635" s="20">
        <v>33495.881933142024</v>
      </c>
      <c r="D7635" s="20">
        <v>33495.881933142024</v>
      </c>
      <c r="E7635" s="17">
        <v>77553.078705273263</v>
      </c>
    </row>
    <row r="7636" spans="2:5" x14ac:dyDescent="0.25">
      <c r="B7636" s="15">
        <v>7633</v>
      </c>
      <c r="C7636" s="20">
        <v>22808.118630643716</v>
      </c>
      <c r="D7636" s="20">
        <v>22808.118630643716</v>
      </c>
      <c r="E7636" s="17">
        <v>44427.458187402539</v>
      </c>
    </row>
    <row r="7637" spans="2:5" x14ac:dyDescent="0.25">
      <c r="B7637" s="15">
        <v>7634</v>
      </c>
      <c r="C7637" s="20">
        <v>43263.63924976081</v>
      </c>
      <c r="D7637" s="20">
        <v>43263.63924976081</v>
      </c>
      <c r="E7637" s="17">
        <v>66579.850779510074</v>
      </c>
    </row>
    <row r="7638" spans="2:5" x14ac:dyDescent="0.25">
      <c r="B7638" s="15">
        <v>7635</v>
      </c>
      <c r="C7638" s="20">
        <v>22150.989619158223</v>
      </c>
      <c r="D7638" s="20">
        <v>22150.989619158223</v>
      </c>
      <c r="E7638" s="17">
        <v>34834.019327972332</v>
      </c>
    </row>
    <row r="7639" spans="2:5" x14ac:dyDescent="0.25">
      <c r="B7639" s="15">
        <v>7636</v>
      </c>
      <c r="C7639" s="20">
        <v>25137.989016904707</v>
      </c>
      <c r="D7639" s="20">
        <v>25137.989016904707</v>
      </c>
      <c r="E7639" s="17">
        <v>21346.625542471756</v>
      </c>
    </row>
    <row r="7640" spans="2:5" x14ac:dyDescent="0.25">
      <c r="B7640" s="15">
        <v>7637</v>
      </c>
      <c r="C7640" s="20">
        <v>26420.462254254686</v>
      </c>
      <c r="D7640" s="20">
        <v>26420.462254254686</v>
      </c>
      <c r="E7640" s="17">
        <v>40071.562286282082</v>
      </c>
    </row>
    <row r="7641" spans="2:5" x14ac:dyDescent="0.25">
      <c r="B7641" s="15">
        <v>7638</v>
      </c>
      <c r="C7641" s="20">
        <v>33008.517587458919</v>
      </c>
      <c r="D7641" s="20">
        <v>33008.517587458919</v>
      </c>
      <c r="E7641" s="17">
        <v>31511.384371195996</v>
      </c>
    </row>
    <row r="7642" spans="2:5" x14ac:dyDescent="0.25">
      <c r="B7642" s="15">
        <v>7639</v>
      </c>
      <c r="C7642" s="20">
        <v>38347.010258510825</v>
      </c>
      <c r="D7642" s="20">
        <v>38347.010258510825</v>
      </c>
      <c r="E7642" s="17">
        <v>41853.70545040648</v>
      </c>
    </row>
    <row r="7643" spans="2:5" x14ac:dyDescent="0.25">
      <c r="B7643" s="15">
        <v>7640</v>
      </c>
      <c r="C7643" s="20">
        <v>36860.039851408008</v>
      </c>
      <c r="D7643" s="20">
        <v>36860.039851408008</v>
      </c>
      <c r="E7643" s="17">
        <v>39513.87218203966</v>
      </c>
    </row>
    <row r="7644" spans="2:5" x14ac:dyDescent="0.25">
      <c r="B7644" s="15">
        <v>7641</v>
      </c>
      <c r="C7644" s="20">
        <v>24497.270924713801</v>
      </c>
      <c r="D7644" s="20">
        <v>24497.270924713801</v>
      </c>
      <c r="E7644" s="17">
        <v>6678.994497062652</v>
      </c>
    </row>
    <row r="7645" spans="2:5" x14ac:dyDescent="0.25">
      <c r="B7645" s="15">
        <v>7642</v>
      </c>
      <c r="C7645" s="20">
        <v>34154.456835330173</v>
      </c>
      <c r="D7645" s="20">
        <v>34154.456835330173</v>
      </c>
      <c r="E7645" s="17">
        <v>44770.217486743357</v>
      </c>
    </row>
    <row r="7646" spans="2:5" x14ac:dyDescent="0.25">
      <c r="B7646" s="15">
        <v>7643</v>
      </c>
      <c r="C7646" s="20">
        <v>25590.83347855799</v>
      </c>
      <c r="D7646" s="20">
        <v>25590.83347855799</v>
      </c>
      <c r="E7646" s="17">
        <v>29757.728364056704</v>
      </c>
    </row>
    <row r="7647" spans="2:5" x14ac:dyDescent="0.25">
      <c r="B7647" s="15">
        <v>7644</v>
      </c>
      <c r="C7647" s="20">
        <v>36050.29311183824</v>
      </c>
      <c r="D7647" s="20">
        <v>36050.29311183824</v>
      </c>
      <c r="E7647" s="17">
        <v>38765.041837965029</v>
      </c>
    </row>
    <row r="7648" spans="2:5" x14ac:dyDescent="0.25">
      <c r="B7648" s="15">
        <v>7645</v>
      </c>
      <c r="C7648" s="20">
        <v>23711.198884293652</v>
      </c>
      <c r="D7648" s="20">
        <v>23711.198884293652</v>
      </c>
      <c r="E7648" s="17">
        <v>46252.812444856616</v>
      </c>
    </row>
    <row r="7649" spans="2:5" x14ac:dyDescent="0.25">
      <c r="B7649" s="15">
        <v>7646</v>
      </c>
      <c r="C7649" s="20">
        <v>44974.094158706881</v>
      </c>
      <c r="D7649" s="20">
        <v>44974.094158706881</v>
      </c>
      <c r="E7649" s="17">
        <v>45327.054336437686</v>
      </c>
    </row>
    <row r="7650" spans="2:5" x14ac:dyDescent="0.25">
      <c r="B7650" s="15">
        <v>7647</v>
      </c>
      <c r="C7650" s="20">
        <v>63921.419846427016</v>
      </c>
      <c r="D7650" s="20">
        <v>63921.419846427016</v>
      </c>
      <c r="E7650" s="17">
        <v>23934.856291367472</v>
      </c>
    </row>
    <row r="7651" spans="2:5" x14ac:dyDescent="0.25">
      <c r="B7651" s="15">
        <v>7648</v>
      </c>
      <c r="C7651" s="20">
        <v>43262.346466791678</v>
      </c>
      <c r="D7651" s="20">
        <v>43262.346466791678</v>
      </c>
      <c r="E7651" s="17">
        <v>58978.138346087908</v>
      </c>
    </row>
    <row r="7652" spans="2:5" x14ac:dyDescent="0.25">
      <c r="B7652" s="15">
        <v>7649</v>
      </c>
      <c r="C7652" s="20">
        <v>30882.815691149095</v>
      </c>
      <c r="D7652" s="20">
        <v>30882.815691149095</v>
      </c>
      <c r="E7652" s="17">
        <v>42911.232860900629</v>
      </c>
    </row>
    <row r="7653" spans="2:5" x14ac:dyDescent="0.25">
      <c r="B7653" s="15">
        <v>7650</v>
      </c>
      <c r="C7653" s="20">
        <v>36683.319402135901</v>
      </c>
      <c r="D7653" s="20">
        <v>36683.319402135901</v>
      </c>
      <c r="E7653" s="17">
        <v>34123.895890176711</v>
      </c>
    </row>
    <row r="7654" spans="2:5" x14ac:dyDescent="0.25">
      <c r="B7654" s="15">
        <v>7651</v>
      </c>
      <c r="C7654" s="20">
        <v>46990.399732611535</v>
      </c>
      <c r="D7654" s="20">
        <v>46990.399732611535</v>
      </c>
      <c r="E7654" s="17">
        <v>11385.719341390846</v>
      </c>
    </row>
    <row r="7655" spans="2:5" x14ac:dyDescent="0.25">
      <c r="B7655" s="15">
        <v>7652</v>
      </c>
      <c r="C7655" s="20">
        <v>31426.375897365611</v>
      </c>
      <c r="D7655" s="20">
        <v>31426.375897365611</v>
      </c>
      <c r="E7655" s="17">
        <v>22362.579797952902</v>
      </c>
    </row>
    <row r="7656" spans="2:5" x14ac:dyDescent="0.25">
      <c r="B7656" s="15">
        <v>7653</v>
      </c>
      <c r="C7656" s="20">
        <v>29354.125796064502</v>
      </c>
      <c r="D7656" s="20">
        <v>29354.125796064502</v>
      </c>
      <c r="E7656" s="17">
        <v>46162.220527478727</v>
      </c>
    </row>
    <row r="7657" spans="2:5" x14ac:dyDescent="0.25">
      <c r="B7657" s="15">
        <v>7654</v>
      </c>
      <c r="C7657" s="20">
        <v>20862.744963491656</v>
      </c>
      <c r="D7657" s="20">
        <v>20862.744963491656</v>
      </c>
      <c r="E7657" s="17">
        <v>76503.511677181639</v>
      </c>
    </row>
    <row r="7658" spans="2:5" x14ac:dyDescent="0.25">
      <c r="B7658" s="15">
        <v>7655</v>
      </c>
      <c r="C7658" s="20">
        <v>17093.359025480589</v>
      </c>
      <c r="D7658" s="20">
        <v>17093.359025480589</v>
      </c>
      <c r="E7658" s="17">
        <v>31145.539997846012</v>
      </c>
    </row>
    <row r="7659" spans="2:5" x14ac:dyDescent="0.25">
      <c r="B7659" s="15">
        <v>7656</v>
      </c>
      <c r="C7659" s="20">
        <v>42798.777256216126</v>
      </c>
      <c r="D7659" s="20">
        <v>42798.777256216126</v>
      </c>
      <c r="E7659" s="17">
        <v>36415.932577690779</v>
      </c>
    </row>
    <row r="7660" spans="2:5" x14ac:dyDescent="0.25">
      <c r="B7660" s="15">
        <v>7657</v>
      </c>
      <c r="C7660" s="20">
        <v>43226.431952945517</v>
      </c>
      <c r="D7660" s="20">
        <v>43226.431952945517</v>
      </c>
      <c r="E7660" s="17">
        <v>40220.826986787775</v>
      </c>
    </row>
    <row r="7661" spans="2:5" x14ac:dyDescent="0.25">
      <c r="B7661" s="15">
        <v>7658</v>
      </c>
      <c r="C7661" s="20">
        <v>54269.414321907345</v>
      </c>
      <c r="D7661" s="20">
        <v>54269.414321907345</v>
      </c>
      <c r="E7661" s="17">
        <v>42098.809956547506</v>
      </c>
    </row>
    <row r="7662" spans="2:5" x14ac:dyDescent="0.25">
      <c r="B7662" s="15">
        <v>7659</v>
      </c>
      <c r="C7662" s="20">
        <v>34847.895343321135</v>
      </c>
      <c r="D7662" s="20">
        <v>34847.895343321135</v>
      </c>
      <c r="E7662" s="17">
        <v>21726.421048933276</v>
      </c>
    </row>
    <row r="7663" spans="2:5" x14ac:dyDescent="0.25">
      <c r="B7663" s="15">
        <v>7660</v>
      </c>
      <c r="C7663" s="20">
        <v>34271.941454137275</v>
      </c>
      <c r="D7663" s="20">
        <v>34271.941454137275</v>
      </c>
      <c r="E7663" s="17">
        <v>27097.117376965416</v>
      </c>
    </row>
    <row r="7664" spans="2:5" x14ac:dyDescent="0.25">
      <c r="B7664" s="15">
        <v>7661</v>
      </c>
      <c r="C7664" s="20">
        <v>22134.942331531827</v>
      </c>
      <c r="D7664" s="20">
        <v>22134.942331531827</v>
      </c>
      <c r="E7664" s="17">
        <v>53875.835539163723</v>
      </c>
    </row>
    <row r="7665" spans="2:5" x14ac:dyDescent="0.25">
      <c r="B7665" s="15">
        <v>7662</v>
      </c>
      <c r="C7665" s="20">
        <v>46195.734074712826</v>
      </c>
      <c r="D7665" s="20">
        <v>46195.734074712826</v>
      </c>
      <c r="E7665" s="17">
        <v>76247.487660960207</v>
      </c>
    </row>
    <row r="7666" spans="2:5" x14ac:dyDescent="0.25">
      <c r="B7666" s="15">
        <v>7663</v>
      </c>
      <c r="C7666" s="20">
        <v>39397.75375508632</v>
      </c>
      <c r="D7666" s="20">
        <v>39397.75375508632</v>
      </c>
      <c r="E7666" s="17">
        <v>5128.4363466628074</v>
      </c>
    </row>
    <row r="7667" spans="2:5" x14ac:dyDescent="0.25">
      <c r="B7667" s="15">
        <v>7664</v>
      </c>
      <c r="C7667" s="20">
        <v>36368.929162038847</v>
      </c>
      <c r="D7667" s="20">
        <v>36368.929162038847</v>
      </c>
      <c r="E7667" s="17">
        <v>28553.519533372662</v>
      </c>
    </row>
    <row r="7668" spans="2:5" x14ac:dyDescent="0.25">
      <c r="B7668" s="15">
        <v>7665</v>
      </c>
      <c r="C7668" s="20">
        <v>32113.476819479762</v>
      </c>
      <c r="D7668" s="20">
        <v>32113.476819479762</v>
      </c>
      <c r="E7668" s="17">
        <v>16756.585768902729</v>
      </c>
    </row>
    <row r="7669" spans="2:5" x14ac:dyDescent="0.25">
      <c r="B7669" s="15">
        <v>7666</v>
      </c>
      <c r="C7669" s="20">
        <v>24382.043411312559</v>
      </c>
      <c r="D7669" s="20">
        <v>24382.043411312559</v>
      </c>
      <c r="E7669" s="17">
        <v>12253.039658914289</v>
      </c>
    </row>
    <row r="7670" spans="2:5" x14ac:dyDescent="0.25">
      <c r="B7670" s="15">
        <v>7667</v>
      </c>
      <c r="C7670" s="20">
        <v>42959.799861589556</v>
      </c>
      <c r="D7670" s="20">
        <v>42959.799861589556</v>
      </c>
      <c r="E7670" s="17">
        <v>50938.573560914505</v>
      </c>
    </row>
    <row r="7671" spans="2:5" x14ac:dyDescent="0.25">
      <c r="B7671" s="15">
        <v>7668</v>
      </c>
      <c r="C7671" s="20">
        <v>39530.929297677329</v>
      </c>
      <c r="D7671" s="20">
        <v>39530.929297677329</v>
      </c>
      <c r="E7671" s="17">
        <v>36692.578624510526</v>
      </c>
    </row>
    <row r="7672" spans="2:5" x14ac:dyDescent="0.25">
      <c r="B7672" s="15">
        <v>7669</v>
      </c>
      <c r="C7672" s="20">
        <v>25391.94449706122</v>
      </c>
      <c r="D7672" s="20">
        <v>25391.94449706122</v>
      </c>
      <c r="E7672" s="17">
        <v>28041.013982445442</v>
      </c>
    </row>
    <row r="7673" spans="2:5" x14ac:dyDescent="0.25">
      <c r="B7673" s="15">
        <v>7670</v>
      </c>
      <c r="C7673" s="20">
        <v>37416.612599251377</v>
      </c>
      <c r="D7673" s="20">
        <v>37416.612599251377</v>
      </c>
      <c r="E7673" s="17">
        <v>29356.253550708578</v>
      </c>
    </row>
    <row r="7674" spans="2:5" x14ac:dyDescent="0.25">
      <c r="B7674" s="15">
        <v>7671</v>
      </c>
      <c r="C7674" s="20">
        <v>61544.2944462101</v>
      </c>
      <c r="D7674" s="20">
        <v>61544.2944462101</v>
      </c>
      <c r="E7674" s="17">
        <v>43502.242962449425</v>
      </c>
    </row>
    <row r="7675" spans="2:5" x14ac:dyDescent="0.25">
      <c r="B7675" s="15">
        <v>7672</v>
      </c>
      <c r="C7675" s="20">
        <v>17932.505939197312</v>
      </c>
      <c r="D7675" s="20">
        <v>17932.505939197312</v>
      </c>
      <c r="E7675" s="17">
        <v>41863.858552600883</v>
      </c>
    </row>
    <row r="7676" spans="2:5" x14ac:dyDescent="0.25">
      <c r="B7676" s="15">
        <v>7673</v>
      </c>
      <c r="C7676" s="20">
        <v>45767.7397422422</v>
      </c>
      <c r="D7676" s="20">
        <v>45767.7397422422</v>
      </c>
      <c r="E7676" s="17">
        <v>50641.305151200751</v>
      </c>
    </row>
    <row r="7677" spans="2:5" x14ac:dyDescent="0.25">
      <c r="B7677" s="15">
        <v>7674</v>
      </c>
      <c r="C7677" s="20">
        <v>52447.649340757671</v>
      </c>
      <c r="D7677" s="20">
        <v>52447.649340757671</v>
      </c>
      <c r="E7677" s="17">
        <v>97886.998426102859</v>
      </c>
    </row>
    <row r="7678" spans="2:5" x14ac:dyDescent="0.25">
      <c r="B7678" s="15">
        <v>7675</v>
      </c>
      <c r="C7678" s="20">
        <v>26825.597363357556</v>
      </c>
      <c r="D7678" s="20">
        <v>26825.597363357556</v>
      </c>
      <c r="E7678" s="17">
        <v>28894.546088235707</v>
      </c>
    </row>
    <row r="7679" spans="2:5" x14ac:dyDescent="0.25">
      <c r="B7679" s="15">
        <v>7676</v>
      </c>
      <c r="C7679" s="20">
        <v>25898.461037970515</v>
      </c>
      <c r="D7679" s="20">
        <v>25898.461037970515</v>
      </c>
      <c r="E7679" s="17">
        <v>20545.299955148665</v>
      </c>
    </row>
    <row r="7680" spans="2:5" x14ac:dyDescent="0.25">
      <c r="B7680" s="15">
        <v>7677</v>
      </c>
      <c r="C7680" s="20">
        <v>45597.030504769493</v>
      </c>
      <c r="D7680" s="20">
        <v>45597.030504769493</v>
      </c>
      <c r="E7680" s="17">
        <v>37856.705869585727</v>
      </c>
    </row>
    <row r="7681" spans="2:5" x14ac:dyDescent="0.25">
      <c r="B7681" s="15">
        <v>7678</v>
      </c>
      <c r="C7681" s="20">
        <v>34264.700520732047</v>
      </c>
      <c r="D7681" s="20">
        <v>34264.700520732047</v>
      </c>
      <c r="E7681" s="17">
        <v>27613.442560041338</v>
      </c>
    </row>
    <row r="7682" spans="2:5" x14ac:dyDescent="0.25">
      <c r="B7682" s="15">
        <v>7679</v>
      </c>
      <c r="C7682" s="20">
        <v>26074.970962587311</v>
      </c>
      <c r="D7682" s="20">
        <v>26074.970962587311</v>
      </c>
      <c r="E7682" s="17">
        <v>29277.364201179469</v>
      </c>
    </row>
    <row r="7683" spans="2:5" x14ac:dyDescent="0.25">
      <c r="B7683" s="15">
        <v>7680</v>
      </c>
      <c r="C7683" s="20">
        <v>31428.54787545856</v>
      </c>
      <c r="D7683" s="20">
        <v>31428.54787545856</v>
      </c>
      <c r="E7683" s="17">
        <v>21321.364384032513</v>
      </c>
    </row>
    <row r="7684" spans="2:5" x14ac:dyDescent="0.25">
      <c r="B7684" s="15">
        <v>7681</v>
      </c>
      <c r="C7684" s="20">
        <v>38319.806657789377</v>
      </c>
      <c r="D7684" s="20">
        <v>38319.806657789377</v>
      </c>
      <c r="E7684" s="17">
        <v>47259.879177697272</v>
      </c>
    </row>
    <row r="7685" spans="2:5" x14ac:dyDescent="0.25">
      <c r="B7685" s="15">
        <v>7682</v>
      </c>
      <c r="C7685" s="20">
        <v>38325.507509308845</v>
      </c>
      <c r="D7685" s="20">
        <v>38325.507509308845</v>
      </c>
      <c r="E7685" s="17">
        <v>34328.315725310247</v>
      </c>
    </row>
    <row r="7686" spans="2:5" x14ac:dyDescent="0.25">
      <c r="B7686" s="15">
        <v>7683</v>
      </c>
      <c r="C7686" s="20">
        <v>37288.094174081045</v>
      </c>
      <c r="D7686" s="20">
        <v>37288.094174081045</v>
      </c>
      <c r="E7686" s="17">
        <v>101746.0659864386</v>
      </c>
    </row>
    <row r="7687" spans="2:5" x14ac:dyDescent="0.25">
      <c r="B7687" s="15">
        <v>7684</v>
      </c>
      <c r="C7687" s="20">
        <v>33395.551999233016</v>
      </c>
      <c r="D7687" s="20">
        <v>33395.551999233016</v>
      </c>
      <c r="E7687" s="17">
        <v>17052.598472419792</v>
      </c>
    </row>
    <row r="7688" spans="2:5" x14ac:dyDescent="0.25">
      <c r="B7688" s="15">
        <v>7685</v>
      </c>
      <c r="C7688" s="20">
        <v>26821.244379378524</v>
      </c>
      <c r="D7688" s="20">
        <v>26821.244379378524</v>
      </c>
      <c r="E7688" s="17">
        <v>29766.67011617887</v>
      </c>
    </row>
    <row r="7689" spans="2:5" x14ac:dyDescent="0.25">
      <c r="B7689" s="15">
        <v>7686</v>
      </c>
      <c r="C7689" s="20">
        <v>29568.746097570674</v>
      </c>
      <c r="D7689" s="20">
        <v>29568.746097570674</v>
      </c>
      <c r="E7689" s="17">
        <v>37038.789201808613</v>
      </c>
    </row>
    <row r="7690" spans="2:5" x14ac:dyDescent="0.25">
      <c r="B7690" s="15">
        <v>7687</v>
      </c>
      <c r="C7690" s="20">
        <v>28204.781041797993</v>
      </c>
      <c r="D7690" s="20">
        <v>28204.781041797993</v>
      </c>
      <c r="E7690" s="17">
        <v>50322.975313686256</v>
      </c>
    </row>
    <row r="7691" spans="2:5" x14ac:dyDescent="0.25">
      <c r="B7691" s="15">
        <v>7688</v>
      </c>
      <c r="C7691" s="20">
        <v>29309.787834758346</v>
      </c>
      <c r="D7691" s="20">
        <v>29309.787834758346</v>
      </c>
      <c r="E7691" s="17">
        <v>28133.138761322978</v>
      </c>
    </row>
    <row r="7692" spans="2:5" x14ac:dyDescent="0.25">
      <c r="B7692" s="15">
        <v>7689</v>
      </c>
      <c r="C7692" s="20">
        <v>52610.901178491593</v>
      </c>
      <c r="D7692" s="20">
        <v>52610.901178491593</v>
      </c>
      <c r="E7692" s="17">
        <v>53040.12871301116</v>
      </c>
    </row>
    <row r="7693" spans="2:5" x14ac:dyDescent="0.25">
      <c r="B7693" s="15">
        <v>7690</v>
      </c>
      <c r="C7693" s="20">
        <v>29682.275767858235</v>
      </c>
      <c r="D7693" s="20">
        <v>29682.275767858235</v>
      </c>
      <c r="E7693" s="17">
        <v>44336.721110193575</v>
      </c>
    </row>
    <row r="7694" spans="2:5" x14ac:dyDescent="0.25">
      <c r="B7694" s="15">
        <v>7691</v>
      </c>
      <c r="C7694" s="20">
        <v>48202.385437320023</v>
      </c>
      <c r="D7694" s="20">
        <v>48202.385437320023</v>
      </c>
      <c r="E7694" s="17">
        <v>27933.504158062042</v>
      </c>
    </row>
    <row r="7695" spans="2:5" x14ac:dyDescent="0.25">
      <c r="B7695" s="15">
        <v>7692</v>
      </c>
      <c r="C7695" s="20">
        <v>17591.13740797533</v>
      </c>
      <c r="D7695" s="20">
        <v>17591.13740797533</v>
      </c>
      <c r="E7695" s="17">
        <v>41389.871361140678</v>
      </c>
    </row>
    <row r="7696" spans="2:5" x14ac:dyDescent="0.25">
      <c r="B7696" s="15">
        <v>7693</v>
      </c>
      <c r="C7696" s="20">
        <v>44041.807989449808</v>
      </c>
      <c r="D7696" s="20">
        <v>44041.807989449808</v>
      </c>
      <c r="E7696" s="17">
        <v>42423.422773875187</v>
      </c>
    </row>
    <row r="7697" spans="2:5" x14ac:dyDescent="0.25">
      <c r="B7697" s="15">
        <v>7694</v>
      </c>
      <c r="C7697" s="20">
        <v>37648.455726914101</v>
      </c>
      <c r="D7697" s="20">
        <v>37648.455726914101</v>
      </c>
      <c r="E7697" s="17">
        <v>33511.912285078564</v>
      </c>
    </row>
    <row r="7698" spans="2:5" x14ac:dyDescent="0.25">
      <c r="B7698" s="15">
        <v>7695</v>
      </c>
      <c r="C7698" s="20">
        <v>32281.4254694464</v>
      </c>
      <c r="D7698" s="20">
        <v>32281.4254694464</v>
      </c>
      <c r="E7698" s="17">
        <v>37496.441454176136</v>
      </c>
    </row>
    <row r="7699" spans="2:5" x14ac:dyDescent="0.25">
      <c r="B7699" s="15">
        <v>7696</v>
      </c>
      <c r="C7699" s="20">
        <v>66574.142023565233</v>
      </c>
      <c r="D7699" s="20">
        <v>66574.142023565233</v>
      </c>
      <c r="E7699" s="17">
        <v>37895.541412891391</v>
      </c>
    </row>
    <row r="7700" spans="2:5" x14ac:dyDescent="0.25">
      <c r="B7700" s="15">
        <v>7697</v>
      </c>
      <c r="C7700" s="20">
        <v>27675.775013989594</v>
      </c>
      <c r="D7700" s="20">
        <v>27675.775013989594</v>
      </c>
      <c r="E7700" s="17">
        <v>14287.276746891966</v>
      </c>
    </row>
    <row r="7701" spans="2:5" x14ac:dyDescent="0.25">
      <c r="B7701" s="15">
        <v>7698</v>
      </c>
      <c r="C7701" s="20">
        <v>24128.813670042815</v>
      </c>
      <c r="D7701" s="20">
        <v>24128.813670042815</v>
      </c>
      <c r="E7701" s="17">
        <v>30424.822110359175</v>
      </c>
    </row>
    <row r="7702" spans="2:5" x14ac:dyDescent="0.25">
      <c r="B7702" s="15">
        <v>7699</v>
      </c>
      <c r="C7702" s="20">
        <v>25127.370923895051</v>
      </c>
      <c r="D7702" s="20">
        <v>25127.370923895051</v>
      </c>
      <c r="E7702" s="17">
        <v>19685.877406812735</v>
      </c>
    </row>
    <row r="7703" spans="2:5" x14ac:dyDescent="0.25">
      <c r="B7703" s="15">
        <v>7700</v>
      </c>
      <c r="C7703" s="20">
        <v>42996.239751267618</v>
      </c>
      <c r="D7703" s="20">
        <v>42996.239751267618</v>
      </c>
      <c r="E7703" s="17">
        <v>42706.1535134312</v>
      </c>
    </row>
    <row r="7704" spans="2:5" x14ac:dyDescent="0.25">
      <c r="B7704" s="15">
        <v>7701</v>
      </c>
      <c r="C7704" s="20">
        <v>20310.654290696686</v>
      </c>
      <c r="D7704" s="20">
        <v>20310.654290696686</v>
      </c>
      <c r="E7704" s="17">
        <v>54498.088067780445</v>
      </c>
    </row>
    <row r="7705" spans="2:5" x14ac:dyDescent="0.25">
      <c r="B7705" s="15">
        <v>7702</v>
      </c>
      <c r="C7705" s="20">
        <v>41288.89030583237</v>
      </c>
      <c r="D7705" s="20">
        <v>41288.89030583237</v>
      </c>
      <c r="E7705" s="17">
        <v>42930.066140028641</v>
      </c>
    </row>
    <row r="7706" spans="2:5" x14ac:dyDescent="0.25">
      <c r="B7706" s="15">
        <v>7703</v>
      </c>
      <c r="C7706" s="20">
        <v>40738.552577755028</v>
      </c>
      <c r="D7706" s="20">
        <v>40738.552577755028</v>
      </c>
      <c r="E7706" s="17">
        <v>17365.619557301336</v>
      </c>
    </row>
    <row r="7707" spans="2:5" x14ac:dyDescent="0.25">
      <c r="B7707" s="15">
        <v>7704</v>
      </c>
      <c r="C7707" s="20">
        <v>37528.90296919355</v>
      </c>
      <c r="D7707" s="20">
        <v>37528.90296919355</v>
      </c>
      <c r="E7707" s="17">
        <v>36603.69474485812</v>
      </c>
    </row>
    <row r="7708" spans="2:5" x14ac:dyDescent="0.25">
      <c r="B7708" s="15">
        <v>7705</v>
      </c>
      <c r="C7708" s="20">
        <v>23005.349030296467</v>
      </c>
      <c r="D7708" s="20">
        <v>23005.349030296467</v>
      </c>
      <c r="E7708" s="17">
        <v>79954.021211918589</v>
      </c>
    </row>
    <row r="7709" spans="2:5" x14ac:dyDescent="0.25">
      <c r="B7709" s="15">
        <v>7706</v>
      </c>
      <c r="C7709" s="20">
        <v>39470.252610273914</v>
      </c>
      <c r="D7709" s="20">
        <v>39470.252610273914</v>
      </c>
      <c r="E7709" s="17">
        <v>79192.433225934408</v>
      </c>
    </row>
    <row r="7710" spans="2:5" x14ac:dyDescent="0.25">
      <c r="B7710" s="15">
        <v>7707</v>
      </c>
      <c r="C7710" s="20">
        <v>50583.463300791991</v>
      </c>
      <c r="D7710" s="20">
        <v>50583.463300791991</v>
      </c>
      <c r="E7710" s="17">
        <v>77496.107544544167</v>
      </c>
    </row>
    <row r="7711" spans="2:5" x14ac:dyDescent="0.25">
      <c r="B7711" s="15">
        <v>7708</v>
      </c>
      <c r="C7711" s="20">
        <v>28876.564776760275</v>
      </c>
      <c r="D7711" s="20">
        <v>28876.564776760275</v>
      </c>
      <c r="E7711" s="17">
        <v>21119.654456927234</v>
      </c>
    </row>
    <row r="7712" spans="2:5" x14ac:dyDescent="0.25">
      <c r="B7712" s="15">
        <v>7709</v>
      </c>
      <c r="C7712" s="20">
        <v>27241.481110853132</v>
      </c>
      <c r="D7712" s="20">
        <v>27241.481110853132</v>
      </c>
      <c r="E7712" s="17">
        <v>46792.42208026319</v>
      </c>
    </row>
    <row r="7713" spans="2:5" x14ac:dyDescent="0.25">
      <c r="B7713" s="15">
        <v>7710</v>
      </c>
      <c r="C7713" s="20">
        <v>43870.927445754343</v>
      </c>
      <c r="D7713" s="20">
        <v>43870.927445754343</v>
      </c>
      <c r="E7713" s="17">
        <v>42667.481978900287</v>
      </c>
    </row>
    <row r="7714" spans="2:5" x14ac:dyDescent="0.25">
      <c r="B7714" s="15">
        <v>7711</v>
      </c>
      <c r="C7714" s="20">
        <v>24932.728906703967</v>
      </c>
      <c r="D7714" s="20">
        <v>24932.728906703967</v>
      </c>
      <c r="E7714" s="17">
        <v>34154.289976850021</v>
      </c>
    </row>
    <row r="7715" spans="2:5" x14ac:dyDescent="0.25">
      <c r="B7715" s="15">
        <v>7712</v>
      </c>
      <c r="C7715" s="20">
        <v>18121.300121166474</v>
      </c>
      <c r="D7715" s="20">
        <v>18121.300121166474</v>
      </c>
      <c r="E7715" s="17">
        <v>33417.729546821989</v>
      </c>
    </row>
    <row r="7716" spans="2:5" x14ac:dyDescent="0.25">
      <c r="B7716" s="15">
        <v>7713</v>
      </c>
      <c r="C7716" s="20">
        <v>41568.253176385217</v>
      </c>
      <c r="D7716" s="20">
        <v>41568.253176385217</v>
      </c>
      <c r="E7716" s="17">
        <v>45613.260244995778</v>
      </c>
    </row>
    <row r="7717" spans="2:5" x14ac:dyDescent="0.25">
      <c r="B7717" s="15">
        <v>7714</v>
      </c>
      <c r="C7717" s="20">
        <v>39253.499013758541</v>
      </c>
      <c r="D7717" s="20">
        <v>39253.499013758541</v>
      </c>
      <c r="E7717" s="17">
        <v>34272.548720171995</v>
      </c>
    </row>
    <row r="7718" spans="2:5" x14ac:dyDescent="0.25">
      <c r="B7718" s="15">
        <v>7715</v>
      </c>
      <c r="C7718" s="20">
        <v>23975.360539286659</v>
      </c>
      <c r="D7718" s="20">
        <v>23975.360539286659</v>
      </c>
      <c r="E7718" s="17">
        <v>35282.435584003368</v>
      </c>
    </row>
    <row r="7719" spans="2:5" x14ac:dyDescent="0.25">
      <c r="B7719" s="15">
        <v>7716</v>
      </c>
      <c r="C7719" s="20">
        <v>47412.797800429304</v>
      </c>
      <c r="D7719" s="20">
        <v>47412.797800429304</v>
      </c>
      <c r="E7719" s="17">
        <v>61964.405824197231</v>
      </c>
    </row>
    <row r="7720" spans="2:5" x14ac:dyDescent="0.25">
      <c r="B7720" s="15">
        <v>7717</v>
      </c>
      <c r="C7720" s="20">
        <v>41210.488685017634</v>
      </c>
      <c r="D7720" s="20">
        <v>41210.488685017634</v>
      </c>
      <c r="E7720" s="17">
        <v>47965.870616460386</v>
      </c>
    </row>
    <row r="7721" spans="2:5" x14ac:dyDescent="0.25">
      <c r="B7721" s="15">
        <v>7718</v>
      </c>
      <c r="C7721" s="20">
        <v>29624.73794037991</v>
      </c>
      <c r="D7721" s="20">
        <v>29624.73794037991</v>
      </c>
      <c r="E7721" s="17">
        <v>37522.749908787257</v>
      </c>
    </row>
    <row r="7722" spans="2:5" x14ac:dyDescent="0.25">
      <c r="B7722" s="15">
        <v>7719</v>
      </c>
      <c r="C7722" s="20">
        <v>41771.268015297959</v>
      </c>
      <c r="D7722" s="20">
        <v>41771.268015297959</v>
      </c>
      <c r="E7722" s="17">
        <v>38855.330628290896</v>
      </c>
    </row>
    <row r="7723" spans="2:5" x14ac:dyDescent="0.25">
      <c r="B7723" s="15">
        <v>7720</v>
      </c>
      <c r="C7723" s="20">
        <v>22744.901734113493</v>
      </c>
      <c r="D7723" s="20">
        <v>22744.901734113493</v>
      </c>
      <c r="E7723" s="17">
        <v>37509.311627188807</v>
      </c>
    </row>
    <row r="7724" spans="2:5" x14ac:dyDescent="0.25">
      <c r="B7724" s="15">
        <v>7721</v>
      </c>
      <c r="C7724" s="20">
        <v>38382.078837671936</v>
      </c>
      <c r="D7724" s="20">
        <v>38382.078837671936</v>
      </c>
      <c r="E7724" s="17">
        <v>59853.599504307516</v>
      </c>
    </row>
    <row r="7725" spans="2:5" x14ac:dyDescent="0.25">
      <c r="B7725" s="15">
        <v>7722</v>
      </c>
      <c r="C7725" s="20">
        <v>25882.942205610561</v>
      </c>
      <c r="D7725" s="20">
        <v>25882.942205610561</v>
      </c>
      <c r="E7725" s="17">
        <v>57133.521491972198</v>
      </c>
    </row>
    <row r="7726" spans="2:5" x14ac:dyDescent="0.25">
      <c r="B7726" s="15">
        <v>7723</v>
      </c>
      <c r="C7726" s="20">
        <v>53177.760063718488</v>
      </c>
      <c r="D7726" s="20">
        <v>53177.760063718488</v>
      </c>
      <c r="E7726" s="17">
        <v>28258.631488131643</v>
      </c>
    </row>
    <row r="7727" spans="2:5" x14ac:dyDescent="0.25">
      <c r="B7727" s="15">
        <v>7724</v>
      </c>
      <c r="C7727" s="20">
        <v>37109.909594606193</v>
      </c>
      <c r="D7727" s="20">
        <v>37109.909594606193</v>
      </c>
      <c r="E7727" s="17">
        <v>56197.853623779978</v>
      </c>
    </row>
    <row r="7728" spans="2:5" x14ac:dyDescent="0.25">
      <c r="B7728" s="15">
        <v>7725</v>
      </c>
      <c r="C7728" s="20">
        <v>55188.667886274947</v>
      </c>
      <c r="D7728" s="20">
        <v>55188.667886274947</v>
      </c>
      <c r="E7728" s="17">
        <v>92651.150645850226</v>
      </c>
    </row>
    <row r="7729" spans="2:5" x14ac:dyDescent="0.25">
      <c r="B7729" s="15">
        <v>7726</v>
      </c>
      <c r="C7729" s="20">
        <v>46086.732987925003</v>
      </c>
      <c r="D7729" s="20">
        <v>46086.732987925003</v>
      </c>
      <c r="E7729" s="17">
        <v>35351.372729365285</v>
      </c>
    </row>
    <row r="7730" spans="2:5" x14ac:dyDescent="0.25">
      <c r="B7730" s="15">
        <v>7727</v>
      </c>
      <c r="C7730" s="20">
        <v>46019.373105620369</v>
      </c>
      <c r="D7730" s="20">
        <v>46019.373105620369</v>
      </c>
      <c r="E7730" s="17">
        <v>37787.486739887841</v>
      </c>
    </row>
    <row r="7731" spans="2:5" x14ac:dyDescent="0.25">
      <c r="B7731" s="15">
        <v>7728</v>
      </c>
      <c r="C7731" s="20">
        <v>22177.855546697152</v>
      </c>
      <c r="D7731" s="20">
        <v>22177.855546697152</v>
      </c>
      <c r="E7731" s="17">
        <v>46843.600332083064</v>
      </c>
    </row>
    <row r="7732" spans="2:5" x14ac:dyDescent="0.25">
      <c r="B7732" s="15">
        <v>7729</v>
      </c>
      <c r="C7732" s="20">
        <v>32341.178385411116</v>
      </c>
      <c r="D7732" s="20">
        <v>32341.178385411116</v>
      </c>
      <c r="E7732" s="17">
        <v>19967.121274495774</v>
      </c>
    </row>
    <row r="7733" spans="2:5" x14ac:dyDescent="0.25">
      <c r="B7733" s="15">
        <v>7730</v>
      </c>
      <c r="C7733" s="20">
        <v>38385.937525951493</v>
      </c>
      <c r="D7733" s="20">
        <v>38385.937525951493</v>
      </c>
      <c r="E7733" s="17">
        <v>26447.562912338868</v>
      </c>
    </row>
    <row r="7734" spans="2:5" x14ac:dyDescent="0.25">
      <c r="B7734" s="15">
        <v>7731</v>
      </c>
      <c r="C7734" s="20">
        <v>57292.629277698536</v>
      </c>
      <c r="D7734" s="20">
        <v>57292.629277698536</v>
      </c>
      <c r="E7734" s="17">
        <v>51223.605200834863</v>
      </c>
    </row>
    <row r="7735" spans="2:5" x14ac:dyDescent="0.25">
      <c r="B7735" s="15">
        <v>7732</v>
      </c>
      <c r="C7735" s="20">
        <v>44235.976239691452</v>
      </c>
      <c r="D7735" s="20">
        <v>44235.976239691452</v>
      </c>
      <c r="E7735" s="17">
        <v>41629.64389746829</v>
      </c>
    </row>
    <row r="7736" spans="2:5" x14ac:dyDescent="0.25">
      <c r="B7736" s="15">
        <v>7733</v>
      </c>
      <c r="C7736" s="20">
        <v>38595.319648591496</v>
      </c>
      <c r="D7736" s="20">
        <v>38595.319648591496</v>
      </c>
      <c r="E7736" s="17">
        <v>33348.660634004344</v>
      </c>
    </row>
    <row r="7737" spans="2:5" x14ac:dyDescent="0.25">
      <c r="B7737" s="15">
        <v>7734</v>
      </c>
      <c r="C7737" s="20">
        <v>40460.702910943168</v>
      </c>
      <c r="D7737" s="20">
        <v>40460.702910943168</v>
      </c>
      <c r="E7737" s="17">
        <v>42370.177034462831</v>
      </c>
    </row>
    <row r="7738" spans="2:5" x14ac:dyDescent="0.25">
      <c r="B7738" s="15">
        <v>7735</v>
      </c>
      <c r="C7738" s="20">
        <v>29553.439848344431</v>
      </c>
      <c r="D7738" s="20">
        <v>29553.439848344431</v>
      </c>
      <c r="E7738" s="17">
        <v>37343.131453904811</v>
      </c>
    </row>
    <row r="7739" spans="2:5" x14ac:dyDescent="0.25">
      <c r="B7739" s="15">
        <v>7736</v>
      </c>
      <c r="C7739" s="20">
        <v>28173.787688173608</v>
      </c>
      <c r="D7739" s="20">
        <v>28173.787688173608</v>
      </c>
      <c r="E7739" s="17">
        <v>22320.659187324312</v>
      </c>
    </row>
    <row r="7740" spans="2:5" x14ac:dyDescent="0.25">
      <c r="B7740" s="15">
        <v>7737</v>
      </c>
      <c r="C7740" s="20">
        <v>55874.03195220411</v>
      </c>
      <c r="D7740" s="20">
        <v>55874.03195220411</v>
      </c>
      <c r="E7740" s="17">
        <v>44726.773753697256</v>
      </c>
    </row>
    <row r="7741" spans="2:5" x14ac:dyDescent="0.25">
      <c r="B7741" s="15">
        <v>7738</v>
      </c>
      <c r="C7741" s="20">
        <v>53309.498281176711</v>
      </c>
      <c r="D7741" s="20">
        <v>53309.498281176711</v>
      </c>
      <c r="E7741" s="17">
        <v>40004.801598147678</v>
      </c>
    </row>
    <row r="7742" spans="2:5" x14ac:dyDescent="0.25">
      <c r="B7742" s="15">
        <v>7739</v>
      </c>
      <c r="C7742" s="20">
        <v>38922.896073002405</v>
      </c>
      <c r="D7742" s="20">
        <v>38922.896073002405</v>
      </c>
      <c r="E7742" s="17">
        <v>41264.849637141546</v>
      </c>
    </row>
    <row r="7743" spans="2:5" x14ac:dyDescent="0.25">
      <c r="B7743" s="15">
        <v>7740</v>
      </c>
      <c r="C7743" s="20">
        <v>19798.223806524202</v>
      </c>
      <c r="D7743" s="20">
        <v>19798.223806524202</v>
      </c>
      <c r="E7743" s="17">
        <v>42046.588600699601</v>
      </c>
    </row>
    <row r="7744" spans="2:5" x14ac:dyDescent="0.25">
      <c r="B7744" s="15">
        <v>7741</v>
      </c>
      <c r="C7744" s="20">
        <v>36337.181883301164</v>
      </c>
      <c r="D7744" s="20">
        <v>36337.181883301164</v>
      </c>
      <c r="E7744" s="17">
        <v>27296.865978025202</v>
      </c>
    </row>
    <row r="7745" spans="2:5" x14ac:dyDescent="0.25">
      <c r="B7745" s="15">
        <v>7742</v>
      </c>
      <c r="C7745" s="20">
        <v>27250.84313984817</v>
      </c>
      <c r="D7745" s="20">
        <v>27250.84313984817</v>
      </c>
      <c r="E7745" s="17">
        <v>22519.84836714399</v>
      </c>
    </row>
    <row r="7746" spans="2:5" x14ac:dyDescent="0.25">
      <c r="B7746" s="15">
        <v>7743</v>
      </c>
      <c r="C7746" s="20">
        <v>33675.631920148764</v>
      </c>
      <c r="D7746" s="20">
        <v>33675.631920148764</v>
      </c>
      <c r="E7746" s="17">
        <v>76126.212337837991</v>
      </c>
    </row>
    <row r="7747" spans="2:5" x14ac:dyDescent="0.25">
      <c r="B7747" s="15">
        <v>7744</v>
      </c>
      <c r="C7747" s="20">
        <v>33234.48729753682</v>
      </c>
      <c r="D7747" s="20">
        <v>33234.48729753682</v>
      </c>
      <c r="E7747" s="17">
        <v>105136.67979337867</v>
      </c>
    </row>
    <row r="7748" spans="2:5" x14ac:dyDescent="0.25">
      <c r="B7748" s="15">
        <v>7745</v>
      </c>
      <c r="C7748" s="20">
        <v>39918.58774658</v>
      </c>
      <c r="D7748" s="20">
        <v>39918.58774658</v>
      </c>
      <c r="E7748" s="17">
        <v>83826.758110724011</v>
      </c>
    </row>
    <row r="7749" spans="2:5" x14ac:dyDescent="0.25">
      <c r="B7749" s="15">
        <v>7746</v>
      </c>
      <c r="C7749" s="20">
        <v>20847.650606160052</v>
      </c>
      <c r="D7749" s="20">
        <v>20847.650606160052</v>
      </c>
      <c r="E7749" s="17">
        <v>22663.699451672328</v>
      </c>
    </row>
    <row r="7750" spans="2:5" x14ac:dyDescent="0.25">
      <c r="B7750" s="15">
        <v>7747</v>
      </c>
      <c r="C7750" s="20">
        <v>16125.184653561977</v>
      </c>
      <c r="D7750" s="20">
        <v>16125.184653561977</v>
      </c>
      <c r="E7750" s="17">
        <v>19633.14522942272</v>
      </c>
    </row>
    <row r="7751" spans="2:5" x14ac:dyDescent="0.25">
      <c r="B7751" s="15">
        <v>7748</v>
      </c>
      <c r="C7751" s="20">
        <v>47034.554894774839</v>
      </c>
      <c r="D7751" s="20">
        <v>47034.554894774839</v>
      </c>
      <c r="E7751" s="17">
        <v>39774.201058580788</v>
      </c>
    </row>
    <row r="7752" spans="2:5" x14ac:dyDescent="0.25">
      <c r="B7752" s="15">
        <v>7749</v>
      </c>
      <c r="C7752" s="20">
        <v>40720.307533774874</v>
      </c>
      <c r="D7752" s="20">
        <v>40720.307533774874</v>
      </c>
      <c r="E7752" s="17">
        <v>-2122.4965680619466</v>
      </c>
    </row>
    <row r="7753" spans="2:5" x14ac:dyDescent="0.25">
      <c r="B7753" s="15">
        <v>7750</v>
      </c>
      <c r="C7753" s="20">
        <v>23872.55881591361</v>
      </c>
      <c r="D7753" s="20">
        <v>23872.55881591361</v>
      </c>
      <c r="E7753" s="17">
        <v>12197.645791824949</v>
      </c>
    </row>
    <row r="7754" spans="2:5" x14ac:dyDescent="0.25">
      <c r="B7754" s="15">
        <v>7751</v>
      </c>
      <c r="C7754" s="20">
        <v>35523.321973336875</v>
      </c>
      <c r="D7754" s="20">
        <v>35523.321973336875</v>
      </c>
      <c r="E7754" s="17">
        <v>34477.142139773336</v>
      </c>
    </row>
    <row r="7755" spans="2:5" x14ac:dyDescent="0.25">
      <c r="B7755" s="15">
        <v>7752</v>
      </c>
      <c r="C7755" s="20">
        <v>55868.039134100451</v>
      </c>
      <c r="D7755" s="20">
        <v>55868.039134100451</v>
      </c>
      <c r="E7755" s="17">
        <v>110180.07543634081</v>
      </c>
    </row>
    <row r="7756" spans="2:5" x14ac:dyDescent="0.25">
      <c r="B7756" s="15">
        <v>7753</v>
      </c>
      <c r="C7756" s="20">
        <v>33179.588337053967</v>
      </c>
      <c r="D7756" s="20">
        <v>33179.588337053967</v>
      </c>
      <c r="E7756" s="17">
        <v>41115.747273540343</v>
      </c>
    </row>
    <row r="7757" spans="2:5" x14ac:dyDescent="0.25">
      <c r="B7757" s="15">
        <v>7754</v>
      </c>
      <c r="C7757" s="20">
        <v>40452.202627150844</v>
      </c>
      <c r="D7757" s="20">
        <v>40452.202627150844</v>
      </c>
      <c r="E7757" s="17">
        <v>55162.490452039317</v>
      </c>
    </row>
    <row r="7758" spans="2:5" x14ac:dyDescent="0.25">
      <c r="B7758" s="15">
        <v>7755</v>
      </c>
      <c r="C7758" s="20">
        <v>37946.833369734792</v>
      </c>
      <c r="D7758" s="20">
        <v>37946.833369734792</v>
      </c>
      <c r="E7758" s="17">
        <v>34555.477843835593</v>
      </c>
    </row>
    <row r="7759" spans="2:5" x14ac:dyDescent="0.25">
      <c r="B7759" s="15">
        <v>7756</v>
      </c>
      <c r="C7759" s="20">
        <v>30755.043482745856</v>
      </c>
      <c r="D7759" s="20">
        <v>30755.043482745856</v>
      </c>
      <c r="E7759" s="17">
        <v>35888.440969168412</v>
      </c>
    </row>
    <row r="7760" spans="2:5" x14ac:dyDescent="0.25">
      <c r="B7760" s="15">
        <v>7757</v>
      </c>
      <c r="C7760" s="20">
        <v>28411.401624831331</v>
      </c>
      <c r="D7760" s="20">
        <v>28411.401624831331</v>
      </c>
      <c r="E7760" s="17">
        <v>44086.689669148829</v>
      </c>
    </row>
    <row r="7761" spans="2:5" x14ac:dyDescent="0.25">
      <c r="B7761" s="15">
        <v>7758</v>
      </c>
      <c r="C7761" s="20">
        <v>39048.714900632971</v>
      </c>
      <c r="D7761" s="20">
        <v>39048.714900632971</v>
      </c>
      <c r="E7761" s="17">
        <v>27718.504499752376</v>
      </c>
    </row>
    <row r="7762" spans="2:5" x14ac:dyDescent="0.25">
      <c r="B7762" s="15">
        <v>7759</v>
      </c>
      <c r="C7762" s="20">
        <v>45041.135973305114</v>
      </c>
      <c r="D7762" s="20">
        <v>45041.135973305114</v>
      </c>
      <c r="E7762" s="17">
        <v>43433.109788295624</v>
      </c>
    </row>
    <row r="7763" spans="2:5" x14ac:dyDescent="0.25">
      <c r="B7763" s="15">
        <v>7760</v>
      </c>
      <c r="C7763" s="20">
        <v>25064.929056122608</v>
      </c>
      <c r="D7763" s="20">
        <v>25064.929056122608</v>
      </c>
      <c r="E7763" s="17">
        <v>37000.078715822412</v>
      </c>
    </row>
    <row r="7764" spans="2:5" x14ac:dyDescent="0.25">
      <c r="B7764" s="15">
        <v>7761</v>
      </c>
      <c r="C7764" s="20">
        <v>32221.496134041576</v>
      </c>
      <c r="D7764" s="20">
        <v>32221.496134041576</v>
      </c>
      <c r="E7764" s="17">
        <v>51175.165915733858</v>
      </c>
    </row>
    <row r="7765" spans="2:5" x14ac:dyDescent="0.25">
      <c r="B7765" s="15">
        <v>7762</v>
      </c>
      <c r="C7765" s="20">
        <v>37456.09904728784</v>
      </c>
      <c r="D7765" s="20">
        <v>37456.09904728784</v>
      </c>
      <c r="E7765" s="17">
        <v>20085.641665170588</v>
      </c>
    </row>
    <row r="7766" spans="2:5" x14ac:dyDescent="0.25">
      <c r="B7766" s="15">
        <v>7763</v>
      </c>
      <c r="C7766" s="20">
        <v>23497.398702322898</v>
      </c>
      <c r="D7766" s="20">
        <v>23497.398702322898</v>
      </c>
      <c r="E7766" s="17">
        <v>28374.199487514223</v>
      </c>
    </row>
    <row r="7767" spans="2:5" x14ac:dyDescent="0.25">
      <c r="B7767" s="15">
        <v>7764</v>
      </c>
      <c r="C7767" s="20">
        <v>26549.976919575998</v>
      </c>
      <c r="D7767" s="20">
        <v>26549.976919575998</v>
      </c>
      <c r="E7767" s="17">
        <v>35682.653021891841</v>
      </c>
    </row>
    <row r="7768" spans="2:5" x14ac:dyDescent="0.25">
      <c r="B7768" s="15">
        <v>7765</v>
      </c>
      <c r="C7768" s="20">
        <v>22749.957715079709</v>
      </c>
      <c r="D7768" s="20">
        <v>22749.957715079709</v>
      </c>
      <c r="E7768" s="17">
        <v>42413.302013061722</v>
      </c>
    </row>
    <row r="7769" spans="2:5" x14ac:dyDescent="0.25">
      <c r="B7769" s="15">
        <v>7766</v>
      </c>
      <c r="C7769" s="20">
        <v>28259.844198409904</v>
      </c>
      <c r="D7769" s="20">
        <v>28259.844198409904</v>
      </c>
      <c r="E7769" s="17">
        <v>72275.395216865872</v>
      </c>
    </row>
    <row r="7770" spans="2:5" x14ac:dyDescent="0.25">
      <c r="B7770" s="15">
        <v>7767</v>
      </c>
      <c r="C7770" s="20">
        <v>20602.849684998037</v>
      </c>
      <c r="D7770" s="20">
        <v>20602.849684998037</v>
      </c>
      <c r="E7770" s="17">
        <v>46908.490175693521</v>
      </c>
    </row>
    <row r="7771" spans="2:5" x14ac:dyDescent="0.25">
      <c r="B7771" s="15">
        <v>7768</v>
      </c>
      <c r="C7771" s="20">
        <v>32709.765211187452</v>
      </c>
      <c r="D7771" s="20">
        <v>32709.765211187452</v>
      </c>
      <c r="E7771" s="17">
        <v>29532.069634826763</v>
      </c>
    </row>
    <row r="7772" spans="2:5" x14ac:dyDescent="0.25">
      <c r="B7772" s="15">
        <v>7769</v>
      </c>
      <c r="C7772" s="20">
        <v>32200.498015985861</v>
      </c>
      <c r="D7772" s="20">
        <v>32200.498015985861</v>
      </c>
      <c r="E7772" s="17">
        <v>65839.557927780203</v>
      </c>
    </row>
    <row r="7773" spans="2:5" x14ac:dyDescent="0.25">
      <c r="B7773" s="15">
        <v>7770</v>
      </c>
      <c r="C7773" s="20">
        <v>25658.439602537415</v>
      </c>
      <c r="D7773" s="20">
        <v>25658.439602537415</v>
      </c>
      <c r="E7773" s="17">
        <v>94461.621616353092</v>
      </c>
    </row>
    <row r="7774" spans="2:5" x14ac:dyDescent="0.25">
      <c r="B7774" s="15">
        <v>7771</v>
      </c>
      <c r="C7774" s="20">
        <v>38181.115835645061</v>
      </c>
      <c r="D7774" s="20">
        <v>38181.115835645061</v>
      </c>
      <c r="E7774" s="17">
        <v>43011.59992627443</v>
      </c>
    </row>
    <row r="7775" spans="2:5" x14ac:dyDescent="0.25">
      <c r="B7775" s="15">
        <v>7772</v>
      </c>
      <c r="C7775" s="20">
        <v>34385.773991767317</v>
      </c>
      <c r="D7775" s="20">
        <v>34385.773991767317</v>
      </c>
      <c r="E7775" s="17">
        <v>44914.5220128941</v>
      </c>
    </row>
    <row r="7776" spans="2:5" x14ac:dyDescent="0.25">
      <c r="B7776" s="15">
        <v>7773</v>
      </c>
      <c r="C7776" s="20">
        <v>33158.165336024053</v>
      </c>
      <c r="D7776" s="20">
        <v>33158.165336024053</v>
      </c>
      <c r="E7776" s="17">
        <v>33650.818746840843</v>
      </c>
    </row>
    <row r="7777" spans="2:5" x14ac:dyDescent="0.25">
      <c r="B7777" s="15">
        <v>7774</v>
      </c>
      <c r="C7777" s="20">
        <v>33772.925920035603</v>
      </c>
      <c r="D7777" s="20">
        <v>33772.925920035603</v>
      </c>
      <c r="E7777" s="17">
        <v>24921.793909812739</v>
      </c>
    </row>
    <row r="7778" spans="2:5" x14ac:dyDescent="0.25">
      <c r="B7778" s="15">
        <v>7775</v>
      </c>
      <c r="C7778" s="20">
        <v>30050.128445954218</v>
      </c>
      <c r="D7778" s="20">
        <v>30050.128445954218</v>
      </c>
      <c r="E7778" s="17">
        <v>73906.290593707003</v>
      </c>
    </row>
    <row r="7779" spans="2:5" x14ac:dyDescent="0.25">
      <c r="B7779" s="15">
        <v>7776</v>
      </c>
      <c r="C7779" s="20">
        <v>44989.724123684289</v>
      </c>
      <c r="D7779" s="20">
        <v>44989.724123684289</v>
      </c>
      <c r="E7779" s="17">
        <v>29877.692028459489</v>
      </c>
    </row>
    <row r="7780" spans="2:5" x14ac:dyDescent="0.25">
      <c r="B7780" s="15">
        <v>7777</v>
      </c>
      <c r="C7780" s="20">
        <v>44640.697510372702</v>
      </c>
      <c r="D7780" s="20">
        <v>44640.697510372702</v>
      </c>
      <c r="E7780" s="17">
        <v>81493.573217727302</v>
      </c>
    </row>
    <row r="7781" spans="2:5" x14ac:dyDescent="0.25">
      <c r="B7781" s="15">
        <v>7778</v>
      </c>
      <c r="C7781" s="20">
        <v>21015.78320365589</v>
      </c>
      <c r="D7781" s="20">
        <v>21015.78320365589</v>
      </c>
      <c r="E7781" s="17">
        <v>27426.011274247947</v>
      </c>
    </row>
    <row r="7782" spans="2:5" x14ac:dyDescent="0.25">
      <c r="B7782" s="15">
        <v>7779</v>
      </c>
      <c r="C7782" s="20">
        <v>37773.312281231854</v>
      </c>
      <c r="D7782" s="20">
        <v>37773.312281231854</v>
      </c>
      <c r="E7782" s="17">
        <v>36387.131178365897</v>
      </c>
    </row>
    <row r="7783" spans="2:5" x14ac:dyDescent="0.25">
      <c r="B7783" s="15">
        <v>7780</v>
      </c>
      <c r="C7783" s="20">
        <v>32620.097485020113</v>
      </c>
      <c r="D7783" s="20">
        <v>32620.097485020113</v>
      </c>
      <c r="E7783" s="17">
        <v>32571.589635707525</v>
      </c>
    </row>
    <row r="7784" spans="2:5" x14ac:dyDescent="0.25">
      <c r="B7784" s="15">
        <v>7781</v>
      </c>
      <c r="C7784" s="20">
        <v>37532.24196025882</v>
      </c>
      <c r="D7784" s="20">
        <v>37532.24196025882</v>
      </c>
      <c r="E7784" s="17">
        <v>37854.851530640255</v>
      </c>
    </row>
    <row r="7785" spans="2:5" x14ac:dyDescent="0.25">
      <c r="B7785" s="15">
        <v>7782</v>
      </c>
      <c r="C7785" s="20">
        <v>23421.248042231193</v>
      </c>
      <c r="D7785" s="20">
        <v>23421.248042231193</v>
      </c>
      <c r="E7785" s="17">
        <v>45969.694173843411</v>
      </c>
    </row>
    <row r="7786" spans="2:5" x14ac:dyDescent="0.25">
      <c r="B7786" s="15">
        <v>7783</v>
      </c>
      <c r="C7786" s="20">
        <v>17999.517676610561</v>
      </c>
      <c r="D7786" s="20">
        <v>17999.517676610561</v>
      </c>
      <c r="E7786" s="17">
        <v>1443.9249076722979</v>
      </c>
    </row>
    <row r="7787" spans="2:5" x14ac:dyDescent="0.25">
      <c r="B7787" s="15">
        <v>7784</v>
      </c>
      <c r="C7787" s="20">
        <v>32028.715480434679</v>
      </c>
      <c r="D7787" s="20">
        <v>32028.715480434679</v>
      </c>
      <c r="E7787" s="17">
        <v>36256.548630659003</v>
      </c>
    </row>
    <row r="7788" spans="2:5" x14ac:dyDescent="0.25">
      <c r="B7788" s="15">
        <v>7785</v>
      </c>
      <c r="C7788" s="20">
        <v>40068.285004865043</v>
      </c>
      <c r="D7788" s="20">
        <v>40068.285004865043</v>
      </c>
      <c r="E7788" s="17">
        <v>46091.7686428085</v>
      </c>
    </row>
    <row r="7789" spans="2:5" x14ac:dyDescent="0.25">
      <c r="B7789" s="15">
        <v>7786</v>
      </c>
      <c r="C7789" s="20">
        <v>27248.712034975517</v>
      </c>
      <c r="D7789" s="20">
        <v>27248.712034975517</v>
      </c>
      <c r="E7789" s="17">
        <v>18086.672669791042</v>
      </c>
    </row>
    <row r="7790" spans="2:5" x14ac:dyDescent="0.25">
      <c r="B7790" s="15">
        <v>7787</v>
      </c>
      <c r="C7790" s="20">
        <v>44638.67444810929</v>
      </c>
      <c r="D7790" s="20">
        <v>44638.67444810929</v>
      </c>
      <c r="E7790" s="17">
        <v>62470.112963008905</v>
      </c>
    </row>
    <row r="7791" spans="2:5" x14ac:dyDescent="0.25">
      <c r="B7791" s="15">
        <v>7788</v>
      </c>
      <c r="C7791" s="20">
        <v>43066.997669860655</v>
      </c>
      <c r="D7791" s="20">
        <v>43066.997669860655</v>
      </c>
      <c r="E7791" s="17">
        <v>25641.17617068905</v>
      </c>
    </row>
    <row r="7792" spans="2:5" x14ac:dyDescent="0.25">
      <c r="B7792" s="15">
        <v>7789</v>
      </c>
      <c r="C7792" s="20">
        <v>22610.652976109697</v>
      </c>
      <c r="D7792" s="20">
        <v>22610.652976109697</v>
      </c>
      <c r="E7792" s="17">
        <v>57820.609207886402</v>
      </c>
    </row>
    <row r="7793" spans="2:5" x14ac:dyDescent="0.25">
      <c r="B7793" s="15">
        <v>7790</v>
      </c>
      <c r="C7793" s="20">
        <v>49132.998182992967</v>
      </c>
      <c r="D7793" s="20">
        <v>49132.998182992967</v>
      </c>
      <c r="E7793" s="17">
        <v>36927.829814086828</v>
      </c>
    </row>
    <row r="7794" spans="2:5" x14ac:dyDescent="0.25">
      <c r="B7794" s="15">
        <v>7791</v>
      </c>
      <c r="C7794" s="20">
        <v>23370.504782233398</v>
      </c>
      <c r="D7794" s="20">
        <v>23370.504782233398</v>
      </c>
      <c r="E7794" s="17">
        <v>3003.848063503945</v>
      </c>
    </row>
    <row r="7795" spans="2:5" x14ac:dyDescent="0.25">
      <c r="B7795" s="15">
        <v>7792</v>
      </c>
      <c r="C7795" s="20">
        <v>50039.986060989329</v>
      </c>
      <c r="D7795" s="20">
        <v>50039.986060989329</v>
      </c>
      <c r="E7795" s="17">
        <v>67353.007408623991</v>
      </c>
    </row>
    <row r="7796" spans="2:5" x14ac:dyDescent="0.25">
      <c r="B7796" s="15">
        <v>7793</v>
      </c>
      <c r="C7796" s="20">
        <v>21801.554015128095</v>
      </c>
      <c r="D7796" s="20">
        <v>21801.554015128095</v>
      </c>
      <c r="E7796" s="17">
        <v>17828.421561590971</v>
      </c>
    </row>
    <row r="7797" spans="2:5" x14ac:dyDescent="0.25">
      <c r="B7797" s="15">
        <v>7794</v>
      </c>
      <c r="C7797" s="20">
        <v>28565.1164290415</v>
      </c>
      <c r="D7797" s="20">
        <v>28565.1164290415</v>
      </c>
      <c r="E7797" s="17">
        <v>20981.883000996608</v>
      </c>
    </row>
    <row r="7798" spans="2:5" x14ac:dyDescent="0.25">
      <c r="B7798" s="15">
        <v>7795</v>
      </c>
      <c r="C7798" s="20">
        <v>24324.472588016604</v>
      </c>
      <c r="D7798" s="20">
        <v>24324.472588016604</v>
      </c>
      <c r="E7798" s="17">
        <v>72620.147224996967</v>
      </c>
    </row>
    <row r="7799" spans="2:5" x14ac:dyDescent="0.25">
      <c r="B7799" s="15">
        <v>7796</v>
      </c>
      <c r="C7799" s="20">
        <v>22883.825128681761</v>
      </c>
      <c r="D7799" s="20">
        <v>22883.825128681761</v>
      </c>
      <c r="E7799" s="17">
        <v>24014.802985026286</v>
      </c>
    </row>
    <row r="7800" spans="2:5" x14ac:dyDescent="0.25">
      <c r="B7800" s="15">
        <v>7797</v>
      </c>
      <c r="C7800" s="20">
        <v>33899.290996354386</v>
      </c>
      <c r="D7800" s="20">
        <v>33899.290996354386</v>
      </c>
      <c r="E7800" s="17">
        <v>12797.054795574819</v>
      </c>
    </row>
    <row r="7801" spans="2:5" x14ac:dyDescent="0.25">
      <c r="B7801" s="15">
        <v>7798</v>
      </c>
      <c r="C7801" s="20">
        <v>27163.410315589645</v>
      </c>
      <c r="D7801" s="20">
        <v>27163.410315589645</v>
      </c>
      <c r="E7801" s="17">
        <v>48924.765652229151</v>
      </c>
    </row>
    <row r="7802" spans="2:5" x14ac:dyDescent="0.25">
      <c r="B7802" s="15">
        <v>7799</v>
      </c>
      <c r="C7802" s="20">
        <v>35415.864085078261</v>
      </c>
      <c r="D7802" s="20">
        <v>35415.864085078261</v>
      </c>
      <c r="E7802" s="17">
        <v>18029.254625586975</v>
      </c>
    </row>
    <row r="7803" spans="2:5" x14ac:dyDescent="0.25">
      <c r="B7803" s="15">
        <v>7800</v>
      </c>
      <c r="C7803" s="20">
        <v>35120.493593934385</v>
      </c>
      <c r="D7803" s="20">
        <v>35120.493593934385</v>
      </c>
      <c r="E7803" s="17">
        <v>81335.407803993803</v>
      </c>
    </row>
    <row r="7804" spans="2:5" x14ac:dyDescent="0.25">
      <c r="B7804" s="15">
        <v>7801</v>
      </c>
      <c r="C7804" s="20">
        <v>71580.496376566502</v>
      </c>
      <c r="D7804" s="20">
        <v>71580.496376566502</v>
      </c>
      <c r="E7804" s="17">
        <v>40945.779559259325</v>
      </c>
    </row>
    <row r="7805" spans="2:5" x14ac:dyDescent="0.25">
      <c r="B7805" s="15">
        <v>7802</v>
      </c>
      <c r="C7805" s="20">
        <v>23554.514872417862</v>
      </c>
      <c r="D7805" s="20">
        <v>23554.514872417862</v>
      </c>
      <c r="E7805" s="17">
        <v>15721.996704604515</v>
      </c>
    </row>
    <row r="7806" spans="2:5" x14ac:dyDescent="0.25">
      <c r="B7806" s="15">
        <v>7803</v>
      </c>
      <c r="C7806" s="20">
        <v>50565.892104548038</v>
      </c>
      <c r="D7806" s="20">
        <v>50565.892104548038</v>
      </c>
      <c r="E7806" s="17">
        <v>30577.546634100283</v>
      </c>
    </row>
    <row r="7807" spans="2:5" x14ac:dyDescent="0.25">
      <c r="B7807" s="15">
        <v>7804</v>
      </c>
      <c r="C7807" s="20">
        <v>37862.990904765407</v>
      </c>
      <c r="D7807" s="20">
        <v>37862.990904765407</v>
      </c>
      <c r="E7807" s="17">
        <v>22235.491606568252</v>
      </c>
    </row>
    <row r="7808" spans="2:5" x14ac:dyDescent="0.25">
      <c r="B7808" s="15">
        <v>7805</v>
      </c>
      <c r="C7808" s="20">
        <v>65865.831875584961</v>
      </c>
      <c r="D7808" s="20">
        <v>65865.831875584961</v>
      </c>
      <c r="E7808" s="17">
        <v>58645.899168227748</v>
      </c>
    </row>
    <row r="7809" spans="2:5" x14ac:dyDescent="0.25">
      <c r="B7809" s="15">
        <v>7806</v>
      </c>
      <c r="C7809" s="20">
        <v>30846.136381116754</v>
      </c>
      <c r="D7809" s="20">
        <v>30846.136381116754</v>
      </c>
      <c r="E7809" s="17">
        <v>74280.498884463625</v>
      </c>
    </row>
    <row r="7810" spans="2:5" x14ac:dyDescent="0.25">
      <c r="B7810" s="15">
        <v>7807</v>
      </c>
      <c r="C7810" s="20">
        <v>32346.503342062271</v>
      </c>
      <c r="D7810" s="20">
        <v>32346.503342062271</v>
      </c>
      <c r="E7810" s="17">
        <v>24072.418818601669</v>
      </c>
    </row>
    <row r="7811" spans="2:5" x14ac:dyDescent="0.25">
      <c r="B7811" s="15">
        <v>7808</v>
      </c>
      <c r="C7811" s="20">
        <v>27981.003224271884</v>
      </c>
      <c r="D7811" s="20">
        <v>27981.003224271884</v>
      </c>
      <c r="E7811" s="17">
        <v>59948.823495815523</v>
      </c>
    </row>
    <row r="7812" spans="2:5" x14ac:dyDescent="0.25">
      <c r="B7812" s="15">
        <v>7809</v>
      </c>
      <c r="C7812" s="20">
        <v>40544.121249055068</v>
      </c>
      <c r="D7812" s="20">
        <v>40544.121249055068</v>
      </c>
      <c r="E7812" s="17">
        <v>40235.869326980173</v>
      </c>
    </row>
    <row r="7813" spans="2:5" x14ac:dyDescent="0.25">
      <c r="B7813" s="15">
        <v>7810</v>
      </c>
      <c r="C7813" s="20">
        <v>34625.617733110274</v>
      </c>
      <c r="D7813" s="20">
        <v>34625.617733110274</v>
      </c>
      <c r="E7813" s="17">
        <v>41255.116654284786</v>
      </c>
    </row>
    <row r="7814" spans="2:5" x14ac:dyDescent="0.25">
      <c r="B7814" s="15">
        <v>7811</v>
      </c>
      <c r="C7814" s="20">
        <v>33136.011465107382</v>
      </c>
      <c r="D7814" s="20">
        <v>33136.011465107382</v>
      </c>
      <c r="E7814" s="17">
        <v>41654.784177199763</v>
      </c>
    </row>
    <row r="7815" spans="2:5" x14ac:dyDescent="0.25">
      <c r="B7815" s="15">
        <v>7812</v>
      </c>
      <c r="C7815" s="20">
        <v>30865.085904022886</v>
      </c>
      <c r="D7815" s="20">
        <v>30865.085904022886</v>
      </c>
      <c r="E7815" s="17">
        <v>49763.28095682514</v>
      </c>
    </row>
    <row r="7816" spans="2:5" x14ac:dyDescent="0.25">
      <c r="B7816" s="15">
        <v>7813</v>
      </c>
      <c r="C7816" s="20">
        <v>49903.753519076039</v>
      </c>
      <c r="D7816" s="20">
        <v>49903.753519076039</v>
      </c>
      <c r="E7816" s="17">
        <v>29638.935231295607</v>
      </c>
    </row>
    <row r="7817" spans="2:5" x14ac:dyDescent="0.25">
      <c r="B7817" s="15">
        <v>7814</v>
      </c>
      <c r="C7817" s="20">
        <v>24286.579291069011</v>
      </c>
      <c r="D7817" s="20">
        <v>24286.579291069011</v>
      </c>
      <c r="E7817" s="17">
        <v>11542.602895553679</v>
      </c>
    </row>
    <row r="7818" spans="2:5" x14ac:dyDescent="0.25">
      <c r="B7818" s="15">
        <v>7815</v>
      </c>
      <c r="C7818" s="20">
        <v>58446.089001322456</v>
      </c>
      <c r="D7818" s="20">
        <v>58446.089001322456</v>
      </c>
      <c r="E7818" s="17">
        <v>68016.690189095534</v>
      </c>
    </row>
    <row r="7819" spans="2:5" x14ac:dyDescent="0.25">
      <c r="B7819" s="15">
        <v>7816</v>
      </c>
      <c r="C7819" s="20">
        <v>29071.096860497375</v>
      </c>
      <c r="D7819" s="20">
        <v>29071.096860497375</v>
      </c>
      <c r="E7819" s="17">
        <v>42083.00857993104</v>
      </c>
    </row>
    <row r="7820" spans="2:5" x14ac:dyDescent="0.25">
      <c r="B7820" s="15">
        <v>7817</v>
      </c>
      <c r="C7820" s="20">
        <v>37881.13284521216</v>
      </c>
      <c r="D7820" s="20">
        <v>37881.13284521216</v>
      </c>
      <c r="E7820" s="17">
        <v>39099.427843800324</v>
      </c>
    </row>
    <row r="7821" spans="2:5" x14ac:dyDescent="0.25">
      <c r="B7821" s="15">
        <v>7818</v>
      </c>
      <c r="C7821" s="20">
        <v>32372.981186874309</v>
      </c>
      <c r="D7821" s="20">
        <v>32372.981186874309</v>
      </c>
      <c r="E7821" s="17">
        <v>33303.432374496937</v>
      </c>
    </row>
    <row r="7822" spans="2:5" x14ac:dyDescent="0.25">
      <c r="B7822" s="15">
        <v>7819</v>
      </c>
      <c r="C7822" s="20">
        <v>45843.27881353299</v>
      </c>
      <c r="D7822" s="20">
        <v>45843.27881353299</v>
      </c>
      <c r="E7822" s="17">
        <v>23707.568704769576</v>
      </c>
    </row>
    <row r="7823" spans="2:5" x14ac:dyDescent="0.25">
      <c r="B7823" s="15">
        <v>7820</v>
      </c>
      <c r="C7823" s="20">
        <v>70660.875821688023</v>
      </c>
      <c r="D7823" s="20">
        <v>70660.875821688023</v>
      </c>
      <c r="E7823" s="17">
        <v>87481.346422503382</v>
      </c>
    </row>
    <row r="7824" spans="2:5" x14ac:dyDescent="0.25">
      <c r="B7824" s="15">
        <v>7821</v>
      </c>
      <c r="C7824" s="20">
        <v>32784.21114500126</v>
      </c>
      <c r="D7824" s="20">
        <v>32784.21114500126</v>
      </c>
      <c r="E7824" s="17">
        <v>19252.901655291116</v>
      </c>
    </row>
    <row r="7825" spans="2:5" x14ac:dyDescent="0.25">
      <c r="B7825" s="15">
        <v>7822</v>
      </c>
      <c r="C7825" s="20">
        <v>28806.983064521726</v>
      </c>
      <c r="D7825" s="20">
        <v>28806.983064521726</v>
      </c>
      <c r="E7825" s="17">
        <v>46291.915539335336</v>
      </c>
    </row>
    <row r="7826" spans="2:5" x14ac:dyDescent="0.25">
      <c r="B7826" s="15">
        <v>7823</v>
      </c>
      <c r="C7826" s="20">
        <v>20027.684204641191</v>
      </c>
      <c r="D7826" s="20">
        <v>20027.684204641191</v>
      </c>
      <c r="E7826" s="17">
        <v>29317.304162723656</v>
      </c>
    </row>
    <row r="7827" spans="2:5" x14ac:dyDescent="0.25">
      <c r="B7827" s="15">
        <v>7824</v>
      </c>
      <c r="C7827" s="20">
        <v>16436.57317235653</v>
      </c>
      <c r="D7827" s="20">
        <v>16436.57317235653</v>
      </c>
      <c r="E7827" s="17">
        <v>10895.116719303907</v>
      </c>
    </row>
    <row r="7828" spans="2:5" x14ac:dyDescent="0.25">
      <c r="B7828" s="15">
        <v>7825</v>
      </c>
      <c r="C7828" s="20">
        <v>35688.058527664281</v>
      </c>
      <c r="D7828" s="20">
        <v>35688.058527664281</v>
      </c>
      <c r="E7828" s="17">
        <v>29276.552352857499</v>
      </c>
    </row>
    <row r="7829" spans="2:5" x14ac:dyDescent="0.25">
      <c r="B7829" s="15">
        <v>7826</v>
      </c>
      <c r="C7829" s="20">
        <v>30177.924486292835</v>
      </c>
      <c r="D7829" s="20">
        <v>30177.924486292835</v>
      </c>
      <c r="E7829" s="17">
        <v>26364.164005969807</v>
      </c>
    </row>
    <row r="7830" spans="2:5" x14ac:dyDescent="0.25">
      <c r="B7830" s="15">
        <v>7827</v>
      </c>
      <c r="C7830" s="20">
        <v>53814.599677125363</v>
      </c>
      <c r="D7830" s="20">
        <v>53814.599677125363</v>
      </c>
      <c r="E7830" s="17">
        <v>50050.084052926228</v>
      </c>
    </row>
    <row r="7831" spans="2:5" x14ac:dyDescent="0.25">
      <c r="B7831" s="15">
        <v>7828</v>
      </c>
      <c r="C7831" s="20">
        <v>36259.201551390717</v>
      </c>
      <c r="D7831" s="20">
        <v>36259.201551390717</v>
      </c>
      <c r="E7831" s="17">
        <v>96787.537423691509</v>
      </c>
    </row>
    <row r="7832" spans="2:5" x14ac:dyDescent="0.25">
      <c r="B7832" s="15">
        <v>7829</v>
      </c>
      <c r="C7832" s="20">
        <v>26312.62232201044</v>
      </c>
      <c r="D7832" s="20">
        <v>26312.62232201044</v>
      </c>
      <c r="E7832" s="17">
        <v>26116.961390437518</v>
      </c>
    </row>
    <row r="7833" spans="2:5" x14ac:dyDescent="0.25">
      <c r="B7833" s="15">
        <v>7830</v>
      </c>
      <c r="C7833" s="20">
        <v>33483.44981746759</v>
      </c>
      <c r="D7833" s="20">
        <v>33483.44981746759</v>
      </c>
      <c r="E7833" s="17">
        <v>20782.621472960021</v>
      </c>
    </row>
    <row r="7834" spans="2:5" x14ac:dyDescent="0.25">
      <c r="B7834" s="15">
        <v>7831</v>
      </c>
      <c r="C7834" s="20">
        <v>39418.999678458516</v>
      </c>
      <c r="D7834" s="20">
        <v>39418.999678458516</v>
      </c>
      <c r="E7834" s="17">
        <v>41382.027603863811</v>
      </c>
    </row>
    <row r="7835" spans="2:5" x14ac:dyDescent="0.25">
      <c r="B7835" s="15">
        <v>7832</v>
      </c>
      <c r="C7835" s="20">
        <v>58978.70218715314</v>
      </c>
      <c r="D7835" s="20">
        <v>58978.70218715314</v>
      </c>
      <c r="E7835" s="17">
        <v>32456.628758572122</v>
      </c>
    </row>
    <row r="7836" spans="2:5" x14ac:dyDescent="0.25">
      <c r="B7836" s="15">
        <v>7833</v>
      </c>
      <c r="C7836" s="20">
        <v>18619.922830860898</v>
      </c>
      <c r="D7836" s="20">
        <v>18619.922830860898</v>
      </c>
      <c r="E7836" s="17">
        <v>37188.983159860087</v>
      </c>
    </row>
    <row r="7837" spans="2:5" x14ac:dyDescent="0.25">
      <c r="B7837" s="15">
        <v>7834</v>
      </c>
      <c r="C7837" s="20">
        <v>52633.262133917109</v>
      </c>
      <c r="D7837" s="20">
        <v>52633.262133917109</v>
      </c>
      <c r="E7837" s="17">
        <v>24912.319478778038</v>
      </c>
    </row>
    <row r="7838" spans="2:5" x14ac:dyDescent="0.25">
      <c r="B7838" s="15">
        <v>7835</v>
      </c>
      <c r="C7838" s="20">
        <v>62213.240545817702</v>
      </c>
      <c r="D7838" s="20">
        <v>62213.240545817702</v>
      </c>
      <c r="E7838" s="17">
        <v>76838.460957659423</v>
      </c>
    </row>
    <row r="7839" spans="2:5" x14ac:dyDescent="0.25">
      <c r="B7839" s="15">
        <v>7836</v>
      </c>
      <c r="C7839" s="20">
        <v>47879.449378080913</v>
      </c>
      <c r="D7839" s="20">
        <v>47879.449378080913</v>
      </c>
      <c r="E7839" s="17">
        <v>55169.550455461518</v>
      </c>
    </row>
    <row r="7840" spans="2:5" x14ac:dyDescent="0.25">
      <c r="B7840" s="15">
        <v>7837</v>
      </c>
      <c r="C7840" s="20">
        <v>26413.355020472813</v>
      </c>
      <c r="D7840" s="20">
        <v>26413.355020472813</v>
      </c>
      <c r="E7840" s="17">
        <v>31909.145676568274</v>
      </c>
    </row>
    <row r="7841" spans="2:5" x14ac:dyDescent="0.25">
      <c r="B7841" s="15">
        <v>7838</v>
      </c>
      <c r="C7841" s="20">
        <v>29747.024321128931</v>
      </c>
      <c r="D7841" s="20">
        <v>29747.024321128931</v>
      </c>
      <c r="E7841" s="17">
        <v>43514.632801318439</v>
      </c>
    </row>
    <row r="7842" spans="2:5" x14ac:dyDescent="0.25">
      <c r="B7842" s="15">
        <v>7839</v>
      </c>
      <c r="C7842" s="20">
        <v>18127.71770277961</v>
      </c>
      <c r="D7842" s="20">
        <v>18127.71770277961</v>
      </c>
      <c r="E7842" s="17">
        <v>22391.505398026609</v>
      </c>
    </row>
    <row r="7843" spans="2:5" x14ac:dyDescent="0.25">
      <c r="B7843" s="15">
        <v>7840</v>
      </c>
      <c r="C7843" s="20">
        <v>38342.676197996167</v>
      </c>
      <c r="D7843" s="20">
        <v>38342.676197996167</v>
      </c>
      <c r="E7843" s="17">
        <v>31051.933530765324</v>
      </c>
    </row>
    <row r="7844" spans="2:5" x14ac:dyDescent="0.25">
      <c r="B7844" s="15">
        <v>7841</v>
      </c>
      <c r="C7844" s="20">
        <v>27891.158069327928</v>
      </c>
      <c r="D7844" s="20">
        <v>27891.158069327928</v>
      </c>
      <c r="E7844" s="17">
        <v>20761.3118379394</v>
      </c>
    </row>
    <row r="7845" spans="2:5" x14ac:dyDescent="0.25">
      <c r="B7845" s="15">
        <v>7842</v>
      </c>
      <c r="C7845" s="20">
        <v>33537.669722853847</v>
      </c>
      <c r="D7845" s="20">
        <v>33537.669722853847</v>
      </c>
      <c r="E7845" s="17">
        <v>25048.491915561852</v>
      </c>
    </row>
    <row r="7846" spans="2:5" x14ac:dyDescent="0.25">
      <c r="B7846" s="15">
        <v>7843</v>
      </c>
      <c r="C7846" s="20">
        <v>38332.615486900184</v>
      </c>
      <c r="D7846" s="20">
        <v>38332.615486900184</v>
      </c>
      <c r="E7846" s="17">
        <v>62724.44434481005</v>
      </c>
    </row>
    <row r="7847" spans="2:5" x14ac:dyDescent="0.25">
      <c r="B7847" s="15">
        <v>7844</v>
      </c>
      <c r="C7847" s="20">
        <v>58503.056225629822</v>
      </c>
      <c r="D7847" s="20">
        <v>58503.056225629822</v>
      </c>
      <c r="E7847" s="17">
        <v>89948.051039898346</v>
      </c>
    </row>
    <row r="7848" spans="2:5" x14ac:dyDescent="0.25">
      <c r="B7848" s="15">
        <v>7845</v>
      </c>
      <c r="C7848" s="20">
        <v>22354.267452073247</v>
      </c>
      <c r="D7848" s="20">
        <v>22354.267452073247</v>
      </c>
      <c r="E7848" s="17">
        <v>13266.035320522969</v>
      </c>
    </row>
    <row r="7849" spans="2:5" x14ac:dyDescent="0.25">
      <c r="B7849" s="15">
        <v>7846</v>
      </c>
      <c r="C7849" s="20">
        <v>36216.11343978739</v>
      </c>
      <c r="D7849" s="20">
        <v>36216.11343978739</v>
      </c>
      <c r="E7849" s="17">
        <v>19464.234837959702</v>
      </c>
    </row>
    <row r="7850" spans="2:5" x14ac:dyDescent="0.25">
      <c r="B7850" s="15">
        <v>7847</v>
      </c>
      <c r="C7850" s="20">
        <v>31310.965168107577</v>
      </c>
      <c r="D7850" s="20">
        <v>31310.965168107577</v>
      </c>
      <c r="E7850" s="17">
        <v>15775.729896361912</v>
      </c>
    </row>
    <row r="7851" spans="2:5" x14ac:dyDescent="0.25">
      <c r="B7851" s="15">
        <v>7848</v>
      </c>
      <c r="C7851" s="20">
        <v>38199.80642891652</v>
      </c>
      <c r="D7851" s="20">
        <v>38199.80642891652</v>
      </c>
      <c r="E7851" s="17">
        <v>24744.502947897821</v>
      </c>
    </row>
    <row r="7852" spans="2:5" x14ac:dyDescent="0.25">
      <c r="B7852" s="15">
        <v>7849</v>
      </c>
      <c r="C7852" s="20">
        <v>53911.425636756416</v>
      </c>
      <c r="D7852" s="20">
        <v>53911.425636756416</v>
      </c>
      <c r="E7852" s="17">
        <v>101009.83041166094</v>
      </c>
    </row>
    <row r="7853" spans="2:5" x14ac:dyDescent="0.25">
      <c r="B7853" s="15">
        <v>7850</v>
      </c>
      <c r="C7853" s="20">
        <v>47094.530581900472</v>
      </c>
      <c r="D7853" s="20">
        <v>47094.530581900472</v>
      </c>
      <c r="E7853" s="17">
        <v>57919.492342510413</v>
      </c>
    </row>
    <row r="7854" spans="2:5" x14ac:dyDescent="0.25">
      <c r="B7854" s="15">
        <v>7851</v>
      </c>
      <c r="C7854" s="20">
        <v>40033.719775421079</v>
      </c>
      <c r="D7854" s="20">
        <v>40033.719775421079</v>
      </c>
      <c r="E7854" s="17">
        <v>67437.768317325012</v>
      </c>
    </row>
    <row r="7855" spans="2:5" x14ac:dyDescent="0.25">
      <c r="B7855" s="15">
        <v>7852</v>
      </c>
      <c r="C7855" s="20">
        <v>41412.880308331616</v>
      </c>
      <c r="D7855" s="20">
        <v>41412.880308331616</v>
      </c>
      <c r="E7855" s="17">
        <v>39939.671572032021</v>
      </c>
    </row>
    <row r="7856" spans="2:5" x14ac:dyDescent="0.25">
      <c r="B7856" s="15">
        <v>7853</v>
      </c>
      <c r="C7856" s="20">
        <v>20748.025977778532</v>
      </c>
      <c r="D7856" s="20">
        <v>20748.025977778532</v>
      </c>
      <c r="E7856" s="17">
        <v>86127.747457100704</v>
      </c>
    </row>
    <row r="7857" spans="2:5" x14ac:dyDescent="0.25">
      <c r="B7857" s="15">
        <v>7854</v>
      </c>
      <c r="C7857" s="20">
        <v>30149.947765994981</v>
      </c>
      <c r="D7857" s="20">
        <v>30149.947765994981</v>
      </c>
      <c r="E7857" s="17">
        <v>57549.760206709965</v>
      </c>
    </row>
    <row r="7858" spans="2:5" x14ac:dyDescent="0.25">
      <c r="B7858" s="15">
        <v>7855</v>
      </c>
      <c r="C7858" s="20">
        <v>24960.335632027149</v>
      </c>
      <c r="D7858" s="20">
        <v>24960.335632027149</v>
      </c>
      <c r="E7858" s="17">
        <v>25693.355204173735</v>
      </c>
    </row>
    <row r="7859" spans="2:5" x14ac:dyDescent="0.25">
      <c r="B7859" s="15">
        <v>7856</v>
      </c>
      <c r="C7859" s="20">
        <v>23321.627892655109</v>
      </c>
      <c r="D7859" s="20">
        <v>23321.627892655109</v>
      </c>
      <c r="E7859" s="17">
        <v>38444.860641002211</v>
      </c>
    </row>
    <row r="7860" spans="2:5" x14ac:dyDescent="0.25">
      <c r="B7860" s="15">
        <v>7857</v>
      </c>
      <c r="C7860" s="20">
        <v>19843.987525550034</v>
      </c>
      <c r="D7860" s="20">
        <v>19843.987525550034</v>
      </c>
      <c r="E7860" s="17">
        <v>30139.893617484086</v>
      </c>
    </row>
    <row r="7861" spans="2:5" x14ac:dyDescent="0.25">
      <c r="B7861" s="15">
        <v>7858</v>
      </c>
      <c r="C7861" s="20">
        <v>44931.888743741882</v>
      </c>
      <c r="D7861" s="20">
        <v>44931.888743741882</v>
      </c>
      <c r="E7861" s="17">
        <v>60303.891686494178</v>
      </c>
    </row>
    <row r="7862" spans="2:5" x14ac:dyDescent="0.25">
      <c r="B7862" s="15">
        <v>7859</v>
      </c>
      <c r="C7862" s="20">
        <v>31085.899834673448</v>
      </c>
      <c r="D7862" s="20">
        <v>31085.899834673448</v>
      </c>
      <c r="E7862" s="17">
        <v>41648.707985202382</v>
      </c>
    </row>
    <row r="7863" spans="2:5" x14ac:dyDescent="0.25">
      <c r="B7863" s="15">
        <v>7860</v>
      </c>
      <c r="C7863" s="20">
        <v>33493.163867896037</v>
      </c>
      <c r="D7863" s="20">
        <v>33493.163867896037</v>
      </c>
      <c r="E7863" s="17">
        <v>48331.978170652641</v>
      </c>
    </row>
    <row r="7864" spans="2:5" x14ac:dyDescent="0.25">
      <c r="B7864" s="15">
        <v>7861</v>
      </c>
      <c r="C7864" s="20">
        <v>27253.063130795286</v>
      </c>
      <c r="D7864" s="20">
        <v>27253.063130795286</v>
      </c>
      <c r="E7864" s="17">
        <v>70488.38695617608</v>
      </c>
    </row>
    <row r="7865" spans="2:5" x14ac:dyDescent="0.25">
      <c r="B7865" s="15">
        <v>7862</v>
      </c>
      <c r="C7865" s="20">
        <v>40197.664004942279</v>
      </c>
      <c r="D7865" s="20">
        <v>40197.664004942279</v>
      </c>
      <c r="E7865" s="17">
        <v>66162.252146762796</v>
      </c>
    </row>
    <row r="7866" spans="2:5" x14ac:dyDescent="0.25">
      <c r="B7866" s="15">
        <v>7863</v>
      </c>
      <c r="C7866" s="20">
        <v>25523.98936028055</v>
      </c>
      <c r="D7866" s="20">
        <v>25523.98936028055</v>
      </c>
      <c r="E7866" s="17">
        <v>44301.797945944258</v>
      </c>
    </row>
    <row r="7867" spans="2:5" x14ac:dyDescent="0.25">
      <c r="B7867" s="15">
        <v>7864</v>
      </c>
      <c r="C7867" s="20">
        <v>30492.715674424449</v>
      </c>
      <c r="D7867" s="20">
        <v>30492.715674424449</v>
      </c>
      <c r="E7867" s="17">
        <v>67302.295241272222</v>
      </c>
    </row>
    <row r="7868" spans="2:5" x14ac:dyDescent="0.25">
      <c r="B7868" s="15">
        <v>7865</v>
      </c>
      <c r="C7868" s="20">
        <v>35792.872100454486</v>
      </c>
      <c r="D7868" s="20">
        <v>35792.872100454486</v>
      </c>
      <c r="E7868" s="17">
        <v>25349.92785456666</v>
      </c>
    </row>
    <row r="7869" spans="2:5" x14ac:dyDescent="0.25">
      <c r="B7869" s="15">
        <v>7866</v>
      </c>
      <c r="C7869" s="20">
        <v>26279.658600265862</v>
      </c>
      <c r="D7869" s="20">
        <v>26279.658600265862</v>
      </c>
      <c r="E7869" s="17">
        <v>35307.770365745302</v>
      </c>
    </row>
    <row r="7870" spans="2:5" x14ac:dyDescent="0.25">
      <c r="B7870" s="15">
        <v>7867</v>
      </c>
      <c r="C7870" s="20">
        <v>28458.827375395849</v>
      </c>
      <c r="D7870" s="20">
        <v>28458.827375395849</v>
      </c>
      <c r="E7870" s="17">
        <v>37291.395494690907</v>
      </c>
    </row>
    <row r="7871" spans="2:5" x14ac:dyDescent="0.25">
      <c r="B7871" s="15">
        <v>7868</v>
      </c>
      <c r="C7871" s="20">
        <v>35564.546038374341</v>
      </c>
      <c r="D7871" s="20">
        <v>35564.546038374341</v>
      </c>
      <c r="E7871" s="17">
        <v>54651.236047771708</v>
      </c>
    </row>
    <row r="7872" spans="2:5" x14ac:dyDescent="0.25">
      <c r="B7872" s="15">
        <v>7869</v>
      </c>
      <c r="C7872" s="20">
        <v>17997.002483797438</v>
      </c>
      <c r="D7872" s="20">
        <v>17997.002483797438</v>
      </c>
      <c r="E7872" s="17">
        <v>40745.470438945355</v>
      </c>
    </row>
    <row r="7873" spans="2:5" x14ac:dyDescent="0.25">
      <c r="B7873" s="15">
        <v>7870</v>
      </c>
      <c r="C7873" s="20">
        <v>37995.560941574709</v>
      </c>
      <c r="D7873" s="20">
        <v>37995.560941574709</v>
      </c>
      <c r="E7873" s="17">
        <v>49891.248875145007</v>
      </c>
    </row>
    <row r="7874" spans="2:5" x14ac:dyDescent="0.25">
      <c r="B7874" s="15">
        <v>7871</v>
      </c>
      <c r="C7874" s="20">
        <v>36593.67119056511</v>
      </c>
      <c r="D7874" s="20">
        <v>36593.67119056511</v>
      </c>
      <c r="E7874" s="17">
        <v>21592.70026569242</v>
      </c>
    </row>
    <row r="7875" spans="2:5" x14ac:dyDescent="0.25">
      <c r="B7875" s="15">
        <v>7872</v>
      </c>
      <c r="C7875" s="20">
        <v>27830.094503881599</v>
      </c>
      <c r="D7875" s="20">
        <v>27830.094503881599</v>
      </c>
      <c r="E7875" s="17">
        <v>22564.473092316097</v>
      </c>
    </row>
    <row r="7876" spans="2:5" x14ac:dyDescent="0.25">
      <c r="B7876" s="15">
        <v>7873</v>
      </c>
      <c r="C7876" s="20">
        <v>25476.215957499338</v>
      </c>
      <c r="D7876" s="20">
        <v>25476.215957499338</v>
      </c>
      <c r="E7876" s="17">
        <v>45815.248799553563</v>
      </c>
    </row>
    <row r="7877" spans="2:5" x14ac:dyDescent="0.25">
      <c r="B7877" s="15">
        <v>7874</v>
      </c>
      <c r="C7877" s="20">
        <v>33214.507434727908</v>
      </c>
      <c r="D7877" s="20">
        <v>33214.507434727908</v>
      </c>
      <c r="E7877" s="17">
        <v>26871.883137529621</v>
      </c>
    </row>
    <row r="7878" spans="2:5" x14ac:dyDescent="0.25">
      <c r="B7878" s="15">
        <v>7875</v>
      </c>
      <c r="C7878" s="20">
        <v>39238.718060416031</v>
      </c>
      <c r="D7878" s="20">
        <v>39238.718060416031</v>
      </c>
      <c r="E7878" s="17">
        <v>84611.536914204582</v>
      </c>
    </row>
    <row r="7879" spans="2:5" x14ac:dyDescent="0.25">
      <c r="B7879" s="15">
        <v>7876</v>
      </c>
      <c r="C7879" s="20">
        <v>47804.693470963757</v>
      </c>
      <c r="D7879" s="20">
        <v>47804.693470963757</v>
      </c>
      <c r="E7879" s="17">
        <v>30733.942103453377</v>
      </c>
    </row>
    <row r="7880" spans="2:5" x14ac:dyDescent="0.25">
      <c r="B7880" s="15">
        <v>7877</v>
      </c>
      <c r="C7880" s="20">
        <v>30706.590866089871</v>
      </c>
      <c r="D7880" s="20">
        <v>30706.590866089871</v>
      </c>
      <c r="E7880" s="17">
        <v>31149.551863224642</v>
      </c>
    </row>
    <row r="7881" spans="2:5" x14ac:dyDescent="0.25">
      <c r="B7881" s="15">
        <v>7878</v>
      </c>
      <c r="C7881" s="20">
        <v>30727.414597064162</v>
      </c>
      <c r="D7881" s="20">
        <v>30727.414597064162</v>
      </c>
      <c r="E7881" s="17">
        <v>25915.054018583967</v>
      </c>
    </row>
    <row r="7882" spans="2:5" x14ac:dyDescent="0.25">
      <c r="B7882" s="15">
        <v>7879</v>
      </c>
      <c r="C7882" s="20">
        <v>18040.788809616861</v>
      </c>
      <c r="D7882" s="20">
        <v>18040.788809616861</v>
      </c>
      <c r="E7882" s="17">
        <v>13556.832587072902</v>
      </c>
    </row>
    <row r="7883" spans="2:5" x14ac:dyDescent="0.25">
      <c r="B7883" s="15">
        <v>7880</v>
      </c>
      <c r="C7883" s="20">
        <v>42386.430694653835</v>
      </c>
      <c r="D7883" s="20">
        <v>42386.430694653835</v>
      </c>
      <c r="E7883" s="17">
        <v>19974.049572131513</v>
      </c>
    </row>
    <row r="7884" spans="2:5" x14ac:dyDescent="0.25">
      <c r="B7884" s="15">
        <v>7881</v>
      </c>
      <c r="C7884" s="20">
        <v>15200.952415051979</v>
      </c>
      <c r="D7884" s="20">
        <v>15200.952415051979</v>
      </c>
      <c r="E7884" s="17">
        <v>19707.645881673932</v>
      </c>
    </row>
    <row r="7885" spans="2:5" x14ac:dyDescent="0.25">
      <c r="B7885" s="15">
        <v>7882</v>
      </c>
      <c r="C7885" s="20">
        <v>51929.117208366435</v>
      </c>
      <c r="D7885" s="20">
        <v>51929.117208366435</v>
      </c>
      <c r="E7885" s="17">
        <v>29434.823413407757</v>
      </c>
    </row>
    <row r="7886" spans="2:5" x14ac:dyDescent="0.25">
      <c r="B7886" s="15">
        <v>7883</v>
      </c>
      <c r="C7886" s="20">
        <v>24391.971091704851</v>
      </c>
      <c r="D7886" s="20">
        <v>24391.971091704851</v>
      </c>
      <c r="E7886" s="17">
        <v>29329.218981004065</v>
      </c>
    </row>
    <row r="7887" spans="2:5" x14ac:dyDescent="0.25">
      <c r="B7887" s="15">
        <v>7884</v>
      </c>
      <c r="C7887" s="20">
        <v>24962.864316088009</v>
      </c>
      <c r="D7887" s="20">
        <v>24962.864316088009</v>
      </c>
      <c r="E7887" s="17">
        <v>46703.302303381344</v>
      </c>
    </row>
    <row r="7888" spans="2:5" x14ac:dyDescent="0.25">
      <c r="B7888" s="15">
        <v>7885</v>
      </c>
      <c r="C7888" s="20">
        <v>20092.974703890759</v>
      </c>
      <c r="D7888" s="20">
        <v>20092.974703890759</v>
      </c>
      <c r="E7888" s="17">
        <v>29832.971512936696</v>
      </c>
    </row>
    <row r="7889" spans="2:5" x14ac:dyDescent="0.25">
      <c r="B7889" s="15">
        <v>7886</v>
      </c>
      <c r="C7889" s="20">
        <v>33933.96020604956</v>
      </c>
      <c r="D7889" s="20">
        <v>33933.96020604956</v>
      </c>
      <c r="E7889" s="17">
        <v>40527.56370555114</v>
      </c>
    </row>
    <row r="7890" spans="2:5" x14ac:dyDescent="0.25">
      <c r="B7890" s="15">
        <v>7887</v>
      </c>
      <c r="C7890" s="20">
        <v>46697.336941238827</v>
      </c>
      <c r="D7890" s="20">
        <v>46697.336941238827</v>
      </c>
      <c r="E7890" s="17">
        <v>82718.351154908887</v>
      </c>
    </row>
    <row r="7891" spans="2:5" x14ac:dyDescent="0.25">
      <c r="B7891" s="15">
        <v>7888</v>
      </c>
      <c r="C7891" s="20">
        <v>51216.503274805487</v>
      </c>
      <c r="D7891" s="20">
        <v>51216.503274805487</v>
      </c>
      <c r="E7891" s="17">
        <v>39328.77726226105</v>
      </c>
    </row>
    <row r="7892" spans="2:5" x14ac:dyDescent="0.25">
      <c r="B7892" s="15">
        <v>7889</v>
      </c>
      <c r="C7892" s="20">
        <v>29690.08124791909</v>
      </c>
      <c r="D7892" s="20">
        <v>29690.08124791909</v>
      </c>
      <c r="E7892" s="17">
        <v>27478.376601870033</v>
      </c>
    </row>
    <row r="7893" spans="2:5" x14ac:dyDescent="0.25">
      <c r="B7893" s="15">
        <v>7890</v>
      </c>
      <c r="C7893" s="20">
        <v>31753.732009883825</v>
      </c>
      <c r="D7893" s="20">
        <v>31753.732009883825</v>
      </c>
      <c r="E7893" s="17">
        <v>47764.774399184244</v>
      </c>
    </row>
    <row r="7894" spans="2:5" x14ac:dyDescent="0.25">
      <c r="B7894" s="15">
        <v>7891</v>
      </c>
      <c r="C7894" s="20">
        <v>17607.539530086793</v>
      </c>
      <c r="D7894" s="20">
        <v>17607.539530086793</v>
      </c>
      <c r="E7894" s="17">
        <v>49677.944500585836</v>
      </c>
    </row>
    <row r="7895" spans="2:5" x14ac:dyDescent="0.25">
      <c r="B7895" s="15">
        <v>7892</v>
      </c>
      <c r="C7895" s="20">
        <v>23550.698295302856</v>
      </c>
      <c r="D7895" s="20">
        <v>23550.698295302856</v>
      </c>
      <c r="E7895" s="17">
        <v>31649.835169880094</v>
      </c>
    </row>
    <row r="7896" spans="2:5" x14ac:dyDescent="0.25">
      <c r="B7896" s="15">
        <v>7893</v>
      </c>
      <c r="C7896" s="20">
        <v>25842.491740876896</v>
      </c>
      <c r="D7896" s="20">
        <v>25842.491740876896</v>
      </c>
      <c r="E7896" s="17">
        <v>22162.973004432439</v>
      </c>
    </row>
    <row r="7897" spans="2:5" x14ac:dyDescent="0.25">
      <c r="B7897" s="15">
        <v>7894</v>
      </c>
      <c r="C7897" s="20">
        <v>79010.022459148589</v>
      </c>
      <c r="D7897" s="20">
        <v>79010.022459148589</v>
      </c>
      <c r="E7897" s="17">
        <v>40018.613370884668</v>
      </c>
    </row>
    <row r="7898" spans="2:5" x14ac:dyDescent="0.25">
      <c r="B7898" s="15">
        <v>7895</v>
      </c>
      <c r="C7898" s="20">
        <v>35745.160437199345</v>
      </c>
      <c r="D7898" s="20">
        <v>35745.160437199345</v>
      </c>
      <c r="E7898" s="17">
        <v>75593.828699156758</v>
      </c>
    </row>
    <row r="7899" spans="2:5" x14ac:dyDescent="0.25">
      <c r="B7899" s="15">
        <v>7896</v>
      </c>
      <c r="C7899" s="20">
        <v>45672.557394962016</v>
      </c>
      <c r="D7899" s="20">
        <v>45672.557394962016</v>
      </c>
      <c r="E7899" s="17">
        <v>26442.497268857343</v>
      </c>
    </row>
    <row r="7900" spans="2:5" x14ac:dyDescent="0.25">
      <c r="B7900" s="15">
        <v>7897</v>
      </c>
      <c r="C7900" s="20">
        <v>47343.194493303687</v>
      </c>
      <c r="D7900" s="20">
        <v>47343.194493303687</v>
      </c>
      <c r="E7900" s="17">
        <v>38969.034777013265</v>
      </c>
    </row>
    <row r="7901" spans="2:5" x14ac:dyDescent="0.25">
      <c r="B7901" s="15">
        <v>7898</v>
      </c>
      <c r="C7901" s="20">
        <v>20748.873547967123</v>
      </c>
      <c r="D7901" s="20">
        <v>20748.873547967123</v>
      </c>
      <c r="E7901" s="17">
        <v>29457.648493461387</v>
      </c>
    </row>
    <row r="7902" spans="2:5" x14ac:dyDescent="0.25">
      <c r="B7902" s="15">
        <v>7899</v>
      </c>
      <c r="C7902" s="20">
        <v>37604.942402740227</v>
      </c>
      <c r="D7902" s="20">
        <v>37604.942402740227</v>
      </c>
      <c r="E7902" s="17">
        <v>43814.985035485493</v>
      </c>
    </row>
    <row r="7903" spans="2:5" x14ac:dyDescent="0.25">
      <c r="B7903" s="15">
        <v>7900</v>
      </c>
      <c r="C7903" s="20">
        <v>22323.745203086615</v>
      </c>
      <c r="D7903" s="20">
        <v>22323.745203086615</v>
      </c>
      <c r="E7903" s="17">
        <v>94411.754286932526</v>
      </c>
    </row>
    <row r="7904" spans="2:5" x14ac:dyDescent="0.25">
      <c r="B7904" s="15">
        <v>7901</v>
      </c>
      <c r="C7904" s="20">
        <v>60033.04704148724</v>
      </c>
      <c r="D7904" s="20">
        <v>60033.04704148724</v>
      </c>
      <c r="E7904" s="17">
        <v>35757.841246694239</v>
      </c>
    </row>
    <row r="7905" spans="2:5" x14ac:dyDescent="0.25">
      <c r="B7905" s="15">
        <v>7902</v>
      </c>
      <c r="C7905" s="20">
        <v>43663.411538793953</v>
      </c>
      <c r="D7905" s="20">
        <v>43663.411538793953</v>
      </c>
      <c r="E7905" s="17">
        <v>18879.275308658885</v>
      </c>
    </row>
    <row r="7906" spans="2:5" x14ac:dyDescent="0.25">
      <c r="B7906" s="15">
        <v>7903</v>
      </c>
      <c r="C7906" s="20">
        <v>34932.228978500912</v>
      </c>
      <c r="D7906" s="20">
        <v>34932.228978500912</v>
      </c>
      <c r="E7906" s="17">
        <v>111124.10875117536</v>
      </c>
    </row>
    <row r="7907" spans="2:5" x14ac:dyDescent="0.25">
      <c r="B7907" s="15">
        <v>7904</v>
      </c>
      <c r="C7907" s="20">
        <v>21974.167341270917</v>
      </c>
      <c r="D7907" s="20">
        <v>21974.167341270917</v>
      </c>
      <c r="E7907" s="17">
        <v>36930.507732830534</v>
      </c>
    </row>
    <row r="7908" spans="2:5" x14ac:dyDescent="0.25">
      <c r="B7908" s="15">
        <v>7905</v>
      </c>
      <c r="C7908" s="20">
        <v>31945.366105335503</v>
      </c>
      <c r="D7908" s="20">
        <v>31945.366105335503</v>
      </c>
      <c r="E7908" s="17">
        <v>22506.342087995887</v>
      </c>
    </row>
    <row r="7909" spans="2:5" x14ac:dyDescent="0.25">
      <c r="B7909" s="15">
        <v>7906</v>
      </c>
      <c r="C7909" s="20">
        <v>28191.659849698051</v>
      </c>
      <c r="D7909" s="20">
        <v>28191.659849698051</v>
      </c>
      <c r="E7909" s="17">
        <v>31737.743249701794</v>
      </c>
    </row>
    <row r="7910" spans="2:5" x14ac:dyDescent="0.25">
      <c r="B7910" s="15">
        <v>7907</v>
      </c>
      <c r="C7910" s="20">
        <v>29433.482789205882</v>
      </c>
      <c r="D7910" s="20">
        <v>29433.482789205882</v>
      </c>
      <c r="E7910" s="17">
        <v>24118.098282480096</v>
      </c>
    </row>
    <row r="7911" spans="2:5" x14ac:dyDescent="0.25">
      <c r="B7911" s="15">
        <v>7908</v>
      </c>
      <c r="C7911" s="20">
        <v>30735.896738708216</v>
      </c>
      <c r="D7911" s="20">
        <v>30735.896738708216</v>
      </c>
      <c r="E7911" s="17">
        <v>38898.89002055383</v>
      </c>
    </row>
    <row r="7912" spans="2:5" x14ac:dyDescent="0.25">
      <c r="B7912" s="15">
        <v>7909</v>
      </c>
      <c r="C7912" s="20">
        <v>34459.389350647332</v>
      </c>
      <c r="D7912" s="20">
        <v>34459.389350647332</v>
      </c>
      <c r="E7912" s="17">
        <v>32866.398940396539</v>
      </c>
    </row>
    <row r="7913" spans="2:5" x14ac:dyDescent="0.25">
      <c r="B7913" s="15">
        <v>7910</v>
      </c>
      <c r="C7913" s="20">
        <v>23581.062953859477</v>
      </c>
      <c r="D7913" s="20">
        <v>23581.062953859477</v>
      </c>
      <c r="E7913" s="17">
        <v>29834.314578525911</v>
      </c>
    </row>
    <row r="7914" spans="2:5" x14ac:dyDescent="0.25">
      <c r="B7914" s="15">
        <v>7911</v>
      </c>
      <c r="C7914" s="20">
        <v>45739.191076020223</v>
      </c>
      <c r="D7914" s="20">
        <v>45739.191076020223</v>
      </c>
      <c r="E7914" s="17">
        <v>27902.152702771207</v>
      </c>
    </row>
    <row r="7915" spans="2:5" x14ac:dyDescent="0.25">
      <c r="B7915" s="15">
        <v>7912</v>
      </c>
      <c r="C7915" s="20">
        <v>32246.074200778265</v>
      </c>
      <c r="D7915" s="20">
        <v>32246.074200778265</v>
      </c>
      <c r="E7915" s="17">
        <v>66958.264912455561</v>
      </c>
    </row>
    <row r="7916" spans="2:5" x14ac:dyDescent="0.25">
      <c r="B7916" s="15">
        <v>7913</v>
      </c>
      <c r="C7916" s="20">
        <v>18980.53785093992</v>
      </c>
      <c r="D7916" s="20">
        <v>18980.53785093992</v>
      </c>
      <c r="E7916" s="17">
        <v>61947.561957523976</v>
      </c>
    </row>
    <row r="7917" spans="2:5" x14ac:dyDescent="0.25">
      <c r="B7917" s="15">
        <v>7914</v>
      </c>
      <c r="C7917" s="20">
        <v>46301.170828849172</v>
      </c>
      <c r="D7917" s="20">
        <v>46301.170828849172</v>
      </c>
      <c r="E7917" s="17">
        <v>29593.382811201162</v>
      </c>
    </row>
    <row r="7918" spans="2:5" x14ac:dyDescent="0.25">
      <c r="B7918" s="15">
        <v>7915</v>
      </c>
      <c r="C7918" s="20">
        <v>22273.533264745554</v>
      </c>
      <c r="D7918" s="20">
        <v>22273.533264745554</v>
      </c>
      <c r="E7918" s="17">
        <v>44789.753736432765</v>
      </c>
    </row>
    <row r="7919" spans="2:5" x14ac:dyDescent="0.25">
      <c r="B7919" s="15">
        <v>7916</v>
      </c>
      <c r="C7919" s="20">
        <v>21348.820948321965</v>
      </c>
      <c r="D7919" s="20">
        <v>21348.820948321965</v>
      </c>
      <c r="E7919" s="17">
        <v>28285.288029718937</v>
      </c>
    </row>
    <row r="7920" spans="2:5" x14ac:dyDescent="0.25">
      <c r="B7920" s="15">
        <v>7917</v>
      </c>
      <c r="C7920" s="20">
        <v>18691.600024181011</v>
      </c>
      <c r="D7920" s="20">
        <v>18691.600024181011</v>
      </c>
      <c r="E7920" s="17">
        <v>21862.1871800185</v>
      </c>
    </row>
    <row r="7921" spans="2:5" x14ac:dyDescent="0.25">
      <c r="B7921" s="15">
        <v>7918</v>
      </c>
      <c r="C7921" s="20">
        <v>41792.003517644574</v>
      </c>
      <c r="D7921" s="20">
        <v>41792.003517644574</v>
      </c>
      <c r="E7921" s="17">
        <v>17017.697734327638</v>
      </c>
    </row>
    <row r="7922" spans="2:5" x14ac:dyDescent="0.25">
      <c r="B7922" s="15">
        <v>7919</v>
      </c>
      <c r="C7922" s="20">
        <v>46569.428540981775</v>
      </c>
      <c r="D7922" s="20">
        <v>46569.428540981775</v>
      </c>
      <c r="E7922" s="17">
        <v>40603.927500027225</v>
      </c>
    </row>
    <row r="7923" spans="2:5" x14ac:dyDescent="0.25">
      <c r="B7923" s="15">
        <v>7920</v>
      </c>
      <c r="C7923" s="20">
        <v>52199.212099542696</v>
      </c>
      <c r="D7923" s="20">
        <v>52199.212099542696</v>
      </c>
      <c r="E7923" s="17">
        <v>47540.664485102439</v>
      </c>
    </row>
    <row r="7924" spans="2:5" x14ac:dyDescent="0.25">
      <c r="B7924" s="15">
        <v>7921</v>
      </c>
      <c r="C7924" s="20">
        <v>33492.152596382817</v>
      </c>
      <c r="D7924" s="20">
        <v>33492.152596382817</v>
      </c>
      <c r="E7924" s="17">
        <v>13672.872194049438</v>
      </c>
    </row>
    <row r="7925" spans="2:5" x14ac:dyDescent="0.25">
      <c r="B7925" s="15">
        <v>7922</v>
      </c>
      <c r="C7925" s="20">
        <v>32459.160864514026</v>
      </c>
      <c r="D7925" s="20">
        <v>32459.160864514026</v>
      </c>
      <c r="E7925" s="17">
        <v>27796.01536115204</v>
      </c>
    </row>
    <row r="7926" spans="2:5" x14ac:dyDescent="0.25">
      <c r="B7926" s="15">
        <v>7923</v>
      </c>
      <c r="C7926" s="20">
        <v>42618.040135255957</v>
      </c>
      <c r="D7926" s="20">
        <v>42618.040135255957</v>
      </c>
      <c r="E7926" s="17">
        <v>23312.090323177694</v>
      </c>
    </row>
    <row r="7927" spans="2:5" x14ac:dyDescent="0.25">
      <c r="B7927" s="15">
        <v>7924</v>
      </c>
      <c r="C7927" s="20">
        <v>24281.011566280482</v>
      </c>
      <c r="D7927" s="20">
        <v>24281.011566280482</v>
      </c>
      <c r="E7927" s="17">
        <v>27927.315772074933</v>
      </c>
    </row>
    <row r="7928" spans="2:5" x14ac:dyDescent="0.25">
      <c r="B7928" s="15">
        <v>7925</v>
      </c>
      <c r="C7928" s="20">
        <v>27235.693692446683</v>
      </c>
      <c r="D7928" s="20">
        <v>27235.693692446683</v>
      </c>
      <c r="E7928" s="17">
        <v>30502.406209443754</v>
      </c>
    </row>
    <row r="7929" spans="2:5" x14ac:dyDescent="0.25">
      <c r="B7929" s="15">
        <v>7926</v>
      </c>
      <c r="C7929" s="20">
        <v>52072.38054674193</v>
      </c>
      <c r="D7929" s="20">
        <v>52072.38054674193</v>
      </c>
      <c r="E7929" s="17">
        <v>60060.051568271134</v>
      </c>
    </row>
    <row r="7930" spans="2:5" x14ac:dyDescent="0.25">
      <c r="B7930" s="15">
        <v>7927</v>
      </c>
      <c r="C7930" s="20">
        <v>26590.646371885025</v>
      </c>
      <c r="D7930" s="20">
        <v>26590.646371885025</v>
      </c>
      <c r="E7930" s="17">
        <v>70524.297333264883</v>
      </c>
    </row>
    <row r="7931" spans="2:5" x14ac:dyDescent="0.25">
      <c r="B7931" s="15">
        <v>7928</v>
      </c>
      <c r="C7931" s="20">
        <v>18357.501386192525</v>
      </c>
      <c r="D7931" s="20">
        <v>18357.501386192525</v>
      </c>
      <c r="E7931" s="17">
        <v>56732.09423860666</v>
      </c>
    </row>
    <row r="7932" spans="2:5" x14ac:dyDescent="0.25">
      <c r="B7932" s="15">
        <v>7929</v>
      </c>
      <c r="C7932" s="20">
        <v>32934.23062446378</v>
      </c>
      <c r="D7932" s="20">
        <v>32934.23062446378</v>
      </c>
      <c r="E7932" s="17">
        <v>37867.405473883213</v>
      </c>
    </row>
    <row r="7933" spans="2:5" x14ac:dyDescent="0.25">
      <c r="B7933" s="15">
        <v>7930</v>
      </c>
      <c r="C7933" s="20">
        <v>21352.921758653585</v>
      </c>
      <c r="D7933" s="20">
        <v>21352.921758653585</v>
      </c>
      <c r="E7933" s="17">
        <v>52397.510018711029</v>
      </c>
    </row>
    <row r="7934" spans="2:5" x14ac:dyDescent="0.25">
      <c r="B7934" s="15">
        <v>7931</v>
      </c>
      <c r="C7934" s="20">
        <v>35013.372254539419</v>
      </c>
      <c r="D7934" s="20">
        <v>35013.372254539419</v>
      </c>
      <c r="E7934" s="17">
        <v>29351.341413505652</v>
      </c>
    </row>
    <row r="7935" spans="2:5" x14ac:dyDescent="0.25">
      <c r="B7935" s="15">
        <v>7932</v>
      </c>
      <c r="C7935" s="20">
        <v>29845.165715685682</v>
      </c>
      <c r="D7935" s="20">
        <v>29845.165715685682</v>
      </c>
      <c r="E7935" s="17">
        <v>29942.296576236993</v>
      </c>
    </row>
    <row r="7936" spans="2:5" x14ac:dyDescent="0.25">
      <c r="B7936" s="15">
        <v>7933</v>
      </c>
      <c r="C7936" s="20">
        <v>46732.196928682024</v>
      </c>
      <c r="D7936" s="20">
        <v>46732.196928682024</v>
      </c>
      <c r="E7936" s="17">
        <v>42473.797407075632</v>
      </c>
    </row>
    <row r="7937" spans="2:5" x14ac:dyDescent="0.25">
      <c r="B7937" s="15">
        <v>7934</v>
      </c>
      <c r="C7937" s="20">
        <v>33796.514053351792</v>
      </c>
      <c r="D7937" s="20">
        <v>33796.514053351792</v>
      </c>
      <c r="E7937" s="17">
        <v>42102.010600507667</v>
      </c>
    </row>
    <row r="7938" spans="2:5" x14ac:dyDescent="0.25">
      <c r="B7938" s="15">
        <v>7935</v>
      </c>
      <c r="C7938" s="20">
        <v>30814.965074411815</v>
      </c>
      <c r="D7938" s="20">
        <v>30814.965074411815</v>
      </c>
      <c r="E7938" s="17">
        <v>34299.035514865383</v>
      </c>
    </row>
    <row r="7939" spans="2:5" x14ac:dyDescent="0.25">
      <c r="B7939" s="15">
        <v>7936</v>
      </c>
      <c r="C7939" s="20">
        <v>24641.018402220754</v>
      </c>
      <c r="D7939" s="20">
        <v>24641.018402220754</v>
      </c>
      <c r="E7939" s="17">
        <v>43188.692623785784</v>
      </c>
    </row>
    <row r="7940" spans="2:5" x14ac:dyDescent="0.25">
      <c r="B7940" s="15">
        <v>7937</v>
      </c>
      <c r="C7940" s="20">
        <v>30982.695223198178</v>
      </c>
      <c r="D7940" s="20">
        <v>30982.695223198178</v>
      </c>
      <c r="E7940" s="17">
        <v>20347.476071170651</v>
      </c>
    </row>
    <row r="7941" spans="2:5" x14ac:dyDescent="0.25">
      <c r="B7941" s="15">
        <v>7938</v>
      </c>
      <c r="C7941" s="20">
        <v>43699.389537337454</v>
      </c>
      <c r="D7941" s="20">
        <v>43699.389537337454</v>
      </c>
      <c r="E7941" s="17">
        <v>35427.928416433861</v>
      </c>
    </row>
    <row r="7942" spans="2:5" x14ac:dyDescent="0.25">
      <c r="B7942" s="15">
        <v>7939</v>
      </c>
      <c r="C7942" s="20">
        <v>47402.825988170312</v>
      </c>
      <c r="D7942" s="20">
        <v>47402.825988170312</v>
      </c>
      <c r="E7942" s="17">
        <v>26541.496013315307</v>
      </c>
    </row>
    <row r="7943" spans="2:5" x14ac:dyDescent="0.25">
      <c r="B7943" s="15">
        <v>7940</v>
      </c>
      <c r="C7943" s="20">
        <v>59284.839974145427</v>
      </c>
      <c r="D7943" s="20">
        <v>59284.839974145427</v>
      </c>
      <c r="E7943" s="17">
        <v>35890.133197835035</v>
      </c>
    </row>
    <row r="7944" spans="2:5" x14ac:dyDescent="0.25">
      <c r="B7944" s="15">
        <v>7941</v>
      </c>
      <c r="C7944" s="20">
        <v>23737.165059260169</v>
      </c>
      <c r="D7944" s="20">
        <v>23737.165059260169</v>
      </c>
      <c r="E7944" s="17">
        <v>35971.289207658127</v>
      </c>
    </row>
    <row r="7945" spans="2:5" x14ac:dyDescent="0.25">
      <c r="B7945" s="15">
        <v>7942</v>
      </c>
      <c r="C7945" s="20">
        <v>26233.441455595668</v>
      </c>
      <c r="D7945" s="20">
        <v>26233.441455595668</v>
      </c>
      <c r="E7945" s="17">
        <v>17205.939479962839</v>
      </c>
    </row>
    <row r="7946" spans="2:5" x14ac:dyDescent="0.25">
      <c r="B7946" s="15">
        <v>7943</v>
      </c>
      <c r="C7946" s="20">
        <v>16438.001135913481</v>
      </c>
      <c r="D7946" s="20">
        <v>16438.001135913481</v>
      </c>
      <c r="E7946" s="17">
        <v>39339.473491974546</v>
      </c>
    </row>
    <row r="7947" spans="2:5" x14ac:dyDescent="0.25">
      <c r="B7947" s="15">
        <v>7944</v>
      </c>
      <c r="C7947" s="20">
        <v>57908.046610544719</v>
      </c>
      <c r="D7947" s="20">
        <v>57908.046610544719</v>
      </c>
      <c r="E7947" s="17">
        <v>35721.509703377764</v>
      </c>
    </row>
    <row r="7948" spans="2:5" x14ac:dyDescent="0.25">
      <c r="B7948" s="15">
        <v>7945</v>
      </c>
      <c r="C7948" s="20">
        <v>29028.673705209076</v>
      </c>
      <c r="D7948" s="20">
        <v>29028.673705209076</v>
      </c>
      <c r="E7948" s="17">
        <v>35650.229928845525</v>
      </c>
    </row>
    <row r="7949" spans="2:5" x14ac:dyDescent="0.25">
      <c r="B7949" s="15">
        <v>7946</v>
      </c>
      <c r="C7949" s="20">
        <v>64592.600734499712</v>
      </c>
      <c r="D7949" s="20">
        <v>64592.600734499712</v>
      </c>
      <c r="E7949" s="17">
        <v>43318.168819879385</v>
      </c>
    </row>
    <row r="7950" spans="2:5" x14ac:dyDescent="0.25">
      <c r="B7950" s="15">
        <v>7947</v>
      </c>
      <c r="C7950" s="20">
        <v>40900.982202646068</v>
      </c>
      <c r="D7950" s="20">
        <v>40900.982202646068</v>
      </c>
      <c r="E7950" s="17">
        <v>57642.107173052158</v>
      </c>
    </row>
    <row r="7951" spans="2:5" x14ac:dyDescent="0.25">
      <c r="B7951" s="15">
        <v>7948</v>
      </c>
      <c r="C7951" s="20">
        <v>34733.818867930662</v>
      </c>
      <c r="D7951" s="20">
        <v>34733.818867930662</v>
      </c>
      <c r="E7951" s="17">
        <v>26846.634856773537</v>
      </c>
    </row>
    <row r="7952" spans="2:5" x14ac:dyDescent="0.25">
      <c r="B7952" s="15">
        <v>7949</v>
      </c>
      <c r="C7952" s="20">
        <v>25434.657187582146</v>
      </c>
      <c r="D7952" s="20">
        <v>25434.657187582146</v>
      </c>
      <c r="E7952" s="17">
        <v>34041.068384802136</v>
      </c>
    </row>
    <row r="7953" spans="2:5" x14ac:dyDescent="0.25">
      <c r="B7953" s="15">
        <v>7950</v>
      </c>
      <c r="C7953" s="20">
        <v>40235.525990451686</v>
      </c>
      <c r="D7953" s="20">
        <v>40235.525990451686</v>
      </c>
      <c r="E7953" s="17">
        <v>28744.173357329513</v>
      </c>
    </row>
    <row r="7954" spans="2:5" x14ac:dyDescent="0.25">
      <c r="B7954" s="15">
        <v>7951</v>
      </c>
      <c r="C7954" s="20">
        <v>21905.187911202938</v>
      </c>
      <c r="D7954" s="20">
        <v>21905.187911202938</v>
      </c>
      <c r="E7954" s="17">
        <v>44831.420128848229</v>
      </c>
    </row>
    <row r="7955" spans="2:5" x14ac:dyDescent="0.25">
      <c r="B7955" s="15">
        <v>7952</v>
      </c>
      <c r="C7955" s="20">
        <v>23941.35394018688</v>
      </c>
      <c r="D7955" s="20">
        <v>23941.35394018688</v>
      </c>
      <c r="E7955" s="17">
        <v>4860.8259680368074</v>
      </c>
    </row>
    <row r="7956" spans="2:5" x14ac:dyDescent="0.25">
      <c r="B7956" s="15">
        <v>7953</v>
      </c>
      <c r="C7956" s="20">
        <v>35844.920432600229</v>
      </c>
      <c r="D7956" s="20">
        <v>35844.920432600229</v>
      </c>
      <c r="E7956" s="17">
        <v>48784.989921861095</v>
      </c>
    </row>
    <row r="7957" spans="2:5" x14ac:dyDescent="0.25">
      <c r="B7957" s="15">
        <v>7954</v>
      </c>
      <c r="C7957" s="20">
        <v>49723.138294266537</v>
      </c>
      <c r="D7957" s="20">
        <v>49723.138294266537</v>
      </c>
      <c r="E7957" s="17">
        <v>63622.955004991156</v>
      </c>
    </row>
    <row r="7958" spans="2:5" x14ac:dyDescent="0.25">
      <c r="B7958" s="15">
        <v>7955</v>
      </c>
      <c r="C7958" s="20">
        <v>16522.513270925665</v>
      </c>
      <c r="D7958" s="20">
        <v>16522.513270925665</v>
      </c>
      <c r="E7958" s="17">
        <v>28039.399042834091</v>
      </c>
    </row>
    <row r="7959" spans="2:5" x14ac:dyDescent="0.25">
      <c r="B7959" s="15">
        <v>7956</v>
      </c>
      <c r="C7959" s="20">
        <v>27036.033923412033</v>
      </c>
      <c r="D7959" s="20">
        <v>27036.033923412033</v>
      </c>
      <c r="E7959" s="17">
        <v>23691.61139091515</v>
      </c>
    </row>
    <row r="7960" spans="2:5" x14ac:dyDescent="0.25">
      <c r="B7960" s="15">
        <v>7957</v>
      </c>
      <c r="C7960" s="20">
        <v>27027.371621331054</v>
      </c>
      <c r="D7960" s="20">
        <v>27027.371621331054</v>
      </c>
      <c r="E7960" s="17">
        <v>30479.103439994655</v>
      </c>
    </row>
    <row r="7961" spans="2:5" x14ac:dyDescent="0.25">
      <c r="B7961" s="15">
        <v>7958</v>
      </c>
      <c r="C7961" s="20">
        <v>47559.932258255445</v>
      </c>
      <c r="D7961" s="20">
        <v>47559.932258255445</v>
      </c>
      <c r="E7961" s="17">
        <v>39770.903995689107</v>
      </c>
    </row>
    <row r="7962" spans="2:5" x14ac:dyDescent="0.25">
      <c r="B7962" s="15">
        <v>7959</v>
      </c>
      <c r="C7962" s="20">
        <v>22921.903290626844</v>
      </c>
      <c r="D7962" s="20">
        <v>22921.903290626844</v>
      </c>
      <c r="E7962" s="17">
        <v>18622.280320528269</v>
      </c>
    </row>
    <row r="7963" spans="2:5" x14ac:dyDescent="0.25">
      <c r="B7963" s="15">
        <v>7960</v>
      </c>
      <c r="C7963" s="20">
        <v>19220.731513756651</v>
      </c>
      <c r="D7963" s="20">
        <v>19220.731513756651</v>
      </c>
      <c r="E7963" s="17">
        <v>49305.111465703754</v>
      </c>
    </row>
    <row r="7964" spans="2:5" x14ac:dyDescent="0.25">
      <c r="B7964" s="15">
        <v>7961</v>
      </c>
      <c r="C7964" s="20">
        <v>43900.959783903185</v>
      </c>
      <c r="D7964" s="20">
        <v>43900.959783903185</v>
      </c>
      <c r="E7964" s="17">
        <v>24889.736673863961</v>
      </c>
    </row>
    <row r="7965" spans="2:5" x14ac:dyDescent="0.25">
      <c r="B7965" s="15">
        <v>7962</v>
      </c>
      <c r="C7965" s="20">
        <v>28827.949879490126</v>
      </c>
      <c r="D7965" s="20">
        <v>28827.949879490126</v>
      </c>
      <c r="E7965" s="17">
        <v>36377.5151023168</v>
      </c>
    </row>
    <row r="7966" spans="2:5" x14ac:dyDescent="0.25">
      <c r="B7966" s="15">
        <v>7963</v>
      </c>
      <c r="C7966" s="20">
        <v>47336.981767329969</v>
      </c>
      <c r="D7966" s="20">
        <v>47336.981767329969</v>
      </c>
      <c r="E7966" s="17">
        <v>37987.770620338641</v>
      </c>
    </row>
    <row r="7967" spans="2:5" x14ac:dyDescent="0.25">
      <c r="B7967" s="15">
        <v>7964</v>
      </c>
      <c r="C7967" s="20">
        <v>27672.719379159204</v>
      </c>
      <c r="D7967" s="20">
        <v>27672.719379159204</v>
      </c>
      <c r="E7967" s="17">
        <v>47689.350436715024</v>
      </c>
    </row>
    <row r="7968" spans="2:5" x14ac:dyDescent="0.25">
      <c r="B7968" s="15">
        <v>7965</v>
      </c>
      <c r="C7968" s="20">
        <v>41619.686722035767</v>
      </c>
      <c r="D7968" s="20">
        <v>41619.686722035767</v>
      </c>
      <c r="E7968" s="17">
        <v>43177.233733322588</v>
      </c>
    </row>
    <row r="7969" spans="2:5" x14ac:dyDescent="0.25">
      <c r="B7969" s="15">
        <v>7966</v>
      </c>
      <c r="C7969" s="20">
        <v>26807.212513567352</v>
      </c>
      <c r="D7969" s="20">
        <v>26807.212513567352</v>
      </c>
      <c r="E7969" s="17">
        <v>34923.25154429036</v>
      </c>
    </row>
    <row r="7970" spans="2:5" x14ac:dyDescent="0.25">
      <c r="B7970" s="15">
        <v>7967</v>
      </c>
      <c r="C7970" s="20">
        <v>19845.308379499678</v>
      </c>
      <c r="D7970" s="20">
        <v>19845.308379499678</v>
      </c>
      <c r="E7970" s="17">
        <v>34671.796982203901</v>
      </c>
    </row>
    <row r="7971" spans="2:5" x14ac:dyDescent="0.25">
      <c r="B7971" s="15">
        <v>7968</v>
      </c>
      <c r="C7971" s="20">
        <v>52962.843546949036</v>
      </c>
      <c r="D7971" s="20">
        <v>52962.843546949036</v>
      </c>
      <c r="E7971" s="17">
        <v>32134.234655410779</v>
      </c>
    </row>
    <row r="7972" spans="2:5" x14ac:dyDescent="0.25">
      <c r="B7972" s="15">
        <v>7969</v>
      </c>
      <c r="C7972" s="20">
        <v>32166.634490872355</v>
      </c>
      <c r="D7972" s="20">
        <v>32166.634490872355</v>
      </c>
      <c r="E7972" s="17">
        <v>62474.609678427165</v>
      </c>
    </row>
    <row r="7973" spans="2:5" x14ac:dyDescent="0.25">
      <c r="B7973" s="15">
        <v>7970</v>
      </c>
      <c r="C7973" s="20">
        <v>43316.740353533984</v>
      </c>
      <c r="D7973" s="20">
        <v>43316.740353533984</v>
      </c>
      <c r="E7973" s="17">
        <v>36656.357143787543</v>
      </c>
    </row>
    <row r="7974" spans="2:5" x14ac:dyDescent="0.25">
      <c r="B7974" s="15">
        <v>7971</v>
      </c>
      <c r="C7974" s="20">
        <v>28684.441613613093</v>
      </c>
      <c r="D7974" s="20">
        <v>28684.441613613093</v>
      </c>
      <c r="E7974" s="17">
        <v>50792.177594905377</v>
      </c>
    </row>
    <row r="7975" spans="2:5" x14ac:dyDescent="0.25">
      <c r="B7975" s="15">
        <v>7972</v>
      </c>
      <c r="C7975" s="20">
        <v>22336.375120791039</v>
      </c>
      <c r="D7975" s="20">
        <v>22336.375120791039</v>
      </c>
      <c r="E7975" s="17">
        <v>49236.018443263951</v>
      </c>
    </row>
    <row r="7976" spans="2:5" x14ac:dyDescent="0.25">
      <c r="B7976" s="15">
        <v>7973</v>
      </c>
      <c r="C7976" s="20">
        <v>31230.311606372972</v>
      </c>
      <c r="D7976" s="20">
        <v>31230.311606372972</v>
      </c>
      <c r="E7976" s="17">
        <v>49919.421514031048</v>
      </c>
    </row>
    <row r="7977" spans="2:5" x14ac:dyDescent="0.25">
      <c r="B7977" s="15">
        <v>7974</v>
      </c>
      <c r="C7977" s="20">
        <v>24403.660895378071</v>
      </c>
      <c r="D7977" s="20">
        <v>24403.660895378071</v>
      </c>
      <c r="E7977" s="17">
        <v>39142.801502481947</v>
      </c>
    </row>
    <row r="7978" spans="2:5" x14ac:dyDescent="0.25">
      <c r="B7978" s="15">
        <v>7975</v>
      </c>
      <c r="C7978" s="20">
        <v>47731.938880162241</v>
      </c>
      <c r="D7978" s="20">
        <v>47731.938880162241</v>
      </c>
      <c r="E7978" s="17">
        <v>19326.722851410952</v>
      </c>
    </row>
    <row r="7979" spans="2:5" x14ac:dyDescent="0.25">
      <c r="B7979" s="15">
        <v>7976</v>
      </c>
      <c r="C7979" s="20">
        <v>49501.041097560519</v>
      </c>
      <c r="D7979" s="20">
        <v>49501.041097560519</v>
      </c>
      <c r="E7979" s="17">
        <v>27477.279998447335</v>
      </c>
    </row>
    <row r="7980" spans="2:5" x14ac:dyDescent="0.25">
      <c r="B7980" s="15">
        <v>7977</v>
      </c>
      <c r="C7980" s="20">
        <v>29715.363970960701</v>
      </c>
      <c r="D7980" s="20">
        <v>29715.363970960701</v>
      </c>
      <c r="E7980" s="17">
        <v>34596.257661393109</v>
      </c>
    </row>
    <row r="7981" spans="2:5" x14ac:dyDescent="0.25">
      <c r="B7981" s="15">
        <v>7978</v>
      </c>
      <c r="C7981" s="20">
        <v>21998.405868169535</v>
      </c>
      <c r="D7981" s="20">
        <v>21998.405868169535</v>
      </c>
      <c r="E7981" s="17">
        <v>32671.433662674342</v>
      </c>
    </row>
    <row r="7982" spans="2:5" x14ac:dyDescent="0.25">
      <c r="B7982" s="15">
        <v>7979</v>
      </c>
      <c r="C7982" s="20">
        <v>60202.33609544154</v>
      </c>
      <c r="D7982" s="20">
        <v>60202.33609544154</v>
      </c>
      <c r="E7982" s="17">
        <v>55867.627771776955</v>
      </c>
    </row>
    <row r="7983" spans="2:5" x14ac:dyDescent="0.25">
      <c r="B7983" s="15">
        <v>7980</v>
      </c>
      <c r="C7983" s="20">
        <v>52089.344282057464</v>
      </c>
      <c r="D7983" s="20">
        <v>52089.344282057464</v>
      </c>
      <c r="E7983" s="17">
        <v>27504.189438824462</v>
      </c>
    </row>
    <row r="7984" spans="2:5" x14ac:dyDescent="0.25">
      <c r="B7984" s="15">
        <v>7981</v>
      </c>
      <c r="C7984" s="20">
        <v>28806.815929274901</v>
      </c>
      <c r="D7984" s="20">
        <v>28806.815929274901</v>
      </c>
      <c r="E7984" s="17">
        <v>44894.517159093251</v>
      </c>
    </row>
    <row r="7985" spans="2:5" x14ac:dyDescent="0.25">
      <c r="B7985" s="15">
        <v>7982</v>
      </c>
      <c r="C7985" s="20">
        <v>50039.730053457868</v>
      </c>
      <c r="D7985" s="20">
        <v>50039.730053457868</v>
      </c>
      <c r="E7985" s="17">
        <v>51753.528258711085</v>
      </c>
    </row>
    <row r="7986" spans="2:5" x14ac:dyDescent="0.25">
      <c r="B7986" s="15">
        <v>7983</v>
      </c>
      <c r="C7986" s="20">
        <v>34236.472041553192</v>
      </c>
      <c r="D7986" s="20">
        <v>34236.472041553192</v>
      </c>
      <c r="E7986" s="17">
        <v>42731.59940755328</v>
      </c>
    </row>
    <row r="7987" spans="2:5" x14ac:dyDescent="0.25">
      <c r="B7987" s="15">
        <v>7984</v>
      </c>
      <c r="C7987" s="20">
        <v>33817.7661415615</v>
      </c>
      <c r="D7987" s="20">
        <v>33817.7661415615</v>
      </c>
      <c r="E7987" s="17">
        <v>35560.283835092458</v>
      </c>
    </row>
    <row r="7988" spans="2:5" x14ac:dyDescent="0.25">
      <c r="B7988" s="15">
        <v>7985</v>
      </c>
      <c r="C7988" s="20">
        <v>56260.766403528418</v>
      </c>
      <c r="D7988" s="20">
        <v>56260.766403528418</v>
      </c>
      <c r="E7988" s="17">
        <v>33617.771520894661</v>
      </c>
    </row>
    <row r="7989" spans="2:5" x14ac:dyDescent="0.25">
      <c r="B7989" s="15">
        <v>7986</v>
      </c>
      <c r="C7989" s="20">
        <v>30843.91783155769</v>
      </c>
      <c r="D7989" s="20">
        <v>30843.91783155769</v>
      </c>
      <c r="E7989" s="17">
        <v>97956.310863642648</v>
      </c>
    </row>
    <row r="7990" spans="2:5" x14ac:dyDescent="0.25">
      <c r="B7990" s="15">
        <v>7987</v>
      </c>
      <c r="C7990" s="20">
        <v>49128.544556672328</v>
      </c>
      <c r="D7990" s="20">
        <v>49128.544556672328</v>
      </c>
      <c r="E7990" s="17">
        <v>39683.794390596377</v>
      </c>
    </row>
    <row r="7991" spans="2:5" x14ac:dyDescent="0.25">
      <c r="B7991" s="15">
        <v>7988</v>
      </c>
      <c r="C7991" s="20">
        <v>25717.697445511229</v>
      </c>
      <c r="D7991" s="20">
        <v>25717.697445511229</v>
      </c>
      <c r="E7991" s="17">
        <v>30065.880511616175</v>
      </c>
    </row>
    <row r="7992" spans="2:5" x14ac:dyDescent="0.25">
      <c r="B7992" s="15">
        <v>7989</v>
      </c>
      <c r="C7992" s="20">
        <v>36584.295294107622</v>
      </c>
      <c r="D7992" s="20">
        <v>36584.295294107622</v>
      </c>
      <c r="E7992" s="17">
        <v>23168.777373797377</v>
      </c>
    </row>
    <row r="7993" spans="2:5" x14ac:dyDescent="0.25">
      <c r="B7993" s="15">
        <v>7990</v>
      </c>
      <c r="C7993" s="20">
        <v>29973.754609732416</v>
      </c>
      <c r="D7993" s="20">
        <v>29973.754609732416</v>
      </c>
      <c r="E7993" s="17">
        <v>28675.527419127204</v>
      </c>
    </row>
    <row r="7994" spans="2:5" x14ac:dyDescent="0.25">
      <c r="B7994" s="15">
        <v>7991</v>
      </c>
      <c r="C7994" s="20">
        <v>30035.097293628929</v>
      </c>
      <c r="D7994" s="20">
        <v>30035.097293628929</v>
      </c>
      <c r="E7994" s="17">
        <v>32608.264600861025</v>
      </c>
    </row>
    <row r="7995" spans="2:5" x14ac:dyDescent="0.25">
      <c r="B7995" s="15">
        <v>7992</v>
      </c>
      <c r="C7995" s="20">
        <v>26682.976457427274</v>
      </c>
      <c r="D7995" s="20">
        <v>26682.976457427274</v>
      </c>
      <c r="E7995" s="17">
        <v>36769.889775798314</v>
      </c>
    </row>
    <row r="7996" spans="2:5" x14ac:dyDescent="0.25">
      <c r="B7996" s="15">
        <v>7993</v>
      </c>
      <c r="C7996" s="20">
        <v>24641.411403917355</v>
      </c>
      <c r="D7996" s="20">
        <v>24641.411403917355</v>
      </c>
      <c r="E7996" s="17">
        <v>19355.924163427564</v>
      </c>
    </row>
    <row r="7997" spans="2:5" x14ac:dyDescent="0.25">
      <c r="B7997" s="15">
        <v>7994</v>
      </c>
      <c r="C7997" s="20">
        <v>36756.802170805553</v>
      </c>
      <c r="D7997" s="20">
        <v>36756.802170805553</v>
      </c>
      <c r="E7997" s="17">
        <v>77839.652103609071</v>
      </c>
    </row>
    <row r="7998" spans="2:5" x14ac:dyDescent="0.25">
      <c r="B7998" s="15">
        <v>7995</v>
      </c>
      <c r="C7998" s="20">
        <v>32676.133127204626</v>
      </c>
      <c r="D7998" s="20">
        <v>32676.133127204626</v>
      </c>
      <c r="E7998" s="17">
        <v>37676.15215891425</v>
      </c>
    </row>
    <row r="7999" spans="2:5" x14ac:dyDescent="0.25">
      <c r="B7999" s="15">
        <v>7996</v>
      </c>
      <c r="C7999" s="20">
        <v>42908.762772735776</v>
      </c>
      <c r="D7999" s="20">
        <v>42908.762772735776</v>
      </c>
      <c r="E7999" s="17">
        <v>69407.076082009778</v>
      </c>
    </row>
    <row r="8000" spans="2:5" x14ac:dyDescent="0.25">
      <c r="B8000" s="15">
        <v>7997</v>
      </c>
      <c r="C8000" s="20">
        <v>57966.873427022867</v>
      </c>
      <c r="D8000" s="20">
        <v>57966.873427022867</v>
      </c>
      <c r="E8000" s="17">
        <v>32918.725229404539</v>
      </c>
    </row>
    <row r="8001" spans="2:5" x14ac:dyDescent="0.25">
      <c r="B8001" s="15">
        <v>7998</v>
      </c>
      <c r="C8001" s="20">
        <v>32078.871353965376</v>
      </c>
      <c r="D8001" s="20">
        <v>32078.871353965376</v>
      </c>
      <c r="E8001" s="17">
        <v>22316.450087283243</v>
      </c>
    </row>
    <row r="8002" spans="2:5" x14ac:dyDescent="0.25">
      <c r="B8002" s="15">
        <v>7999</v>
      </c>
      <c r="C8002" s="20">
        <v>38909.689631772388</v>
      </c>
      <c r="D8002" s="20">
        <v>38909.689631772388</v>
      </c>
      <c r="E8002" s="17">
        <v>58597.564332219852</v>
      </c>
    </row>
    <row r="8003" spans="2:5" x14ac:dyDescent="0.25">
      <c r="B8003" s="15">
        <v>8000</v>
      </c>
      <c r="C8003" s="20">
        <v>41494.208157900859</v>
      </c>
      <c r="D8003" s="20">
        <v>41494.208157900859</v>
      </c>
      <c r="E8003" s="17">
        <v>56731.767819657834</v>
      </c>
    </row>
    <row r="8004" spans="2:5" x14ac:dyDescent="0.25">
      <c r="B8004" s="15">
        <v>8001</v>
      </c>
      <c r="C8004" s="20">
        <v>30334.154799813146</v>
      </c>
      <c r="D8004" s="20">
        <v>30334.154799813146</v>
      </c>
      <c r="E8004" s="17">
        <v>36614.012511810441</v>
      </c>
    </row>
    <row r="8005" spans="2:5" x14ac:dyDescent="0.25">
      <c r="B8005" s="15">
        <v>8002</v>
      </c>
      <c r="C8005" s="20">
        <v>24378.041552809984</v>
      </c>
      <c r="D8005" s="20">
        <v>24378.041552809984</v>
      </c>
      <c r="E8005" s="17">
        <v>19504.658993850397</v>
      </c>
    </row>
    <row r="8006" spans="2:5" x14ac:dyDescent="0.25">
      <c r="B8006" s="15">
        <v>8003</v>
      </c>
      <c r="C8006" s="20">
        <v>39126.043789419797</v>
      </c>
      <c r="D8006" s="20">
        <v>39126.043789419797</v>
      </c>
      <c r="E8006" s="17">
        <v>38843.254692942282</v>
      </c>
    </row>
    <row r="8007" spans="2:5" x14ac:dyDescent="0.25">
      <c r="B8007" s="15">
        <v>8004</v>
      </c>
      <c r="C8007" s="20">
        <v>35907.322742686971</v>
      </c>
      <c r="D8007" s="20">
        <v>35907.322742686971</v>
      </c>
      <c r="E8007" s="17">
        <v>47746.071088148019</v>
      </c>
    </row>
    <row r="8008" spans="2:5" x14ac:dyDescent="0.25">
      <c r="B8008" s="15">
        <v>8005</v>
      </c>
      <c r="C8008" s="20">
        <v>26911.495663227379</v>
      </c>
      <c r="D8008" s="20">
        <v>26911.495663227379</v>
      </c>
      <c r="E8008" s="17">
        <v>77435.853850432279</v>
      </c>
    </row>
    <row r="8009" spans="2:5" x14ac:dyDescent="0.25">
      <c r="B8009" s="15">
        <v>8006</v>
      </c>
      <c r="C8009" s="20">
        <v>30131.885442842839</v>
      </c>
      <c r="D8009" s="20">
        <v>30131.885442842839</v>
      </c>
      <c r="E8009" s="17">
        <v>45107.025360097061</v>
      </c>
    </row>
    <row r="8010" spans="2:5" x14ac:dyDescent="0.25">
      <c r="B8010" s="15">
        <v>8007</v>
      </c>
      <c r="C8010" s="20">
        <v>30517.202986706725</v>
      </c>
      <c r="D8010" s="20">
        <v>30517.202986706725</v>
      </c>
      <c r="E8010" s="17">
        <v>37046.047467674514</v>
      </c>
    </row>
    <row r="8011" spans="2:5" x14ac:dyDescent="0.25">
      <c r="B8011" s="15">
        <v>8008</v>
      </c>
      <c r="C8011" s="20">
        <v>28202.360585837054</v>
      </c>
      <c r="D8011" s="20">
        <v>28202.360585837054</v>
      </c>
      <c r="E8011" s="17">
        <v>32681.430935668221</v>
      </c>
    </row>
    <row r="8012" spans="2:5" x14ac:dyDescent="0.25">
      <c r="B8012" s="15">
        <v>8009</v>
      </c>
      <c r="C8012" s="20">
        <v>26498.269371929273</v>
      </c>
      <c r="D8012" s="20">
        <v>26498.269371929273</v>
      </c>
      <c r="E8012" s="17">
        <v>38160.525576507127</v>
      </c>
    </row>
    <row r="8013" spans="2:5" x14ac:dyDescent="0.25">
      <c r="B8013" s="15">
        <v>8010</v>
      </c>
      <c r="C8013" s="20">
        <v>35953.949412256909</v>
      </c>
      <c r="D8013" s="20">
        <v>35953.949412256909</v>
      </c>
      <c r="E8013" s="17">
        <v>44877.591333238859</v>
      </c>
    </row>
    <row r="8014" spans="2:5" x14ac:dyDescent="0.25">
      <c r="B8014" s="15">
        <v>8011</v>
      </c>
      <c r="C8014" s="20">
        <v>26992.462258418924</v>
      </c>
      <c r="D8014" s="20">
        <v>26992.462258418924</v>
      </c>
      <c r="E8014" s="17">
        <v>46842.082076544328</v>
      </c>
    </row>
    <row r="8015" spans="2:5" x14ac:dyDescent="0.25">
      <c r="B8015" s="15">
        <v>8012</v>
      </c>
      <c r="C8015" s="20">
        <v>43626.616325000497</v>
      </c>
      <c r="D8015" s="20">
        <v>43626.616325000497</v>
      </c>
      <c r="E8015" s="17">
        <v>103355.04567444761</v>
      </c>
    </row>
    <row r="8016" spans="2:5" x14ac:dyDescent="0.25">
      <c r="B8016" s="15">
        <v>8013</v>
      </c>
      <c r="C8016" s="20">
        <v>39904.826360363397</v>
      </c>
      <c r="D8016" s="20">
        <v>39904.826360363397</v>
      </c>
      <c r="E8016" s="17">
        <v>59105.015048323934</v>
      </c>
    </row>
    <row r="8017" spans="2:5" x14ac:dyDescent="0.25">
      <c r="B8017" s="15">
        <v>8014</v>
      </c>
      <c r="C8017" s="20">
        <v>53276.120668698743</v>
      </c>
      <c r="D8017" s="20">
        <v>53276.120668698743</v>
      </c>
      <c r="E8017" s="17">
        <v>18188.507456611889</v>
      </c>
    </row>
    <row r="8018" spans="2:5" x14ac:dyDescent="0.25">
      <c r="B8018" s="15">
        <v>8015</v>
      </c>
      <c r="C8018" s="20">
        <v>28871.442918065517</v>
      </c>
      <c r="D8018" s="20">
        <v>28871.442918065517</v>
      </c>
      <c r="E8018" s="17">
        <v>30831.67744504158</v>
      </c>
    </row>
    <row r="8019" spans="2:5" x14ac:dyDescent="0.25">
      <c r="B8019" s="15">
        <v>8016</v>
      </c>
      <c r="C8019" s="20">
        <v>34887.675437337195</v>
      </c>
      <c r="D8019" s="20">
        <v>34887.675437337195</v>
      </c>
      <c r="E8019" s="17">
        <v>62835.474032383805</v>
      </c>
    </row>
    <row r="8020" spans="2:5" x14ac:dyDescent="0.25">
      <c r="B8020" s="15">
        <v>8017</v>
      </c>
      <c r="C8020" s="20">
        <v>27969.94285776504</v>
      </c>
      <c r="D8020" s="20">
        <v>27969.94285776504</v>
      </c>
      <c r="E8020" s="17">
        <v>19701.476284324912</v>
      </c>
    </row>
    <row r="8021" spans="2:5" x14ac:dyDescent="0.25">
      <c r="B8021" s="15">
        <v>8018</v>
      </c>
      <c r="C8021" s="20">
        <v>15132.645993544031</v>
      </c>
      <c r="D8021" s="20">
        <v>15132.645993544031</v>
      </c>
      <c r="E8021" s="17">
        <v>35469.716375223281</v>
      </c>
    </row>
    <row r="8022" spans="2:5" x14ac:dyDescent="0.25">
      <c r="B8022" s="15">
        <v>8019</v>
      </c>
      <c r="C8022" s="20">
        <v>24385.674038566536</v>
      </c>
      <c r="D8022" s="20">
        <v>24385.674038566536</v>
      </c>
      <c r="E8022" s="17">
        <v>62825.213906480945</v>
      </c>
    </row>
    <row r="8023" spans="2:5" x14ac:dyDescent="0.25">
      <c r="B8023" s="15">
        <v>8020</v>
      </c>
      <c r="C8023" s="20">
        <v>25783.109663962809</v>
      </c>
      <c r="D8023" s="20">
        <v>25783.109663962809</v>
      </c>
      <c r="E8023" s="17">
        <v>40645.989840160844</v>
      </c>
    </row>
    <row r="8024" spans="2:5" x14ac:dyDescent="0.25">
      <c r="B8024" s="15">
        <v>8021</v>
      </c>
      <c r="C8024" s="20">
        <v>22475.886984217839</v>
      </c>
      <c r="D8024" s="20">
        <v>22475.886984217839</v>
      </c>
      <c r="E8024" s="17">
        <v>44730.941457057859</v>
      </c>
    </row>
    <row r="8025" spans="2:5" x14ac:dyDescent="0.25">
      <c r="B8025" s="15">
        <v>8022</v>
      </c>
      <c r="C8025" s="20">
        <v>52216.04375027481</v>
      </c>
      <c r="D8025" s="20">
        <v>52216.04375027481</v>
      </c>
      <c r="E8025" s="17">
        <v>40487.9515738919</v>
      </c>
    </row>
    <row r="8026" spans="2:5" x14ac:dyDescent="0.25">
      <c r="B8026" s="15">
        <v>8023</v>
      </c>
      <c r="C8026" s="20">
        <v>39898.156798644406</v>
      </c>
      <c r="D8026" s="20">
        <v>39898.156798644406</v>
      </c>
      <c r="E8026" s="17">
        <v>33659.704245733235</v>
      </c>
    </row>
    <row r="8027" spans="2:5" x14ac:dyDescent="0.25">
      <c r="B8027" s="15">
        <v>8024</v>
      </c>
      <c r="C8027" s="20">
        <v>33844.157625288804</v>
      </c>
      <c r="D8027" s="20">
        <v>33844.157625288804</v>
      </c>
      <c r="E8027" s="17">
        <v>25357.432587891602</v>
      </c>
    </row>
    <row r="8028" spans="2:5" x14ac:dyDescent="0.25">
      <c r="B8028" s="15">
        <v>8025</v>
      </c>
      <c r="C8028" s="20">
        <v>26084.737800114559</v>
      </c>
      <c r="D8028" s="20">
        <v>26084.737800114559</v>
      </c>
      <c r="E8028" s="17">
        <v>35511.504075587371</v>
      </c>
    </row>
    <row r="8029" spans="2:5" x14ac:dyDescent="0.25">
      <c r="B8029" s="15">
        <v>8026</v>
      </c>
      <c r="C8029" s="20">
        <v>22446.981413155474</v>
      </c>
      <c r="D8029" s="20">
        <v>22446.981413155474</v>
      </c>
      <c r="E8029" s="17">
        <v>11727.970075533924</v>
      </c>
    </row>
    <row r="8030" spans="2:5" x14ac:dyDescent="0.25">
      <c r="B8030" s="15">
        <v>8027</v>
      </c>
      <c r="C8030" s="20">
        <v>29168.960292501666</v>
      </c>
      <c r="D8030" s="20">
        <v>29168.960292501666</v>
      </c>
      <c r="E8030" s="17">
        <v>34030.174519529333</v>
      </c>
    </row>
    <row r="8031" spans="2:5" x14ac:dyDescent="0.25">
      <c r="B8031" s="15">
        <v>8028</v>
      </c>
      <c r="C8031" s="20">
        <v>27049.115704210355</v>
      </c>
      <c r="D8031" s="20">
        <v>27049.115704210355</v>
      </c>
      <c r="E8031" s="17">
        <v>56692.807564409704</v>
      </c>
    </row>
    <row r="8032" spans="2:5" x14ac:dyDescent="0.25">
      <c r="B8032" s="15">
        <v>8029</v>
      </c>
      <c r="C8032" s="20">
        <v>24268.336041332634</v>
      </c>
      <c r="D8032" s="20">
        <v>24268.336041332634</v>
      </c>
      <c r="E8032" s="17">
        <v>41487.478776166914</v>
      </c>
    </row>
    <row r="8033" spans="2:5" x14ac:dyDescent="0.25">
      <c r="B8033" s="15">
        <v>8030</v>
      </c>
      <c r="C8033" s="20">
        <v>51397.813815715723</v>
      </c>
      <c r="D8033" s="20">
        <v>51397.813815715723</v>
      </c>
      <c r="E8033" s="17">
        <v>42555.418984226504</v>
      </c>
    </row>
    <row r="8034" spans="2:5" x14ac:dyDescent="0.25">
      <c r="B8034" s="15">
        <v>8031</v>
      </c>
      <c r="C8034" s="20">
        <v>45612.782537090752</v>
      </c>
      <c r="D8034" s="20">
        <v>45612.782537090752</v>
      </c>
      <c r="E8034" s="17">
        <v>26639.595459576976</v>
      </c>
    </row>
    <row r="8035" spans="2:5" x14ac:dyDescent="0.25">
      <c r="B8035" s="15">
        <v>8032</v>
      </c>
      <c r="C8035" s="20">
        <v>29799.714739950916</v>
      </c>
      <c r="D8035" s="20">
        <v>29799.714739950916</v>
      </c>
      <c r="E8035" s="17">
        <v>40541.549804901566</v>
      </c>
    </row>
    <row r="8036" spans="2:5" x14ac:dyDescent="0.25">
      <c r="B8036" s="15">
        <v>8033</v>
      </c>
      <c r="C8036" s="20">
        <v>30429.678847826508</v>
      </c>
      <c r="D8036" s="20">
        <v>30429.678847826508</v>
      </c>
      <c r="E8036" s="17">
        <v>34816.261621909136</v>
      </c>
    </row>
    <row r="8037" spans="2:5" x14ac:dyDescent="0.25">
      <c r="B8037" s="15">
        <v>8034</v>
      </c>
      <c r="C8037" s="20">
        <v>26458.718661397299</v>
      </c>
      <c r="D8037" s="20">
        <v>26458.718661397299</v>
      </c>
      <c r="E8037" s="17">
        <v>16476.390743972646</v>
      </c>
    </row>
    <row r="8038" spans="2:5" x14ac:dyDescent="0.25">
      <c r="B8038" s="15">
        <v>8035</v>
      </c>
      <c r="C8038" s="20">
        <v>42589.50478810606</v>
      </c>
      <c r="D8038" s="20">
        <v>42589.50478810606</v>
      </c>
      <c r="E8038" s="17">
        <v>20523.098777076269</v>
      </c>
    </row>
    <row r="8039" spans="2:5" x14ac:dyDescent="0.25">
      <c r="B8039" s="15">
        <v>8036</v>
      </c>
      <c r="C8039" s="20">
        <v>58002.874177140358</v>
      </c>
      <c r="D8039" s="20">
        <v>58002.874177140358</v>
      </c>
      <c r="E8039" s="17">
        <v>19500.953743722741</v>
      </c>
    </row>
    <row r="8040" spans="2:5" x14ac:dyDescent="0.25">
      <c r="B8040" s="15">
        <v>8037</v>
      </c>
      <c r="C8040" s="20">
        <v>20036.015945652867</v>
      </c>
      <c r="D8040" s="20">
        <v>20036.015945652867</v>
      </c>
      <c r="E8040" s="17">
        <v>40235.895391964579</v>
      </c>
    </row>
    <row r="8041" spans="2:5" x14ac:dyDescent="0.25">
      <c r="B8041" s="15">
        <v>8038</v>
      </c>
      <c r="C8041" s="20">
        <v>20031.973659151099</v>
      </c>
      <c r="D8041" s="20">
        <v>20031.973659151099</v>
      </c>
      <c r="E8041" s="17">
        <v>21761.328854501342</v>
      </c>
    </row>
    <row r="8042" spans="2:5" x14ac:dyDescent="0.25">
      <c r="B8042" s="15">
        <v>8039</v>
      </c>
      <c r="C8042" s="20">
        <v>33332.486955409884</v>
      </c>
      <c r="D8042" s="20">
        <v>33332.486955409884</v>
      </c>
      <c r="E8042" s="17">
        <v>44679.827434143714</v>
      </c>
    </row>
    <row r="8043" spans="2:5" x14ac:dyDescent="0.25">
      <c r="B8043" s="15">
        <v>8040</v>
      </c>
      <c r="C8043" s="20">
        <v>25502.322861505825</v>
      </c>
      <c r="D8043" s="20">
        <v>25502.322861505825</v>
      </c>
      <c r="E8043" s="17">
        <v>34064.933574665585</v>
      </c>
    </row>
    <row r="8044" spans="2:5" x14ac:dyDescent="0.25">
      <c r="B8044" s="15">
        <v>8041</v>
      </c>
      <c r="C8044" s="20">
        <v>57363.561065156646</v>
      </c>
      <c r="D8044" s="20">
        <v>57363.561065156646</v>
      </c>
      <c r="E8044" s="17">
        <v>34649.110824690513</v>
      </c>
    </row>
    <row r="8045" spans="2:5" x14ac:dyDescent="0.25">
      <c r="B8045" s="15">
        <v>8042</v>
      </c>
      <c r="C8045" s="20">
        <v>42979.963733599878</v>
      </c>
      <c r="D8045" s="20">
        <v>42979.963733599878</v>
      </c>
      <c r="E8045" s="17">
        <v>32294.855513730487</v>
      </c>
    </row>
    <row r="8046" spans="2:5" x14ac:dyDescent="0.25">
      <c r="B8046" s="15">
        <v>8043</v>
      </c>
      <c r="C8046" s="20">
        <v>42287.977460333961</v>
      </c>
      <c r="D8046" s="20">
        <v>42287.977460333961</v>
      </c>
      <c r="E8046" s="17">
        <v>39872.990334107672</v>
      </c>
    </row>
    <row r="8047" spans="2:5" x14ac:dyDescent="0.25">
      <c r="B8047" s="15">
        <v>8044</v>
      </c>
      <c r="C8047" s="20">
        <v>43241.600871584233</v>
      </c>
      <c r="D8047" s="20">
        <v>43241.600871584233</v>
      </c>
      <c r="E8047" s="17">
        <v>34923.909617625286</v>
      </c>
    </row>
    <row r="8048" spans="2:5" x14ac:dyDescent="0.25">
      <c r="B8048" s="15">
        <v>8045</v>
      </c>
      <c r="C8048" s="20">
        <v>26744.360085676763</v>
      </c>
      <c r="D8048" s="20">
        <v>26744.360085676763</v>
      </c>
      <c r="E8048" s="17">
        <v>26581.128451296318</v>
      </c>
    </row>
    <row r="8049" spans="2:5" x14ac:dyDescent="0.25">
      <c r="B8049" s="15">
        <v>8046</v>
      </c>
      <c r="C8049" s="20">
        <v>25861.812279766393</v>
      </c>
      <c r="D8049" s="20">
        <v>25861.812279766393</v>
      </c>
      <c r="E8049" s="17">
        <v>33240.267025497502</v>
      </c>
    </row>
    <row r="8050" spans="2:5" x14ac:dyDescent="0.25">
      <c r="B8050" s="15">
        <v>8047</v>
      </c>
      <c r="C8050" s="20">
        <v>35026.660152059587</v>
      </c>
      <c r="D8050" s="20">
        <v>35026.660152059587</v>
      </c>
      <c r="E8050" s="17">
        <v>24235.156514955252</v>
      </c>
    </row>
    <row r="8051" spans="2:5" x14ac:dyDescent="0.25">
      <c r="B8051" s="15">
        <v>8048</v>
      </c>
      <c r="C8051" s="20">
        <v>40482.572646872584</v>
      </c>
      <c r="D8051" s="20">
        <v>40482.572646872584</v>
      </c>
      <c r="E8051" s="17">
        <v>25198.767508576202</v>
      </c>
    </row>
    <row r="8052" spans="2:5" x14ac:dyDescent="0.25">
      <c r="B8052" s="15">
        <v>8049</v>
      </c>
      <c r="C8052" s="20">
        <v>22815.27716071346</v>
      </c>
      <c r="D8052" s="20">
        <v>22815.27716071346</v>
      </c>
      <c r="E8052" s="17">
        <v>11840.626703226919</v>
      </c>
    </row>
    <row r="8053" spans="2:5" x14ac:dyDescent="0.25">
      <c r="B8053" s="15">
        <v>8050</v>
      </c>
      <c r="C8053" s="20">
        <v>32653.109650644543</v>
      </c>
      <c r="D8053" s="20">
        <v>32653.109650644543</v>
      </c>
      <c r="E8053" s="17">
        <v>41011.316680676617</v>
      </c>
    </row>
    <row r="8054" spans="2:5" x14ac:dyDescent="0.25">
      <c r="B8054" s="15">
        <v>8051</v>
      </c>
      <c r="C8054" s="20">
        <v>37799.949145470891</v>
      </c>
      <c r="D8054" s="20">
        <v>37799.949145470891</v>
      </c>
      <c r="E8054" s="17">
        <v>37582.005683155556</v>
      </c>
    </row>
    <row r="8055" spans="2:5" x14ac:dyDescent="0.25">
      <c r="B8055" s="15">
        <v>8052</v>
      </c>
      <c r="C8055" s="20">
        <v>38520.952822684922</v>
      </c>
      <c r="D8055" s="20">
        <v>38520.952822684922</v>
      </c>
      <c r="E8055" s="17">
        <v>65160.762835824666</v>
      </c>
    </row>
    <row r="8056" spans="2:5" x14ac:dyDescent="0.25">
      <c r="B8056" s="15">
        <v>8053</v>
      </c>
      <c r="C8056" s="20">
        <v>25211.625468463106</v>
      </c>
      <c r="D8056" s="20">
        <v>25211.625468463106</v>
      </c>
      <c r="E8056" s="17">
        <v>43497.005709662088</v>
      </c>
    </row>
    <row r="8057" spans="2:5" x14ac:dyDescent="0.25">
      <c r="B8057" s="15">
        <v>8054</v>
      </c>
      <c r="C8057" s="20">
        <v>60697.906845154052</v>
      </c>
      <c r="D8057" s="20">
        <v>60697.906845154052</v>
      </c>
      <c r="E8057" s="17">
        <v>23223.27341381224</v>
      </c>
    </row>
    <row r="8058" spans="2:5" x14ac:dyDescent="0.25">
      <c r="B8058" s="15">
        <v>8055</v>
      </c>
      <c r="C8058" s="20">
        <v>33098.308760799817</v>
      </c>
      <c r="D8058" s="20">
        <v>33098.308760799817</v>
      </c>
      <c r="E8058" s="17">
        <v>49211.380762385459</v>
      </c>
    </row>
    <row r="8059" spans="2:5" x14ac:dyDescent="0.25">
      <c r="B8059" s="15">
        <v>8056</v>
      </c>
      <c r="C8059" s="20">
        <v>29608.96842428506</v>
      </c>
      <c r="D8059" s="20">
        <v>29608.96842428506</v>
      </c>
      <c r="E8059" s="17">
        <v>42767.769361530656</v>
      </c>
    </row>
    <row r="8060" spans="2:5" x14ac:dyDescent="0.25">
      <c r="B8060" s="15">
        <v>8057</v>
      </c>
      <c r="C8060" s="20">
        <v>48463.763149343657</v>
      </c>
      <c r="D8060" s="20">
        <v>48463.763149343657</v>
      </c>
      <c r="E8060" s="17">
        <v>116890.17259634816</v>
      </c>
    </row>
    <row r="8061" spans="2:5" x14ac:dyDescent="0.25">
      <c r="B8061" s="15">
        <v>8058</v>
      </c>
      <c r="C8061" s="20">
        <v>17497.884858818998</v>
      </c>
      <c r="D8061" s="20">
        <v>17497.884858818998</v>
      </c>
      <c r="E8061" s="17">
        <v>31884.482104559858</v>
      </c>
    </row>
    <row r="8062" spans="2:5" x14ac:dyDescent="0.25">
      <c r="B8062" s="15">
        <v>8059</v>
      </c>
      <c r="C8062" s="20">
        <v>24843.489007600896</v>
      </c>
      <c r="D8062" s="20">
        <v>24843.489007600896</v>
      </c>
      <c r="E8062" s="17">
        <v>52977.316191486738</v>
      </c>
    </row>
    <row r="8063" spans="2:5" x14ac:dyDescent="0.25">
      <c r="B8063" s="15">
        <v>8060</v>
      </c>
      <c r="C8063" s="20">
        <v>16082.399551873819</v>
      </c>
      <c r="D8063" s="20">
        <v>16082.399551873819</v>
      </c>
      <c r="E8063" s="17">
        <v>9159.2954422146395</v>
      </c>
    </row>
    <row r="8064" spans="2:5" x14ac:dyDescent="0.25">
      <c r="B8064" s="15">
        <v>8061</v>
      </c>
      <c r="C8064" s="20">
        <v>60068.441135977577</v>
      </c>
      <c r="D8064" s="20">
        <v>60068.441135977577</v>
      </c>
      <c r="E8064" s="17">
        <v>29100.274588809159</v>
      </c>
    </row>
    <row r="8065" spans="2:5" x14ac:dyDescent="0.25">
      <c r="B8065" s="15">
        <v>8062</v>
      </c>
      <c r="C8065" s="20">
        <v>38833.421801279597</v>
      </c>
      <c r="D8065" s="20">
        <v>38833.421801279597</v>
      </c>
      <c r="E8065" s="17">
        <v>44620.392133782218</v>
      </c>
    </row>
    <row r="8066" spans="2:5" x14ac:dyDescent="0.25">
      <c r="B8066" s="15">
        <v>8063</v>
      </c>
      <c r="C8066" s="20">
        <v>34923.178061494029</v>
      </c>
      <c r="D8066" s="20">
        <v>34923.178061494029</v>
      </c>
      <c r="E8066" s="17">
        <v>12926.002062513515</v>
      </c>
    </row>
    <row r="8067" spans="2:5" x14ac:dyDescent="0.25">
      <c r="B8067" s="15">
        <v>8064</v>
      </c>
      <c r="C8067" s="20">
        <v>27609.74146793281</v>
      </c>
      <c r="D8067" s="20">
        <v>27609.74146793281</v>
      </c>
      <c r="E8067" s="17">
        <v>31071.65894062175</v>
      </c>
    </row>
    <row r="8068" spans="2:5" x14ac:dyDescent="0.25">
      <c r="B8068" s="15">
        <v>8065</v>
      </c>
      <c r="C8068" s="20">
        <v>34415.480065105112</v>
      </c>
      <c r="D8068" s="20">
        <v>34415.480065105112</v>
      </c>
      <c r="E8068" s="17">
        <v>34636.161764907818</v>
      </c>
    </row>
    <row r="8069" spans="2:5" x14ac:dyDescent="0.25">
      <c r="B8069" s="15">
        <v>8066</v>
      </c>
      <c r="C8069" s="20">
        <v>45708.751011415588</v>
      </c>
      <c r="D8069" s="20">
        <v>45708.751011415588</v>
      </c>
      <c r="E8069" s="17">
        <v>37352.51451262628</v>
      </c>
    </row>
    <row r="8070" spans="2:5" x14ac:dyDescent="0.25">
      <c r="B8070" s="15">
        <v>8067</v>
      </c>
      <c r="C8070" s="20">
        <v>30156.716500202623</v>
      </c>
      <c r="D8070" s="20">
        <v>30156.716500202623</v>
      </c>
      <c r="E8070" s="17">
        <v>18975.151230074407</v>
      </c>
    </row>
    <row r="8071" spans="2:5" x14ac:dyDescent="0.25">
      <c r="B8071" s="15">
        <v>8068</v>
      </c>
      <c r="C8071" s="20">
        <v>28358.466620665666</v>
      </c>
      <c r="D8071" s="20">
        <v>28358.466620665666</v>
      </c>
      <c r="E8071" s="17">
        <v>24715.567520625464</v>
      </c>
    </row>
    <row r="8072" spans="2:5" x14ac:dyDescent="0.25">
      <c r="B8072" s="15">
        <v>8069</v>
      </c>
      <c r="C8072" s="20">
        <v>38970.035608395294</v>
      </c>
      <c r="D8072" s="20">
        <v>38970.035608395294</v>
      </c>
      <c r="E8072" s="17">
        <v>14156.773517268059</v>
      </c>
    </row>
    <row r="8073" spans="2:5" x14ac:dyDescent="0.25">
      <c r="B8073" s="15">
        <v>8070</v>
      </c>
      <c r="C8073" s="20">
        <v>28850.143712718142</v>
      </c>
      <c r="D8073" s="20">
        <v>28850.143712718142</v>
      </c>
      <c r="E8073" s="17">
        <v>19044.761784164421</v>
      </c>
    </row>
    <row r="8074" spans="2:5" x14ac:dyDescent="0.25">
      <c r="B8074" s="15">
        <v>8071</v>
      </c>
      <c r="C8074" s="20">
        <v>16930.25963139108</v>
      </c>
      <c r="D8074" s="20">
        <v>16930.25963139108</v>
      </c>
      <c r="E8074" s="17">
        <v>27936.772074756922</v>
      </c>
    </row>
    <row r="8075" spans="2:5" x14ac:dyDescent="0.25">
      <c r="B8075" s="15">
        <v>8072</v>
      </c>
      <c r="C8075" s="20">
        <v>32496.580998701163</v>
      </c>
      <c r="D8075" s="20">
        <v>32496.580998701163</v>
      </c>
      <c r="E8075" s="17">
        <v>30483.406217282085</v>
      </c>
    </row>
    <row r="8076" spans="2:5" x14ac:dyDescent="0.25">
      <c r="B8076" s="15">
        <v>8073</v>
      </c>
      <c r="C8076" s="20">
        <v>27119.929221362923</v>
      </c>
      <c r="D8076" s="20">
        <v>27119.929221362923</v>
      </c>
      <c r="E8076" s="17">
        <v>28088.37508893932</v>
      </c>
    </row>
    <row r="8077" spans="2:5" x14ac:dyDescent="0.25">
      <c r="B8077" s="15">
        <v>8074</v>
      </c>
      <c r="C8077" s="20">
        <v>35460.105415385646</v>
      </c>
      <c r="D8077" s="20">
        <v>35460.105415385646</v>
      </c>
      <c r="E8077" s="17">
        <v>33072.955729935566</v>
      </c>
    </row>
    <row r="8078" spans="2:5" x14ac:dyDescent="0.25">
      <c r="B8078" s="15">
        <v>8075</v>
      </c>
      <c r="C8078" s="20">
        <v>19696.504860427362</v>
      </c>
      <c r="D8078" s="20">
        <v>19696.504860427362</v>
      </c>
      <c r="E8078" s="17">
        <v>30903.842151363035</v>
      </c>
    </row>
    <row r="8079" spans="2:5" x14ac:dyDescent="0.25">
      <c r="B8079" s="15">
        <v>8076</v>
      </c>
      <c r="C8079" s="20">
        <v>25525.440023556021</v>
      </c>
      <c r="D8079" s="20">
        <v>25525.440023556021</v>
      </c>
      <c r="E8079" s="17">
        <v>100288.75679870362</v>
      </c>
    </row>
    <row r="8080" spans="2:5" x14ac:dyDescent="0.25">
      <c r="B8080" s="15">
        <v>8077</v>
      </c>
      <c r="C8080" s="20">
        <v>29757.550514971193</v>
      </c>
      <c r="D8080" s="20">
        <v>29757.550514971193</v>
      </c>
      <c r="E8080" s="17">
        <v>26688.323439421285</v>
      </c>
    </row>
    <row r="8081" spans="2:5" x14ac:dyDescent="0.25">
      <c r="B8081" s="15">
        <v>8078</v>
      </c>
      <c r="C8081" s="20">
        <v>34500.484633026092</v>
      </c>
      <c r="D8081" s="20">
        <v>34500.484633026092</v>
      </c>
      <c r="E8081" s="17">
        <v>34775.607494934789</v>
      </c>
    </row>
    <row r="8082" spans="2:5" x14ac:dyDescent="0.25">
      <c r="B8082" s="15">
        <v>8079</v>
      </c>
      <c r="C8082" s="20">
        <v>43409.317295734822</v>
      </c>
      <c r="D8082" s="20">
        <v>43409.317295734822</v>
      </c>
      <c r="E8082" s="17">
        <v>20789.183721031517</v>
      </c>
    </row>
    <row r="8083" spans="2:5" x14ac:dyDescent="0.25">
      <c r="B8083" s="15">
        <v>8080</v>
      </c>
      <c r="C8083" s="20">
        <v>21655.597961750602</v>
      </c>
      <c r="D8083" s="20">
        <v>21655.597961750602</v>
      </c>
      <c r="E8083" s="17">
        <v>26370.75733094872</v>
      </c>
    </row>
    <row r="8084" spans="2:5" x14ac:dyDescent="0.25">
      <c r="B8084" s="15">
        <v>8081</v>
      </c>
      <c r="C8084" s="20">
        <v>45628.129958134901</v>
      </c>
      <c r="D8084" s="20">
        <v>45628.129958134901</v>
      </c>
      <c r="E8084" s="17">
        <v>38489.507225158712</v>
      </c>
    </row>
    <row r="8085" spans="2:5" x14ac:dyDescent="0.25">
      <c r="B8085" s="15">
        <v>8082</v>
      </c>
      <c r="C8085" s="20">
        <v>24154.707612449893</v>
      </c>
      <c r="D8085" s="20">
        <v>24154.707612449893</v>
      </c>
      <c r="E8085" s="17">
        <v>37873.358899022052</v>
      </c>
    </row>
    <row r="8086" spans="2:5" x14ac:dyDescent="0.25">
      <c r="B8086" s="15">
        <v>8083</v>
      </c>
      <c r="C8086" s="20">
        <v>31060.9030297315</v>
      </c>
      <c r="D8086" s="20">
        <v>31060.9030297315</v>
      </c>
      <c r="E8086" s="17">
        <v>32704.784134930069</v>
      </c>
    </row>
    <row r="8087" spans="2:5" x14ac:dyDescent="0.25">
      <c r="B8087" s="15">
        <v>8084</v>
      </c>
      <c r="C8087" s="20">
        <v>33587.537365653799</v>
      </c>
      <c r="D8087" s="20">
        <v>33587.537365653799</v>
      </c>
      <c r="E8087" s="17">
        <v>79355.476496869262</v>
      </c>
    </row>
    <row r="8088" spans="2:5" x14ac:dyDescent="0.25">
      <c r="B8088" s="15">
        <v>8085</v>
      </c>
      <c r="C8088" s="20">
        <v>43574.665293996615</v>
      </c>
      <c r="D8088" s="20">
        <v>43574.665293996615</v>
      </c>
      <c r="E8088" s="17">
        <v>41955.282600985745</v>
      </c>
    </row>
    <row r="8089" spans="2:5" x14ac:dyDescent="0.25">
      <c r="B8089" s="15">
        <v>8086</v>
      </c>
      <c r="C8089" s="20">
        <v>32469.98528832064</v>
      </c>
      <c r="D8089" s="20">
        <v>32469.98528832064</v>
      </c>
      <c r="E8089" s="17">
        <v>58111.865838824684</v>
      </c>
    </row>
    <row r="8090" spans="2:5" x14ac:dyDescent="0.25">
      <c r="B8090" s="15">
        <v>8087</v>
      </c>
      <c r="C8090" s="20">
        <v>18577.320973721424</v>
      </c>
      <c r="D8090" s="20">
        <v>18577.320973721424</v>
      </c>
      <c r="E8090" s="17">
        <v>29289.207504752067</v>
      </c>
    </row>
    <row r="8091" spans="2:5" x14ac:dyDescent="0.25">
      <c r="B8091" s="15">
        <v>8088</v>
      </c>
      <c r="C8091" s="20">
        <v>31374.1228108832</v>
      </c>
      <c r="D8091" s="20">
        <v>31374.1228108832</v>
      </c>
      <c r="E8091" s="17">
        <v>44528.690463089457</v>
      </c>
    </row>
    <row r="8092" spans="2:5" x14ac:dyDescent="0.25">
      <c r="B8092" s="15">
        <v>8089</v>
      </c>
      <c r="C8092" s="20">
        <v>42944.940440304024</v>
      </c>
      <c r="D8092" s="20">
        <v>42944.940440304024</v>
      </c>
      <c r="E8092" s="17">
        <v>42722.053018453887</v>
      </c>
    </row>
    <row r="8093" spans="2:5" x14ac:dyDescent="0.25">
      <c r="B8093" s="15">
        <v>8090</v>
      </c>
      <c r="C8093" s="20">
        <v>55776.82453976867</v>
      </c>
      <c r="D8093" s="20">
        <v>55776.82453976867</v>
      </c>
      <c r="E8093" s="17">
        <v>19456.143569398595</v>
      </c>
    </row>
    <row r="8094" spans="2:5" x14ac:dyDescent="0.25">
      <c r="B8094" s="15">
        <v>8091</v>
      </c>
      <c r="C8094" s="20">
        <v>36651.51855023914</v>
      </c>
      <c r="D8094" s="20">
        <v>36651.51855023914</v>
      </c>
      <c r="E8094" s="17">
        <v>59778.084616290187</v>
      </c>
    </row>
    <row r="8095" spans="2:5" x14ac:dyDescent="0.25">
      <c r="B8095" s="15">
        <v>8092</v>
      </c>
      <c r="C8095" s="20">
        <v>29822.347501857366</v>
      </c>
      <c r="D8095" s="20">
        <v>29822.347501857366</v>
      </c>
      <c r="E8095" s="17">
        <v>37742.791685398537</v>
      </c>
    </row>
    <row r="8096" spans="2:5" x14ac:dyDescent="0.25">
      <c r="B8096" s="15">
        <v>8093</v>
      </c>
      <c r="C8096" s="20">
        <v>27580.08333299735</v>
      </c>
      <c r="D8096" s="20">
        <v>27580.08333299735</v>
      </c>
      <c r="E8096" s="17">
        <v>28609.828662996268</v>
      </c>
    </row>
    <row r="8097" spans="2:5" x14ac:dyDescent="0.25">
      <c r="B8097" s="15">
        <v>8094</v>
      </c>
      <c r="C8097" s="20">
        <v>50878.87827213823</v>
      </c>
      <c r="D8097" s="20">
        <v>50878.87827213823</v>
      </c>
      <c r="E8097" s="17">
        <v>16609.381711511855</v>
      </c>
    </row>
    <row r="8098" spans="2:5" x14ac:dyDescent="0.25">
      <c r="B8098" s="15">
        <v>8095</v>
      </c>
      <c r="C8098" s="20">
        <v>42048.362345094894</v>
      </c>
      <c r="D8098" s="20">
        <v>42048.362345094894</v>
      </c>
      <c r="E8098" s="17">
        <v>10904.631307531037</v>
      </c>
    </row>
    <row r="8099" spans="2:5" x14ac:dyDescent="0.25">
      <c r="B8099" s="15">
        <v>8096</v>
      </c>
      <c r="C8099" s="20">
        <v>44138.500449168212</v>
      </c>
      <c r="D8099" s="20">
        <v>44138.500449168212</v>
      </c>
      <c r="E8099" s="17">
        <v>34868.470836787201</v>
      </c>
    </row>
    <row r="8100" spans="2:5" x14ac:dyDescent="0.25">
      <c r="B8100" s="15">
        <v>8097</v>
      </c>
      <c r="C8100" s="20">
        <v>20397.323132406211</v>
      </c>
      <c r="D8100" s="20">
        <v>20397.323132406211</v>
      </c>
      <c r="E8100" s="17">
        <v>29531.305751078711</v>
      </c>
    </row>
    <row r="8101" spans="2:5" x14ac:dyDescent="0.25">
      <c r="B8101" s="15">
        <v>8098</v>
      </c>
      <c r="C8101" s="20">
        <v>31654.892007346916</v>
      </c>
      <c r="D8101" s="20">
        <v>31654.892007346916</v>
      </c>
      <c r="E8101" s="17">
        <v>39303.35146491773</v>
      </c>
    </row>
    <row r="8102" spans="2:5" x14ac:dyDescent="0.25">
      <c r="B8102" s="15">
        <v>8099</v>
      </c>
      <c r="C8102" s="20">
        <v>27211.963098676002</v>
      </c>
      <c r="D8102" s="20">
        <v>27211.963098676002</v>
      </c>
      <c r="E8102" s="17">
        <v>32795.142607845824</v>
      </c>
    </row>
    <row r="8103" spans="2:5" x14ac:dyDescent="0.25">
      <c r="B8103" s="15">
        <v>8100</v>
      </c>
      <c r="C8103" s="20">
        <v>23420.312069757405</v>
      </c>
      <c r="D8103" s="20">
        <v>23420.312069757405</v>
      </c>
      <c r="E8103" s="17">
        <v>36803.494885671826</v>
      </c>
    </row>
    <row r="8104" spans="2:5" x14ac:dyDescent="0.25">
      <c r="B8104" s="15">
        <v>8101</v>
      </c>
      <c r="C8104" s="20">
        <v>25560.244473314437</v>
      </c>
      <c r="D8104" s="20">
        <v>25560.244473314437</v>
      </c>
      <c r="E8104" s="17">
        <v>41905.265618683246</v>
      </c>
    </row>
    <row r="8105" spans="2:5" x14ac:dyDescent="0.25">
      <c r="B8105" s="15">
        <v>8102</v>
      </c>
      <c r="C8105" s="20">
        <v>30589.909498891226</v>
      </c>
      <c r="D8105" s="20">
        <v>30589.909498891226</v>
      </c>
      <c r="E8105" s="17">
        <v>51742.637881995353</v>
      </c>
    </row>
    <row r="8106" spans="2:5" x14ac:dyDescent="0.25">
      <c r="B8106" s="15">
        <v>8103</v>
      </c>
      <c r="C8106" s="20">
        <v>25041.313085786347</v>
      </c>
      <c r="D8106" s="20">
        <v>25041.313085786347</v>
      </c>
      <c r="E8106" s="17">
        <v>57182.963961399575</v>
      </c>
    </row>
    <row r="8107" spans="2:5" x14ac:dyDescent="0.25">
      <c r="B8107" s="15">
        <v>8104</v>
      </c>
      <c r="C8107" s="20">
        <v>22589.944343785977</v>
      </c>
      <c r="D8107" s="20">
        <v>22589.944343785977</v>
      </c>
      <c r="E8107" s="17">
        <v>39772.92743969756</v>
      </c>
    </row>
    <row r="8108" spans="2:5" x14ac:dyDescent="0.25">
      <c r="B8108" s="15">
        <v>8105</v>
      </c>
      <c r="C8108" s="20">
        <v>29487.278312986018</v>
      </c>
      <c r="D8108" s="20">
        <v>29487.278312986018</v>
      </c>
      <c r="E8108" s="17">
        <v>23053.0217640132</v>
      </c>
    </row>
    <row r="8109" spans="2:5" x14ac:dyDescent="0.25">
      <c r="B8109" s="15">
        <v>8106</v>
      </c>
      <c r="C8109" s="20">
        <v>49898.603004365585</v>
      </c>
      <c r="D8109" s="20">
        <v>49898.603004365585</v>
      </c>
      <c r="E8109" s="17">
        <v>28617.04869871942</v>
      </c>
    </row>
    <row r="8110" spans="2:5" x14ac:dyDescent="0.25">
      <c r="B8110" s="15">
        <v>8107</v>
      </c>
      <c r="C8110" s="20">
        <v>38772.357367273165</v>
      </c>
      <c r="D8110" s="20">
        <v>38772.357367273165</v>
      </c>
      <c r="E8110" s="17">
        <v>20982.51210939575</v>
      </c>
    </row>
    <row r="8111" spans="2:5" x14ac:dyDescent="0.25">
      <c r="B8111" s="15">
        <v>8108</v>
      </c>
      <c r="C8111" s="20">
        <v>50313.291198939136</v>
      </c>
      <c r="D8111" s="20">
        <v>50313.291198939136</v>
      </c>
      <c r="E8111" s="17">
        <v>46104.644920873412</v>
      </c>
    </row>
    <row r="8112" spans="2:5" x14ac:dyDescent="0.25">
      <c r="B8112" s="15">
        <v>8109</v>
      </c>
      <c r="C8112" s="20">
        <v>43798.531755015661</v>
      </c>
      <c r="D8112" s="20">
        <v>43798.531755015661</v>
      </c>
      <c r="E8112" s="17">
        <v>15923.628748198638</v>
      </c>
    </row>
    <row r="8113" spans="2:5" x14ac:dyDescent="0.25">
      <c r="B8113" s="15">
        <v>8110</v>
      </c>
      <c r="C8113" s="20">
        <v>31299.132025619878</v>
      </c>
      <c r="D8113" s="20">
        <v>31299.132025619878</v>
      </c>
      <c r="E8113" s="17">
        <v>41233.347508234168</v>
      </c>
    </row>
    <row r="8114" spans="2:5" x14ac:dyDescent="0.25">
      <c r="B8114" s="15">
        <v>8111</v>
      </c>
      <c r="C8114" s="20">
        <v>23437.182910627904</v>
      </c>
      <c r="D8114" s="20">
        <v>23437.182910627904</v>
      </c>
      <c r="E8114" s="17">
        <v>21309.965296505779</v>
      </c>
    </row>
    <row r="8115" spans="2:5" x14ac:dyDescent="0.25">
      <c r="B8115" s="15">
        <v>8112</v>
      </c>
      <c r="C8115" s="20">
        <v>44252.028947129744</v>
      </c>
      <c r="D8115" s="20">
        <v>44252.028947129744</v>
      </c>
      <c r="E8115" s="17">
        <v>24526.894961963793</v>
      </c>
    </row>
    <row r="8116" spans="2:5" x14ac:dyDescent="0.25">
      <c r="B8116" s="15">
        <v>8113</v>
      </c>
      <c r="C8116" s="20">
        <v>21111.381137993754</v>
      </c>
      <c r="D8116" s="20">
        <v>21111.381137993754</v>
      </c>
      <c r="E8116" s="17">
        <v>30957.485035126487</v>
      </c>
    </row>
    <row r="8117" spans="2:5" x14ac:dyDescent="0.25">
      <c r="B8117" s="15">
        <v>8114</v>
      </c>
      <c r="C8117" s="20">
        <v>36581.106170410836</v>
      </c>
      <c r="D8117" s="20">
        <v>36581.106170410836</v>
      </c>
      <c r="E8117" s="17">
        <v>37688.175866279773</v>
      </c>
    </row>
    <row r="8118" spans="2:5" x14ac:dyDescent="0.25">
      <c r="B8118" s="15">
        <v>8115</v>
      </c>
      <c r="C8118" s="20">
        <v>15908.838627209007</v>
      </c>
      <c r="D8118" s="20">
        <v>15908.838627209007</v>
      </c>
      <c r="E8118" s="17">
        <v>32501.227164273503</v>
      </c>
    </row>
    <row r="8119" spans="2:5" x14ac:dyDescent="0.25">
      <c r="B8119" s="15">
        <v>8116</v>
      </c>
      <c r="C8119" s="20">
        <v>26973.140696990675</v>
      </c>
      <c r="D8119" s="20">
        <v>26973.140696990675</v>
      </c>
      <c r="E8119" s="17">
        <v>61746.877764946119</v>
      </c>
    </row>
    <row r="8120" spans="2:5" x14ac:dyDescent="0.25">
      <c r="B8120" s="15">
        <v>8117</v>
      </c>
      <c r="C8120" s="20">
        <v>48166.290520098599</v>
      </c>
      <c r="D8120" s="20">
        <v>48166.290520098599</v>
      </c>
      <c r="E8120" s="17">
        <v>98719.770996461913</v>
      </c>
    </row>
    <row r="8121" spans="2:5" x14ac:dyDescent="0.25">
      <c r="B8121" s="15">
        <v>8118</v>
      </c>
      <c r="C8121" s="20">
        <v>38218.941016834324</v>
      </c>
      <c r="D8121" s="20">
        <v>38218.941016834324</v>
      </c>
      <c r="E8121" s="17">
        <v>34197.261372636203</v>
      </c>
    </row>
    <row r="8122" spans="2:5" x14ac:dyDescent="0.25">
      <c r="B8122" s="15">
        <v>8119</v>
      </c>
      <c r="C8122" s="20">
        <v>17346.393588618495</v>
      </c>
      <c r="D8122" s="20">
        <v>17346.393588618495</v>
      </c>
      <c r="E8122" s="17">
        <v>22858.631542393978</v>
      </c>
    </row>
    <row r="8123" spans="2:5" x14ac:dyDescent="0.25">
      <c r="B8123" s="15">
        <v>8120</v>
      </c>
      <c r="C8123" s="20">
        <v>29584.297850681727</v>
      </c>
      <c r="D8123" s="20">
        <v>29584.297850681727</v>
      </c>
      <c r="E8123" s="17">
        <v>70727.493465816209</v>
      </c>
    </row>
    <row r="8124" spans="2:5" x14ac:dyDescent="0.25">
      <c r="B8124" s="15">
        <v>8121</v>
      </c>
      <c r="C8124" s="20">
        <v>38674.243123328662</v>
      </c>
      <c r="D8124" s="20">
        <v>38674.243123328662</v>
      </c>
      <c r="E8124" s="17">
        <v>40739.107074125597</v>
      </c>
    </row>
    <row r="8125" spans="2:5" x14ac:dyDescent="0.25">
      <c r="B8125" s="15">
        <v>8122</v>
      </c>
      <c r="C8125" s="20">
        <v>29780.366949537613</v>
      </c>
      <c r="D8125" s="20">
        <v>29780.366949537613</v>
      </c>
      <c r="E8125" s="17">
        <v>44663.843617416176</v>
      </c>
    </row>
    <row r="8126" spans="2:5" x14ac:dyDescent="0.25">
      <c r="B8126" s="15">
        <v>8123</v>
      </c>
      <c r="C8126" s="20">
        <v>36979.83143322976</v>
      </c>
      <c r="D8126" s="20">
        <v>36979.83143322976</v>
      </c>
      <c r="E8126" s="17">
        <v>49282.538012898738</v>
      </c>
    </row>
    <row r="8127" spans="2:5" x14ac:dyDescent="0.25">
      <c r="B8127" s="15">
        <v>8124</v>
      </c>
      <c r="C8127" s="20">
        <v>31564.016035639128</v>
      </c>
      <c r="D8127" s="20">
        <v>31564.016035639128</v>
      </c>
      <c r="E8127" s="17">
        <v>31471.968969393642</v>
      </c>
    </row>
    <row r="8128" spans="2:5" x14ac:dyDescent="0.25">
      <c r="B8128" s="15">
        <v>8125</v>
      </c>
      <c r="C8128" s="20">
        <v>23605.342666345383</v>
      </c>
      <c r="D8128" s="20">
        <v>23605.342666345383</v>
      </c>
      <c r="E8128" s="17">
        <v>22012.72760658163</v>
      </c>
    </row>
    <row r="8129" spans="2:5" x14ac:dyDescent="0.25">
      <c r="B8129" s="15">
        <v>8126</v>
      </c>
      <c r="C8129" s="20">
        <v>21912.54022400294</v>
      </c>
      <c r="D8129" s="20">
        <v>21912.54022400294</v>
      </c>
      <c r="E8129" s="17">
        <v>39794.578300657595</v>
      </c>
    </row>
    <row r="8130" spans="2:5" x14ac:dyDescent="0.25">
      <c r="B8130" s="15">
        <v>8127</v>
      </c>
      <c r="C8130" s="20">
        <v>29931.257195545757</v>
      </c>
      <c r="D8130" s="20">
        <v>29931.257195545757</v>
      </c>
      <c r="E8130" s="17">
        <v>50602.336813726331</v>
      </c>
    </row>
    <row r="8131" spans="2:5" x14ac:dyDescent="0.25">
      <c r="B8131" s="15">
        <v>8128</v>
      </c>
      <c r="C8131" s="20">
        <v>28592.986755732127</v>
      </c>
      <c r="D8131" s="20">
        <v>28592.986755732127</v>
      </c>
      <c r="E8131" s="17">
        <v>40413.869504768874</v>
      </c>
    </row>
    <row r="8132" spans="2:5" x14ac:dyDescent="0.25">
      <c r="B8132" s="15">
        <v>8129</v>
      </c>
      <c r="C8132" s="20">
        <v>24171.103835933787</v>
      </c>
      <c r="D8132" s="20">
        <v>24171.103835933787</v>
      </c>
      <c r="E8132" s="17">
        <v>29682.588163435521</v>
      </c>
    </row>
    <row r="8133" spans="2:5" x14ac:dyDescent="0.25">
      <c r="B8133" s="15">
        <v>8130</v>
      </c>
      <c r="C8133" s="20">
        <v>26242.647809358914</v>
      </c>
      <c r="D8133" s="20">
        <v>26242.647809358914</v>
      </c>
      <c r="E8133" s="17">
        <v>17466.53881364239</v>
      </c>
    </row>
    <row r="8134" spans="2:5" x14ac:dyDescent="0.25">
      <c r="B8134" s="15">
        <v>8131</v>
      </c>
      <c r="C8134" s="20">
        <v>38618.27313196045</v>
      </c>
      <c r="D8134" s="20">
        <v>38618.27313196045</v>
      </c>
      <c r="E8134" s="17">
        <v>36890.859194872181</v>
      </c>
    </row>
    <row r="8135" spans="2:5" x14ac:dyDescent="0.25">
      <c r="B8135" s="15">
        <v>8132</v>
      </c>
      <c r="C8135" s="20">
        <v>26901.700539573318</v>
      </c>
      <c r="D8135" s="20">
        <v>26901.700539573318</v>
      </c>
      <c r="E8135" s="17">
        <v>39484.579347421342</v>
      </c>
    </row>
    <row r="8136" spans="2:5" x14ac:dyDescent="0.25">
      <c r="B8136" s="15">
        <v>8133</v>
      </c>
      <c r="C8136" s="20">
        <v>27270.102543147445</v>
      </c>
      <c r="D8136" s="20">
        <v>27270.102543147445</v>
      </c>
      <c r="E8136" s="17">
        <v>58163.839569429329</v>
      </c>
    </row>
    <row r="8137" spans="2:5" x14ac:dyDescent="0.25">
      <c r="B8137" s="15">
        <v>8134</v>
      </c>
      <c r="C8137" s="20">
        <v>21694.104852497192</v>
      </c>
      <c r="D8137" s="20">
        <v>21694.104852497192</v>
      </c>
      <c r="E8137" s="17">
        <v>91536.129295895458</v>
      </c>
    </row>
    <row r="8138" spans="2:5" x14ac:dyDescent="0.25">
      <c r="B8138" s="15">
        <v>8135</v>
      </c>
      <c r="C8138" s="20">
        <v>40161.910363892413</v>
      </c>
      <c r="D8138" s="20">
        <v>40161.910363892413</v>
      </c>
      <c r="E8138" s="17">
        <v>18092.262287943799</v>
      </c>
    </row>
    <row r="8139" spans="2:5" x14ac:dyDescent="0.25">
      <c r="B8139" s="15">
        <v>8136</v>
      </c>
      <c r="C8139" s="20">
        <v>22074.45515192092</v>
      </c>
      <c r="D8139" s="20">
        <v>22074.45515192092</v>
      </c>
      <c r="E8139" s="17">
        <v>25176.270588886262</v>
      </c>
    </row>
    <row r="8140" spans="2:5" x14ac:dyDescent="0.25">
      <c r="B8140" s="15">
        <v>8137</v>
      </c>
      <c r="C8140" s="20">
        <v>57401.329899432785</v>
      </c>
      <c r="D8140" s="20">
        <v>57401.329899432785</v>
      </c>
      <c r="E8140" s="17">
        <v>52888.260893114202</v>
      </c>
    </row>
    <row r="8141" spans="2:5" x14ac:dyDescent="0.25">
      <c r="B8141" s="15">
        <v>8138</v>
      </c>
      <c r="C8141" s="20">
        <v>30682.468550755741</v>
      </c>
      <c r="D8141" s="20">
        <v>30682.468550755741</v>
      </c>
      <c r="E8141" s="17">
        <v>35365.187781252789</v>
      </c>
    </row>
    <row r="8142" spans="2:5" x14ac:dyDescent="0.25">
      <c r="B8142" s="15">
        <v>8139</v>
      </c>
      <c r="C8142" s="20">
        <v>27882.158247971798</v>
      </c>
      <c r="D8142" s="20">
        <v>27882.158247971798</v>
      </c>
      <c r="E8142" s="17">
        <v>34229.914786110734</v>
      </c>
    </row>
    <row r="8143" spans="2:5" x14ac:dyDescent="0.25">
      <c r="B8143" s="15">
        <v>8140</v>
      </c>
      <c r="C8143" s="20">
        <v>47260.956410921965</v>
      </c>
      <c r="D8143" s="20">
        <v>47260.956410921965</v>
      </c>
      <c r="E8143" s="17">
        <v>33622.129772312954</v>
      </c>
    </row>
    <row r="8144" spans="2:5" x14ac:dyDescent="0.25">
      <c r="B8144" s="15">
        <v>8141</v>
      </c>
      <c r="C8144" s="20">
        <v>28364.931496740541</v>
      </c>
      <c r="D8144" s="20">
        <v>28364.931496740541</v>
      </c>
      <c r="E8144" s="17">
        <v>5229.4697284771628</v>
      </c>
    </row>
    <row r="8145" spans="2:5" x14ac:dyDescent="0.25">
      <c r="B8145" s="15">
        <v>8142</v>
      </c>
      <c r="C8145" s="20">
        <v>31694.141450520532</v>
      </c>
      <c r="D8145" s="20">
        <v>31694.141450520532</v>
      </c>
      <c r="E8145" s="17">
        <v>80761.012771430251</v>
      </c>
    </row>
    <row r="8146" spans="2:5" x14ac:dyDescent="0.25">
      <c r="B8146" s="15">
        <v>8143</v>
      </c>
      <c r="C8146" s="20">
        <v>29444.430972360209</v>
      </c>
      <c r="D8146" s="20">
        <v>29444.430972360209</v>
      </c>
      <c r="E8146" s="17">
        <v>35870.603426876718</v>
      </c>
    </row>
    <row r="8147" spans="2:5" x14ac:dyDescent="0.25">
      <c r="B8147" s="15">
        <v>8144</v>
      </c>
      <c r="C8147" s="20">
        <v>28898.423981878266</v>
      </c>
      <c r="D8147" s="20">
        <v>28898.423981878266</v>
      </c>
      <c r="E8147" s="17">
        <v>90785.096979689493</v>
      </c>
    </row>
    <row r="8148" spans="2:5" x14ac:dyDescent="0.25">
      <c r="B8148" s="15">
        <v>8145</v>
      </c>
      <c r="C8148" s="20">
        <v>30284.328328129701</v>
      </c>
      <c r="D8148" s="20">
        <v>30284.328328129701</v>
      </c>
      <c r="E8148" s="17">
        <v>30515.235939569298</v>
      </c>
    </row>
    <row r="8149" spans="2:5" x14ac:dyDescent="0.25">
      <c r="B8149" s="15">
        <v>8146</v>
      </c>
      <c r="C8149" s="20">
        <v>65355.081931248096</v>
      </c>
      <c r="D8149" s="20">
        <v>65355.081931248096</v>
      </c>
      <c r="E8149" s="17">
        <v>24521.585699061572</v>
      </c>
    </row>
    <row r="8150" spans="2:5" x14ac:dyDescent="0.25">
      <c r="B8150" s="15">
        <v>8147</v>
      </c>
      <c r="C8150" s="20">
        <v>34507.340845583465</v>
      </c>
      <c r="D8150" s="20">
        <v>34507.340845583465</v>
      </c>
      <c r="E8150" s="17">
        <v>29543.148165907831</v>
      </c>
    </row>
    <row r="8151" spans="2:5" x14ac:dyDescent="0.25">
      <c r="B8151" s="15">
        <v>8148</v>
      </c>
      <c r="C8151" s="20">
        <v>34400.794832596541</v>
      </c>
      <c r="D8151" s="20">
        <v>34400.794832596541</v>
      </c>
      <c r="E8151" s="17">
        <v>44710.445209366371</v>
      </c>
    </row>
    <row r="8152" spans="2:5" x14ac:dyDescent="0.25">
      <c r="B8152" s="15">
        <v>8149</v>
      </c>
      <c r="C8152" s="20">
        <v>55268.238719357651</v>
      </c>
      <c r="D8152" s="20">
        <v>55268.238719357651</v>
      </c>
      <c r="E8152" s="17">
        <v>103123.12445955361</v>
      </c>
    </row>
    <row r="8153" spans="2:5" x14ac:dyDescent="0.25">
      <c r="B8153" s="15">
        <v>8150</v>
      </c>
      <c r="C8153" s="20">
        <v>29332.5030240669</v>
      </c>
      <c r="D8153" s="20">
        <v>29332.5030240669</v>
      </c>
      <c r="E8153" s="17">
        <v>44032.659782111878</v>
      </c>
    </row>
    <row r="8154" spans="2:5" x14ac:dyDescent="0.25">
      <c r="B8154" s="15">
        <v>8151</v>
      </c>
      <c r="C8154" s="20">
        <v>28957.068300078136</v>
      </c>
      <c r="D8154" s="20">
        <v>28957.068300078136</v>
      </c>
      <c r="E8154" s="17">
        <v>49960.232587939405</v>
      </c>
    </row>
    <row r="8155" spans="2:5" x14ac:dyDescent="0.25">
      <c r="B8155" s="15">
        <v>8152</v>
      </c>
      <c r="C8155" s="20">
        <v>38150.322541643684</v>
      </c>
      <c r="D8155" s="20">
        <v>38150.322541643684</v>
      </c>
      <c r="E8155" s="17">
        <v>52757.985871381257</v>
      </c>
    </row>
    <row r="8156" spans="2:5" x14ac:dyDescent="0.25">
      <c r="B8156" s="15">
        <v>8153</v>
      </c>
      <c r="C8156" s="20">
        <v>35235.764669862197</v>
      </c>
      <c r="D8156" s="20">
        <v>35235.764669862197</v>
      </c>
      <c r="E8156" s="17">
        <v>22032.960465932367</v>
      </c>
    </row>
    <row r="8157" spans="2:5" x14ac:dyDescent="0.25">
      <c r="B8157" s="15">
        <v>8154</v>
      </c>
      <c r="C8157" s="20">
        <v>36633.429972927246</v>
      </c>
      <c r="D8157" s="20">
        <v>36633.429972927246</v>
      </c>
      <c r="E8157" s="17">
        <v>47303.088743845452</v>
      </c>
    </row>
    <row r="8158" spans="2:5" x14ac:dyDescent="0.25">
      <c r="B8158" s="15">
        <v>8155</v>
      </c>
      <c r="C8158" s="20">
        <v>48692.429431894896</v>
      </c>
      <c r="D8158" s="20">
        <v>48692.429431894896</v>
      </c>
      <c r="E8158" s="17">
        <v>77670.387318095818</v>
      </c>
    </row>
    <row r="8159" spans="2:5" x14ac:dyDescent="0.25">
      <c r="B8159" s="15">
        <v>8156</v>
      </c>
      <c r="C8159" s="20">
        <v>32052.327956818477</v>
      </c>
      <c r="D8159" s="20">
        <v>32052.327956818477</v>
      </c>
      <c r="E8159" s="17">
        <v>43444.467468922725</v>
      </c>
    </row>
    <row r="8160" spans="2:5" x14ac:dyDescent="0.25">
      <c r="B8160" s="15">
        <v>8157</v>
      </c>
      <c r="C8160" s="20">
        <v>50847.6673800477</v>
      </c>
      <c r="D8160" s="20">
        <v>50847.6673800477</v>
      </c>
      <c r="E8160" s="17">
        <v>32550.94827644726</v>
      </c>
    </row>
    <row r="8161" spans="2:5" x14ac:dyDescent="0.25">
      <c r="B8161" s="15">
        <v>8158</v>
      </c>
      <c r="C8161" s="20">
        <v>40981.935340457727</v>
      </c>
      <c r="D8161" s="20">
        <v>40981.935340457727</v>
      </c>
      <c r="E8161" s="17">
        <v>24442.31617141376</v>
      </c>
    </row>
    <row r="8162" spans="2:5" x14ac:dyDescent="0.25">
      <c r="B8162" s="15">
        <v>8159</v>
      </c>
      <c r="C8162" s="20">
        <v>18917.315814663612</v>
      </c>
      <c r="D8162" s="20">
        <v>18917.315814663612</v>
      </c>
      <c r="E8162" s="17">
        <v>64887.377880589345</v>
      </c>
    </row>
    <row r="8163" spans="2:5" x14ac:dyDescent="0.25">
      <c r="B8163" s="15">
        <v>8160</v>
      </c>
      <c r="C8163" s="20">
        <v>43890.998651765214</v>
      </c>
      <c r="D8163" s="20">
        <v>43890.998651765214</v>
      </c>
      <c r="E8163" s="17">
        <v>15898.937794114689</v>
      </c>
    </row>
    <row r="8164" spans="2:5" x14ac:dyDescent="0.25">
      <c r="B8164" s="15">
        <v>8161</v>
      </c>
      <c r="C8164" s="20">
        <v>24496.880950644801</v>
      </c>
      <c r="D8164" s="20">
        <v>24496.880950644801</v>
      </c>
      <c r="E8164" s="17">
        <v>46806.023263493858</v>
      </c>
    </row>
    <row r="8165" spans="2:5" x14ac:dyDescent="0.25">
      <c r="B8165" s="15">
        <v>8162</v>
      </c>
      <c r="C8165" s="20">
        <v>25121.907280172261</v>
      </c>
      <c r="D8165" s="20">
        <v>25121.907280172261</v>
      </c>
      <c r="E8165" s="17">
        <v>51633.77482341959</v>
      </c>
    </row>
    <row r="8166" spans="2:5" x14ac:dyDescent="0.25">
      <c r="B8166" s="15">
        <v>8163</v>
      </c>
      <c r="C8166" s="20">
        <v>25798.559394842476</v>
      </c>
      <c r="D8166" s="20">
        <v>25798.559394842476</v>
      </c>
      <c r="E8166" s="17">
        <v>32275.054944817257</v>
      </c>
    </row>
    <row r="8167" spans="2:5" x14ac:dyDescent="0.25">
      <c r="B8167" s="15">
        <v>8164</v>
      </c>
      <c r="C8167" s="20">
        <v>41518.750432745663</v>
      </c>
      <c r="D8167" s="20">
        <v>41518.750432745663</v>
      </c>
      <c r="E8167" s="17">
        <v>47481.682533993306</v>
      </c>
    </row>
    <row r="8168" spans="2:5" x14ac:dyDescent="0.25">
      <c r="B8168" s="15">
        <v>8165</v>
      </c>
      <c r="C8168" s="20">
        <v>36428.850803520792</v>
      </c>
      <c r="D8168" s="20">
        <v>36428.850803520792</v>
      </c>
      <c r="E8168" s="17">
        <v>31548.843704964209</v>
      </c>
    </row>
    <row r="8169" spans="2:5" x14ac:dyDescent="0.25">
      <c r="B8169" s="15">
        <v>8166</v>
      </c>
      <c r="C8169" s="20">
        <v>30508.378204770052</v>
      </c>
      <c r="D8169" s="20">
        <v>30508.378204770052</v>
      </c>
      <c r="E8169" s="17">
        <v>59596.531223933525</v>
      </c>
    </row>
    <row r="8170" spans="2:5" x14ac:dyDescent="0.25">
      <c r="B8170" s="15">
        <v>8167</v>
      </c>
      <c r="C8170" s="20">
        <v>22606.265975708622</v>
      </c>
      <c r="D8170" s="20">
        <v>22606.265975708622</v>
      </c>
      <c r="E8170" s="17">
        <v>76879.549994840199</v>
      </c>
    </row>
    <row r="8171" spans="2:5" x14ac:dyDescent="0.25">
      <c r="B8171" s="15">
        <v>8168</v>
      </c>
      <c r="C8171" s="20">
        <v>43582.014536000985</v>
      </c>
      <c r="D8171" s="20">
        <v>43582.014536000985</v>
      </c>
      <c r="E8171" s="17">
        <v>88270.67568837454</v>
      </c>
    </row>
    <row r="8172" spans="2:5" x14ac:dyDescent="0.25">
      <c r="B8172" s="15">
        <v>8169</v>
      </c>
      <c r="C8172" s="20">
        <v>34713.122735365578</v>
      </c>
      <c r="D8172" s="20">
        <v>34713.122735365578</v>
      </c>
      <c r="E8172" s="17">
        <v>104432.69704040149</v>
      </c>
    </row>
    <row r="8173" spans="2:5" x14ac:dyDescent="0.25">
      <c r="B8173" s="15">
        <v>8170</v>
      </c>
      <c r="C8173" s="20">
        <v>36835.296846667319</v>
      </c>
      <c r="D8173" s="20">
        <v>36835.296846667319</v>
      </c>
      <c r="E8173" s="17">
        <v>22533.469877977645</v>
      </c>
    </row>
    <row r="8174" spans="2:5" x14ac:dyDescent="0.25">
      <c r="B8174" s="15">
        <v>8171</v>
      </c>
      <c r="C8174" s="20">
        <v>29378.835759266633</v>
      </c>
      <c r="D8174" s="20">
        <v>29378.835759266633</v>
      </c>
      <c r="E8174" s="17">
        <v>31679.312194275142</v>
      </c>
    </row>
    <row r="8175" spans="2:5" x14ac:dyDescent="0.25">
      <c r="B8175" s="15">
        <v>8172</v>
      </c>
      <c r="C8175" s="20">
        <v>43031.393277284791</v>
      </c>
      <c r="D8175" s="20">
        <v>43031.393277284791</v>
      </c>
      <c r="E8175" s="17">
        <v>48123.526481982713</v>
      </c>
    </row>
    <row r="8176" spans="2:5" x14ac:dyDescent="0.25">
      <c r="B8176" s="15">
        <v>8173</v>
      </c>
      <c r="C8176" s="20">
        <v>25269.597939431038</v>
      </c>
      <c r="D8176" s="20">
        <v>25269.597939431038</v>
      </c>
      <c r="E8176" s="17">
        <v>30454.565264664659</v>
      </c>
    </row>
    <row r="8177" spans="2:5" x14ac:dyDescent="0.25">
      <c r="B8177" s="15">
        <v>8174</v>
      </c>
      <c r="C8177" s="20">
        <v>34618.221334499125</v>
      </c>
      <c r="D8177" s="20">
        <v>34618.221334499125</v>
      </c>
      <c r="E8177" s="17">
        <v>43358.60565753925</v>
      </c>
    </row>
    <row r="8178" spans="2:5" x14ac:dyDescent="0.25">
      <c r="B8178" s="15">
        <v>8175</v>
      </c>
      <c r="C8178" s="20">
        <v>39067.924020660343</v>
      </c>
      <c r="D8178" s="20">
        <v>39067.924020660343</v>
      </c>
      <c r="E8178" s="17">
        <v>25291.210208571749</v>
      </c>
    </row>
    <row r="8179" spans="2:5" x14ac:dyDescent="0.25">
      <c r="B8179" s="15">
        <v>8176</v>
      </c>
      <c r="C8179" s="20">
        <v>28009.224594493829</v>
      </c>
      <c r="D8179" s="20">
        <v>28009.224594493829</v>
      </c>
      <c r="E8179" s="17">
        <v>31406.937737185763</v>
      </c>
    </row>
    <row r="8180" spans="2:5" x14ac:dyDescent="0.25">
      <c r="B8180" s="15">
        <v>8177</v>
      </c>
      <c r="C8180" s="20">
        <v>38966.880571390131</v>
      </c>
      <c r="D8180" s="20">
        <v>38966.880571390131</v>
      </c>
      <c r="E8180" s="17">
        <v>43552.544080973355</v>
      </c>
    </row>
    <row r="8181" spans="2:5" x14ac:dyDescent="0.25">
      <c r="B8181" s="15">
        <v>8178</v>
      </c>
      <c r="C8181" s="20">
        <v>56896.141500905193</v>
      </c>
      <c r="D8181" s="20">
        <v>56896.141500905193</v>
      </c>
      <c r="E8181" s="17">
        <v>30683.610811651823</v>
      </c>
    </row>
    <row r="8182" spans="2:5" x14ac:dyDescent="0.25">
      <c r="B8182" s="15">
        <v>8179</v>
      </c>
      <c r="C8182" s="20">
        <v>39412.508608075987</v>
      </c>
      <c r="D8182" s="20">
        <v>39412.508608075987</v>
      </c>
      <c r="E8182" s="17">
        <v>30248.810893125836</v>
      </c>
    </row>
    <row r="8183" spans="2:5" x14ac:dyDescent="0.25">
      <c r="B8183" s="15">
        <v>8180</v>
      </c>
      <c r="C8183" s="20">
        <v>37229.423240018667</v>
      </c>
      <c r="D8183" s="20">
        <v>37229.423240018667</v>
      </c>
      <c r="E8183" s="17">
        <v>70897.145560148274</v>
      </c>
    </row>
    <row r="8184" spans="2:5" x14ac:dyDescent="0.25">
      <c r="B8184" s="15">
        <v>8181</v>
      </c>
      <c r="C8184" s="20">
        <v>54016.440108298557</v>
      </c>
      <c r="D8184" s="20">
        <v>54016.440108298557</v>
      </c>
      <c r="E8184" s="17">
        <v>38377.611312743938</v>
      </c>
    </row>
    <row r="8185" spans="2:5" x14ac:dyDescent="0.25">
      <c r="B8185" s="15">
        <v>8182</v>
      </c>
      <c r="C8185" s="20">
        <v>26091.948299265485</v>
      </c>
      <c r="D8185" s="20">
        <v>26091.948299265485</v>
      </c>
      <c r="E8185" s="17">
        <v>19367.802784263644</v>
      </c>
    </row>
    <row r="8186" spans="2:5" x14ac:dyDescent="0.25">
      <c r="B8186" s="15">
        <v>8183</v>
      </c>
      <c r="C8186" s="20">
        <v>32485.938558516864</v>
      </c>
      <c r="D8186" s="20">
        <v>32485.938558516864</v>
      </c>
      <c r="E8186" s="17">
        <v>30916.2066189711</v>
      </c>
    </row>
    <row r="8187" spans="2:5" x14ac:dyDescent="0.25">
      <c r="B8187" s="15">
        <v>8184</v>
      </c>
      <c r="C8187" s="20">
        <v>31036.836406688013</v>
      </c>
      <c r="D8187" s="20">
        <v>31036.836406688013</v>
      </c>
      <c r="E8187" s="17">
        <v>41959.130447607378</v>
      </c>
    </row>
    <row r="8188" spans="2:5" x14ac:dyDescent="0.25">
      <c r="B8188" s="15">
        <v>8185</v>
      </c>
      <c r="C8188" s="20">
        <v>42577.085396093906</v>
      </c>
      <c r="D8188" s="20">
        <v>42577.085396093906</v>
      </c>
      <c r="E8188" s="17">
        <v>38446.744522484121</v>
      </c>
    </row>
    <row r="8189" spans="2:5" x14ac:dyDescent="0.25">
      <c r="B8189" s="15">
        <v>8186</v>
      </c>
      <c r="C8189" s="20">
        <v>18231.319813913749</v>
      </c>
      <c r="D8189" s="20">
        <v>18231.319813913749</v>
      </c>
      <c r="E8189" s="17">
        <v>49769.660837842348</v>
      </c>
    </row>
    <row r="8190" spans="2:5" x14ac:dyDescent="0.25">
      <c r="B8190" s="15">
        <v>8187</v>
      </c>
      <c r="C8190" s="20">
        <v>42195.190649178512</v>
      </c>
      <c r="D8190" s="20">
        <v>42195.190649178512</v>
      </c>
      <c r="E8190" s="17">
        <v>8117.1062599956631</v>
      </c>
    </row>
    <row r="8191" spans="2:5" x14ac:dyDescent="0.25">
      <c r="B8191" s="15">
        <v>8188</v>
      </c>
      <c r="C8191" s="20">
        <v>25080.517312979944</v>
      </c>
      <c r="D8191" s="20">
        <v>25080.517312979944</v>
      </c>
      <c r="E8191" s="17">
        <v>66506.057880986846</v>
      </c>
    </row>
    <row r="8192" spans="2:5" x14ac:dyDescent="0.25">
      <c r="B8192" s="15">
        <v>8189</v>
      </c>
      <c r="C8192" s="20">
        <v>33805.006454790644</v>
      </c>
      <c r="D8192" s="20">
        <v>33805.006454790644</v>
      </c>
      <c r="E8192" s="17">
        <v>23775.171763257</v>
      </c>
    </row>
    <row r="8193" spans="2:5" x14ac:dyDescent="0.25">
      <c r="B8193" s="15">
        <v>8190</v>
      </c>
      <c r="C8193" s="20">
        <v>38566.169581182221</v>
      </c>
      <c r="D8193" s="20">
        <v>38566.169581182221</v>
      </c>
      <c r="E8193" s="17">
        <v>26848.911071319824</v>
      </c>
    </row>
    <row r="8194" spans="2:5" x14ac:dyDescent="0.25">
      <c r="B8194" s="15">
        <v>8191</v>
      </c>
      <c r="C8194" s="20">
        <v>57155.269012630401</v>
      </c>
      <c r="D8194" s="20">
        <v>57155.269012630401</v>
      </c>
      <c r="E8194" s="17">
        <v>43084.220935507707</v>
      </c>
    </row>
    <row r="8195" spans="2:5" x14ac:dyDescent="0.25">
      <c r="B8195" s="15">
        <v>8192</v>
      </c>
      <c r="C8195" s="20">
        <v>22988.299735026616</v>
      </c>
      <c r="D8195" s="20">
        <v>22988.299735026616</v>
      </c>
      <c r="E8195" s="17">
        <v>55293.581283700652</v>
      </c>
    </row>
    <row r="8196" spans="2:5" x14ac:dyDescent="0.25">
      <c r="B8196" s="15">
        <v>8193</v>
      </c>
      <c r="C8196" s="20">
        <v>30381.920022399896</v>
      </c>
      <c r="D8196" s="20">
        <v>30381.920022399896</v>
      </c>
      <c r="E8196" s="17">
        <v>31959.948300847591</v>
      </c>
    </row>
    <row r="8197" spans="2:5" x14ac:dyDescent="0.25">
      <c r="B8197" s="15">
        <v>8194</v>
      </c>
      <c r="C8197" s="20">
        <v>52373.342206825662</v>
      </c>
      <c r="D8197" s="20">
        <v>52373.342206825662</v>
      </c>
      <c r="E8197" s="17">
        <v>30569.429502725456</v>
      </c>
    </row>
    <row r="8198" spans="2:5" x14ac:dyDescent="0.25">
      <c r="B8198" s="15">
        <v>8195</v>
      </c>
      <c r="C8198" s="20">
        <v>28929.68151546349</v>
      </c>
      <c r="D8198" s="20">
        <v>28929.68151546349</v>
      </c>
      <c r="E8198" s="17">
        <v>41901.195285924499</v>
      </c>
    </row>
    <row r="8199" spans="2:5" x14ac:dyDescent="0.25">
      <c r="B8199" s="15">
        <v>8196</v>
      </c>
      <c r="C8199" s="20">
        <v>40635.754045335991</v>
      </c>
      <c r="D8199" s="20">
        <v>40635.754045335991</v>
      </c>
      <c r="E8199" s="17">
        <v>17919.116022550781</v>
      </c>
    </row>
    <row r="8200" spans="2:5" x14ac:dyDescent="0.25">
      <c r="B8200" s="15">
        <v>8197</v>
      </c>
      <c r="C8200" s="20">
        <v>34310.641239382145</v>
      </c>
      <c r="D8200" s="20">
        <v>34310.641239382145</v>
      </c>
      <c r="E8200" s="17">
        <v>90781.787583502301</v>
      </c>
    </row>
    <row r="8201" spans="2:5" x14ac:dyDescent="0.25">
      <c r="B8201" s="15">
        <v>8198</v>
      </c>
      <c r="C8201" s="20">
        <v>41117.499356325658</v>
      </c>
      <c r="D8201" s="20">
        <v>41117.499356325658</v>
      </c>
      <c r="E8201" s="17">
        <v>45007.447464271179</v>
      </c>
    </row>
    <row r="8202" spans="2:5" x14ac:dyDescent="0.25">
      <c r="B8202" s="15">
        <v>8199</v>
      </c>
      <c r="C8202" s="20">
        <v>29033.653693069256</v>
      </c>
      <c r="D8202" s="20">
        <v>29033.653693069256</v>
      </c>
      <c r="E8202" s="17">
        <v>45296.712223389673</v>
      </c>
    </row>
    <row r="8203" spans="2:5" x14ac:dyDescent="0.25">
      <c r="B8203" s="15">
        <v>8200</v>
      </c>
      <c r="C8203" s="20">
        <v>28107.808997874756</v>
      </c>
      <c r="D8203" s="20">
        <v>28107.808997874756</v>
      </c>
      <c r="E8203" s="17">
        <v>27023.798742877123</v>
      </c>
    </row>
    <row r="8204" spans="2:5" x14ac:dyDescent="0.25">
      <c r="B8204" s="15">
        <v>8201</v>
      </c>
      <c r="C8204" s="20">
        <v>23172.698868353742</v>
      </c>
      <c r="D8204" s="20">
        <v>23172.698868353742</v>
      </c>
      <c r="E8204" s="17">
        <v>19628.071888107417</v>
      </c>
    </row>
    <row r="8205" spans="2:5" x14ac:dyDescent="0.25">
      <c r="B8205" s="15">
        <v>8202</v>
      </c>
      <c r="C8205" s="20">
        <v>33834.837009774608</v>
      </c>
      <c r="D8205" s="20">
        <v>33834.837009774608</v>
      </c>
      <c r="E8205" s="17">
        <v>73806.696436321479</v>
      </c>
    </row>
    <row r="8206" spans="2:5" x14ac:dyDescent="0.25">
      <c r="B8206" s="15">
        <v>8203</v>
      </c>
      <c r="C8206" s="20">
        <v>41939.044132727809</v>
      </c>
      <c r="D8206" s="20">
        <v>41939.044132727809</v>
      </c>
      <c r="E8206" s="17">
        <v>29801.971783910965</v>
      </c>
    </row>
    <row r="8207" spans="2:5" x14ac:dyDescent="0.25">
      <c r="B8207" s="15">
        <v>8204</v>
      </c>
      <c r="C8207" s="20">
        <v>24484.780689377505</v>
      </c>
      <c r="D8207" s="20">
        <v>24484.780689377505</v>
      </c>
      <c r="E8207" s="17">
        <v>34559.279393723758</v>
      </c>
    </row>
    <row r="8208" spans="2:5" x14ac:dyDescent="0.25">
      <c r="B8208" s="15">
        <v>8205</v>
      </c>
      <c r="C8208" s="20">
        <v>23003.752946786371</v>
      </c>
      <c r="D8208" s="20">
        <v>23003.752946786371</v>
      </c>
      <c r="E8208" s="17">
        <v>98033.255056026159</v>
      </c>
    </row>
    <row r="8209" spans="2:5" x14ac:dyDescent="0.25">
      <c r="B8209" s="15">
        <v>8206</v>
      </c>
      <c r="C8209" s="20">
        <v>33315.921343860842</v>
      </c>
      <c r="D8209" s="20">
        <v>33315.921343860842</v>
      </c>
      <c r="E8209" s="17">
        <v>31455.754915969948</v>
      </c>
    </row>
    <row r="8210" spans="2:5" x14ac:dyDescent="0.25">
      <c r="B8210" s="15">
        <v>8207</v>
      </c>
      <c r="C8210" s="20">
        <v>16599.266043748405</v>
      </c>
      <c r="D8210" s="20">
        <v>16599.266043748405</v>
      </c>
      <c r="E8210" s="17">
        <v>85490.19603023777</v>
      </c>
    </row>
    <row r="8211" spans="2:5" x14ac:dyDescent="0.25">
      <c r="B8211" s="15">
        <v>8208</v>
      </c>
      <c r="C8211" s="20">
        <v>29514.707768629854</v>
      </c>
      <c r="D8211" s="20">
        <v>29514.707768629854</v>
      </c>
      <c r="E8211" s="17">
        <v>43831.673039057088</v>
      </c>
    </row>
    <row r="8212" spans="2:5" x14ac:dyDescent="0.25">
      <c r="B8212" s="15">
        <v>8209</v>
      </c>
      <c r="C8212" s="20">
        <v>50104.217683617782</v>
      </c>
      <c r="D8212" s="20">
        <v>50104.217683617782</v>
      </c>
      <c r="E8212" s="17">
        <v>31932.775379583694</v>
      </c>
    </row>
    <row r="8213" spans="2:5" x14ac:dyDescent="0.25">
      <c r="B8213" s="15">
        <v>8210</v>
      </c>
      <c r="C8213" s="20">
        <v>33416.911261261994</v>
      </c>
      <c r="D8213" s="20">
        <v>33416.911261261994</v>
      </c>
      <c r="E8213" s="17">
        <v>56984.773502164877</v>
      </c>
    </row>
    <row r="8214" spans="2:5" x14ac:dyDescent="0.25">
      <c r="B8214" s="15">
        <v>8211</v>
      </c>
      <c r="C8214" s="20">
        <v>33889.467017270486</v>
      </c>
      <c r="D8214" s="20">
        <v>33889.467017270486</v>
      </c>
      <c r="E8214" s="17">
        <v>54551.076949772512</v>
      </c>
    </row>
    <row r="8215" spans="2:5" x14ac:dyDescent="0.25">
      <c r="B8215" s="15">
        <v>8212</v>
      </c>
      <c r="C8215" s="20">
        <v>29162.067348656929</v>
      </c>
      <c r="D8215" s="20">
        <v>29162.067348656929</v>
      </c>
      <c r="E8215" s="17">
        <v>20451.680473852957</v>
      </c>
    </row>
    <row r="8216" spans="2:5" x14ac:dyDescent="0.25">
      <c r="B8216" s="15">
        <v>8213</v>
      </c>
      <c r="C8216" s="20">
        <v>23059.868166297591</v>
      </c>
      <c r="D8216" s="20">
        <v>23059.868166297591</v>
      </c>
      <c r="E8216" s="17">
        <v>42250.688420290018</v>
      </c>
    </row>
    <row r="8217" spans="2:5" x14ac:dyDescent="0.25">
      <c r="B8217" s="15">
        <v>8214</v>
      </c>
      <c r="C8217" s="20">
        <v>45002.232107378433</v>
      </c>
      <c r="D8217" s="20">
        <v>45002.232107378433</v>
      </c>
      <c r="E8217" s="17">
        <v>45771.787584662146</v>
      </c>
    </row>
    <row r="8218" spans="2:5" x14ac:dyDescent="0.25">
      <c r="B8218" s="15">
        <v>8215</v>
      </c>
      <c r="C8218" s="20">
        <v>20815.794123388463</v>
      </c>
      <c r="D8218" s="20">
        <v>20815.794123388463</v>
      </c>
      <c r="E8218" s="17">
        <v>36002.861843855862</v>
      </c>
    </row>
    <row r="8219" spans="2:5" x14ac:dyDescent="0.25">
      <c r="B8219" s="15">
        <v>8216</v>
      </c>
      <c r="C8219" s="20">
        <v>28657.742935799051</v>
      </c>
      <c r="D8219" s="20">
        <v>28657.742935799051</v>
      </c>
      <c r="E8219" s="17">
        <v>43499.054764584456</v>
      </c>
    </row>
    <row r="8220" spans="2:5" x14ac:dyDescent="0.25">
      <c r="B8220" s="15">
        <v>8217</v>
      </c>
      <c r="C8220" s="20">
        <v>25939.142064809723</v>
      </c>
      <c r="D8220" s="20">
        <v>25939.142064809723</v>
      </c>
      <c r="E8220" s="17">
        <v>30268.73785959907</v>
      </c>
    </row>
    <row r="8221" spans="2:5" x14ac:dyDescent="0.25">
      <c r="B8221" s="15">
        <v>8218</v>
      </c>
      <c r="C8221" s="20">
        <v>24803.595152754882</v>
      </c>
      <c r="D8221" s="20">
        <v>24803.595152754882</v>
      </c>
      <c r="E8221" s="17">
        <v>27125.269350209084</v>
      </c>
    </row>
    <row r="8222" spans="2:5" x14ac:dyDescent="0.25">
      <c r="B8222" s="15">
        <v>8219</v>
      </c>
      <c r="C8222" s="20">
        <v>46333.12828440679</v>
      </c>
      <c r="D8222" s="20">
        <v>46333.12828440679</v>
      </c>
      <c r="E8222" s="17">
        <v>59994.681438068248</v>
      </c>
    </row>
    <row r="8223" spans="2:5" x14ac:dyDescent="0.25">
      <c r="B8223" s="15">
        <v>8220</v>
      </c>
      <c r="C8223" s="20">
        <v>43791.518249605469</v>
      </c>
      <c r="D8223" s="20">
        <v>43791.518249605469</v>
      </c>
      <c r="E8223" s="17">
        <v>14151.946504593841</v>
      </c>
    </row>
    <row r="8224" spans="2:5" x14ac:dyDescent="0.25">
      <c r="B8224" s="15">
        <v>8221</v>
      </c>
      <c r="C8224" s="20">
        <v>21438.772100464903</v>
      </c>
      <c r="D8224" s="20">
        <v>21438.772100464903</v>
      </c>
      <c r="E8224" s="17">
        <v>59139.14170683323</v>
      </c>
    </row>
    <row r="8225" spans="2:5" x14ac:dyDescent="0.25">
      <c r="B8225" s="15">
        <v>8222</v>
      </c>
      <c r="C8225" s="20">
        <v>26884.79018557844</v>
      </c>
      <c r="D8225" s="20">
        <v>26884.79018557844</v>
      </c>
      <c r="E8225" s="17">
        <v>49200.548017749301</v>
      </c>
    </row>
    <row r="8226" spans="2:5" x14ac:dyDescent="0.25">
      <c r="B8226" s="15">
        <v>8223</v>
      </c>
      <c r="C8226" s="20">
        <v>27241.252499195183</v>
      </c>
      <c r="D8226" s="20">
        <v>27241.252499195183</v>
      </c>
      <c r="E8226" s="17">
        <v>23404.803591618645</v>
      </c>
    </row>
    <row r="8227" spans="2:5" x14ac:dyDescent="0.25">
      <c r="B8227" s="15">
        <v>8224</v>
      </c>
      <c r="C8227" s="20">
        <v>20751.247086461084</v>
      </c>
      <c r="D8227" s="20">
        <v>20751.247086461084</v>
      </c>
      <c r="E8227" s="17">
        <v>69879.565684275556</v>
      </c>
    </row>
    <row r="8228" spans="2:5" x14ac:dyDescent="0.25">
      <c r="B8228" s="15">
        <v>8225</v>
      </c>
      <c r="C8228" s="20">
        <v>50568.702978104469</v>
      </c>
      <c r="D8228" s="20">
        <v>50568.702978104469</v>
      </c>
      <c r="E8228" s="17">
        <v>20021.684624929261</v>
      </c>
    </row>
    <row r="8229" spans="2:5" x14ac:dyDescent="0.25">
      <c r="B8229" s="15">
        <v>8226</v>
      </c>
      <c r="C8229" s="20">
        <v>27026.414444945662</v>
      </c>
      <c r="D8229" s="20">
        <v>27026.414444945662</v>
      </c>
      <c r="E8229" s="17">
        <v>69697.475547874405</v>
      </c>
    </row>
    <row r="8230" spans="2:5" x14ac:dyDescent="0.25">
      <c r="B8230" s="15">
        <v>8227</v>
      </c>
      <c r="C8230" s="20">
        <v>46159.706672230459</v>
      </c>
      <c r="D8230" s="20">
        <v>46159.706672230459</v>
      </c>
      <c r="E8230" s="17">
        <v>42132.293945627505</v>
      </c>
    </row>
    <row r="8231" spans="2:5" x14ac:dyDescent="0.25">
      <c r="B8231" s="15">
        <v>8228</v>
      </c>
      <c r="C8231" s="20">
        <v>29520.359291273715</v>
      </c>
      <c r="D8231" s="20">
        <v>29520.359291273715</v>
      </c>
      <c r="E8231" s="17">
        <v>106616.86660725172</v>
      </c>
    </row>
    <row r="8232" spans="2:5" x14ac:dyDescent="0.25">
      <c r="B8232" s="15">
        <v>8229</v>
      </c>
      <c r="C8232" s="20">
        <v>33548.243821846889</v>
      </c>
      <c r="D8232" s="20">
        <v>33548.243821846889</v>
      </c>
      <c r="E8232" s="17">
        <v>36532.900210750195</v>
      </c>
    </row>
    <row r="8233" spans="2:5" x14ac:dyDescent="0.25">
      <c r="B8233" s="15">
        <v>8230</v>
      </c>
      <c r="C8233" s="20">
        <v>35642.779480032521</v>
      </c>
      <c r="D8233" s="20">
        <v>35642.779480032521</v>
      </c>
      <c r="E8233" s="17">
        <v>75357.637811854467</v>
      </c>
    </row>
    <row r="8234" spans="2:5" x14ac:dyDescent="0.25">
      <c r="B8234" s="15">
        <v>8231</v>
      </c>
      <c r="C8234" s="20">
        <v>22399.693758207028</v>
      </c>
      <c r="D8234" s="20">
        <v>22399.693758207028</v>
      </c>
      <c r="E8234" s="17">
        <v>35831.329263833322</v>
      </c>
    </row>
    <row r="8235" spans="2:5" x14ac:dyDescent="0.25">
      <c r="B8235" s="15">
        <v>8232</v>
      </c>
      <c r="C8235" s="20">
        <v>38021.748908382826</v>
      </c>
      <c r="D8235" s="20">
        <v>38021.748908382826</v>
      </c>
      <c r="E8235" s="17">
        <v>63356.246776935426</v>
      </c>
    </row>
    <row r="8236" spans="2:5" x14ac:dyDescent="0.25">
      <c r="B8236" s="15">
        <v>8233</v>
      </c>
      <c r="C8236" s="20">
        <v>30887.843974680709</v>
      </c>
      <c r="D8236" s="20">
        <v>30887.843974680709</v>
      </c>
      <c r="E8236" s="17">
        <v>32071.937545074976</v>
      </c>
    </row>
    <row r="8237" spans="2:5" x14ac:dyDescent="0.25">
      <c r="B8237" s="15">
        <v>8234</v>
      </c>
      <c r="C8237" s="20">
        <v>36251.582732695671</v>
      </c>
      <c r="D8237" s="20">
        <v>36251.582732695671</v>
      </c>
      <c r="E8237" s="17">
        <v>70494.312822909167</v>
      </c>
    </row>
    <row r="8238" spans="2:5" x14ac:dyDescent="0.25">
      <c r="B8238" s="15">
        <v>8235</v>
      </c>
      <c r="C8238" s="20">
        <v>34434.885737267214</v>
      </c>
      <c r="D8238" s="20">
        <v>34434.885737267214</v>
      </c>
      <c r="E8238" s="17">
        <v>69771.21803893341</v>
      </c>
    </row>
    <row r="8239" spans="2:5" x14ac:dyDescent="0.25">
      <c r="B8239" s="15">
        <v>8236</v>
      </c>
      <c r="C8239" s="20">
        <v>30769.52056587976</v>
      </c>
      <c r="D8239" s="20">
        <v>30769.52056587976</v>
      </c>
      <c r="E8239" s="17">
        <v>60791.15608080817</v>
      </c>
    </row>
    <row r="8240" spans="2:5" x14ac:dyDescent="0.25">
      <c r="B8240" s="15">
        <v>8237</v>
      </c>
      <c r="C8240" s="20">
        <v>40415.036203588708</v>
      </c>
      <c r="D8240" s="20">
        <v>40415.036203588708</v>
      </c>
      <c r="E8240" s="17">
        <v>32769.495068977143</v>
      </c>
    </row>
    <row r="8241" spans="2:5" x14ac:dyDescent="0.25">
      <c r="B8241" s="15">
        <v>8238</v>
      </c>
      <c r="C8241" s="20">
        <v>42830.149741716989</v>
      </c>
      <c r="D8241" s="20">
        <v>42830.149741716989</v>
      </c>
      <c r="E8241" s="17">
        <v>83379.925816889241</v>
      </c>
    </row>
    <row r="8242" spans="2:5" x14ac:dyDescent="0.25">
      <c r="B8242" s="15">
        <v>8239</v>
      </c>
      <c r="C8242" s="20">
        <v>32114.677155153524</v>
      </c>
      <c r="D8242" s="20">
        <v>32114.677155153524</v>
      </c>
      <c r="E8242" s="17">
        <v>24099.591746880295</v>
      </c>
    </row>
    <row r="8243" spans="2:5" x14ac:dyDescent="0.25">
      <c r="B8243" s="15">
        <v>8240</v>
      </c>
      <c r="C8243" s="20">
        <v>24826.431711842048</v>
      </c>
      <c r="D8243" s="20">
        <v>24826.431711842048</v>
      </c>
      <c r="E8243" s="17">
        <v>73234.24605273841</v>
      </c>
    </row>
    <row r="8244" spans="2:5" x14ac:dyDescent="0.25">
      <c r="B8244" s="15">
        <v>8241</v>
      </c>
      <c r="C8244" s="20">
        <v>41099.550242763995</v>
      </c>
      <c r="D8244" s="20">
        <v>41099.550242763995</v>
      </c>
      <c r="E8244" s="17">
        <v>120178.84113099519</v>
      </c>
    </row>
    <row r="8245" spans="2:5" x14ac:dyDescent="0.25">
      <c r="B8245" s="15">
        <v>8242</v>
      </c>
      <c r="C8245" s="20">
        <v>44857.643924886994</v>
      </c>
      <c r="D8245" s="20">
        <v>44857.643924886994</v>
      </c>
      <c r="E8245" s="17">
        <v>65359.965224295694</v>
      </c>
    </row>
    <row r="8246" spans="2:5" x14ac:dyDescent="0.25">
      <c r="B8246" s="15">
        <v>8243</v>
      </c>
      <c r="C8246" s="20">
        <v>23538.051221707279</v>
      </c>
      <c r="D8246" s="20">
        <v>23538.051221707279</v>
      </c>
      <c r="E8246" s="17">
        <v>22038.815890900063</v>
      </c>
    </row>
    <row r="8247" spans="2:5" x14ac:dyDescent="0.25">
      <c r="B8247" s="15">
        <v>8244</v>
      </c>
      <c r="C8247" s="20">
        <v>32779.314752329425</v>
      </c>
      <c r="D8247" s="20">
        <v>32779.314752329425</v>
      </c>
      <c r="E8247" s="17">
        <v>36124.67796675612</v>
      </c>
    </row>
    <row r="8248" spans="2:5" x14ac:dyDescent="0.25">
      <c r="B8248" s="15">
        <v>8245</v>
      </c>
      <c r="C8248" s="20">
        <v>17108.312105878282</v>
      </c>
      <c r="D8248" s="20">
        <v>17108.312105878282</v>
      </c>
      <c r="E8248" s="17">
        <v>66944.31394758432</v>
      </c>
    </row>
    <row r="8249" spans="2:5" x14ac:dyDescent="0.25">
      <c r="B8249" s="15">
        <v>8246</v>
      </c>
      <c r="C8249" s="20">
        <v>32083.024493418296</v>
      </c>
      <c r="D8249" s="20">
        <v>32083.024493418296</v>
      </c>
      <c r="E8249" s="17">
        <v>46158.010162101506</v>
      </c>
    </row>
    <row r="8250" spans="2:5" x14ac:dyDescent="0.25">
      <c r="B8250" s="15">
        <v>8247</v>
      </c>
      <c r="C8250" s="20">
        <v>26415.37216451982</v>
      </c>
      <c r="D8250" s="20">
        <v>26415.37216451982</v>
      </c>
      <c r="E8250" s="17">
        <v>30230.872459041399</v>
      </c>
    </row>
    <row r="8251" spans="2:5" x14ac:dyDescent="0.25">
      <c r="B8251" s="15">
        <v>8248</v>
      </c>
      <c r="C8251" s="20">
        <v>34074.779214322691</v>
      </c>
      <c r="D8251" s="20">
        <v>34074.779214322691</v>
      </c>
      <c r="E8251" s="17">
        <v>46987.323160459731</v>
      </c>
    </row>
    <row r="8252" spans="2:5" x14ac:dyDescent="0.25">
      <c r="B8252" s="15">
        <v>8249</v>
      </c>
      <c r="C8252" s="20">
        <v>16917.870783801241</v>
      </c>
      <c r="D8252" s="20">
        <v>16917.870783801241</v>
      </c>
      <c r="E8252" s="17">
        <v>26701.665854850809</v>
      </c>
    </row>
    <row r="8253" spans="2:5" x14ac:dyDescent="0.25">
      <c r="B8253" s="15">
        <v>8250</v>
      </c>
      <c r="C8253" s="20">
        <v>37000.718098972175</v>
      </c>
      <c r="D8253" s="20">
        <v>37000.718098972175</v>
      </c>
      <c r="E8253" s="17">
        <v>31665.185859082361</v>
      </c>
    </row>
    <row r="8254" spans="2:5" x14ac:dyDescent="0.25">
      <c r="B8254" s="15">
        <v>8251</v>
      </c>
      <c r="C8254" s="20">
        <v>56428.408156061036</v>
      </c>
      <c r="D8254" s="20">
        <v>56428.408156061036</v>
      </c>
      <c r="E8254" s="17">
        <v>38909.031386247494</v>
      </c>
    </row>
    <row r="8255" spans="2:5" x14ac:dyDescent="0.25">
      <c r="B8255" s="15">
        <v>8252</v>
      </c>
      <c r="C8255" s="20">
        <v>30555.684195145346</v>
      </c>
      <c r="D8255" s="20">
        <v>30555.684195145346</v>
      </c>
      <c r="E8255" s="17">
        <v>32400.339063056752</v>
      </c>
    </row>
    <row r="8256" spans="2:5" x14ac:dyDescent="0.25">
      <c r="B8256" s="15">
        <v>8253</v>
      </c>
      <c r="C8256" s="20">
        <v>45309.791507716567</v>
      </c>
      <c r="D8256" s="20">
        <v>45309.791507716567</v>
      </c>
      <c r="E8256" s="17">
        <v>39175.782891849201</v>
      </c>
    </row>
    <row r="8257" spans="2:5" x14ac:dyDescent="0.25">
      <c r="B8257" s="15">
        <v>8254</v>
      </c>
      <c r="C8257" s="20">
        <v>43801.040647718561</v>
      </c>
      <c r="D8257" s="20">
        <v>43801.040647718561</v>
      </c>
      <c r="E8257" s="17">
        <v>60873.974663975423</v>
      </c>
    </row>
    <row r="8258" spans="2:5" x14ac:dyDescent="0.25">
      <c r="B8258" s="15">
        <v>8255</v>
      </c>
      <c r="C8258" s="20">
        <v>33777.643024088815</v>
      </c>
      <c r="D8258" s="20">
        <v>33777.643024088815</v>
      </c>
      <c r="E8258" s="17">
        <v>22325.374773944615</v>
      </c>
    </row>
    <row r="8259" spans="2:5" x14ac:dyDescent="0.25">
      <c r="B8259" s="15">
        <v>8256</v>
      </c>
      <c r="C8259" s="20">
        <v>44446.852923286198</v>
      </c>
      <c r="D8259" s="20">
        <v>44446.852923286198</v>
      </c>
      <c r="E8259" s="17">
        <v>26633.105993959311</v>
      </c>
    </row>
    <row r="8260" spans="2:5" x14ac:dyDescent="0.25">
      <c r="B8260" s="15">
        <v>8257</v>
      </c>
      <c r="C8260" s="20">
        <v>31517.844428915698</v>
      </c>
      <c r="D8260" s="20">
        <v>31517.844428915698</v>
      </c>
      <c r="E8260" s="17">
        <v>44138.390012444193</v>
      </c>
    </row>
    <row r="8261" spans="2:5" x14ac:dyDescent="0.25">
      <c r="B8261" s="15">
        <v>8258</v>
      </c>
      <c r="C8261" s="20">
        <v>38128.510458438453</v>
      </c>
      <c r="D8261" s="20">
        <v>38128.510458438453</v>
      </c>
      <c r="E8261" s="17">
        <v>59406.908689201926</v>
      </c>
    </row>
    <row r="8262" spans="2:5" x14ac:dyDescent="0.25">
      <c r="B8262" s="15">
        <v>8259</v>
      </c>
      <c r="C8262" s="20">
        <v>58183.332352268313</v>
      </c>
      <c r="D8262" s="20">
        <v>58183.332352268313</v>
      </c>
      <c r="E8262" s="17">
        <v>23595.272045152677</v>
      </c>
    </row>
    <row r="8263" spans="2:5" x14ac:dyDescent="0.25">
      <c r="B8263" s="15">
        <v>8260</v>
      </c>
      <c r="C8263" s="20">
        <v>29308.543384046283</v>
      </c>
      <c r="D8263" s="20">
        <v>29308.543384046283</v>
      </c>
      <c r="E8263" s="17">
        <v>42131.409657901531</v>
      </c>
    </row>
    <row r="8264" spans="2:5" x14ac:dyDescent="0.25">
      <c r="B8264" s="15">
        <v>8261</v>
      </c>
      <c r="C8264" s="20">
        <v>38330.044251594059</v>
      </c>
      <c r="D8264" s="20">
        <v>38330.044251594059</v>
      </c>
      <c r="E8264" s="17">
        <v>33725.386011605951</v>
      </c>
    </row>
    <row r="8265" spans="2:5" x14ac:dyDescent="0.25">
      <c r="B8265" s="15">
        <v>8262</v>
      </c>
      <c r="C8265" s="20">
        <v>28592.554031926651</v>
      </c>
      <c r="D8265" s="20">
        <v>28592.554031926651</v>
      </c>
      <c r="E8265" s="17">
        <v>23892.19505707737</v>
      </c>
    </row>
    <row r="8266" spans="2:5" x14ac:dyDescent="0.25">
      <c r="B8266" s="15">
        <v>8263</v>
      </c>
      <c r="C8266" s="20">
        <v>29497.233484875982</v>
      </c>
      <c r="D8266" s="20">
        <v>29497.233484875982</v>
      </c>
      <c r="E8266" s="17">
        <v>26400.736770949912</v>
      </c>
    </row>
    <row r="8267" spans="2:5" x14ac:dyDescent="0.25">
      <c r="B8267" s="15">
        <v>8264</v>
      </c>
      <c r="C8267" s="20">
        <v>33616.822374699259</v>
      </c>
      <c r="D8267" s="20">
        <v>33616.822374699259</v>
      </c>
      <c r="E8267" s="17">
        <v>27179.106203169064</v>
      </c>
    </row>
    <row r="8268" spans="2:5" x14ac:dyDescent="0.25">
      <c r="B8268" s="15">
        <v>8265</v>
      </c>
      <c r="C8268" s="20">
        <v>28186.129430389137</v>
      </c>
      <c r="D8268" s="20">
        <v>28186.129430389137</v>
      </c>
      <c r="E8268" s="17">
        <v>27403.510122586136</v>
      </c>
    </row>
    <row r="8269" spans="2:5" x14ac:dyDescent="0.25">
      <c r="B8269" s="15">
        <v>8266</v>
      </c>
      <c r="C8269" s="20">
        <v>24009.442098015483</v>
      </c>
      <c r="D8269" s="20">
        <v>24009.442098015483</v>
      </c>
      <c r="E8269" s="17">
        <v>44615.431079016365</v>
      </c>
    </row>
    <row r="8270" spans="2:5" x14ac:dyDescent="0.25">
      <c r="B8270" s="15">
        <v>8267</v>
      </c>
      <c r="C8270" s="20">
        <v>73972.26268186282</v>
      </c>
      <c r="D8270" s="20">
        <v>73972.26268186282</v>
      </c>
      <c r="E8270" s="17">
        <v>36307.618836938309</v>
      </c>
    </row>
    <row r="8271" spans="2:5" x14ac:dyDescent="0.25">
      <c r="B8271" s="15">
        <v>8268</v>
      </c>
      <c r="C8271" s="20">
        <v>21823.17725806433</v>
      </c>
      <c r="D8271" s="20">
        <v>21823.17725806433</v>
      </c>
      <c r="E8271" s="17">
        <v>27092.110322324021</v>
      </c>
    </row>
    <row r="8272" spans="2:5" x14ac:dyDescent="0.25">
      <c r="B8272" s="15">
        <v>8269</v>
      </c>
      <c r="C8272" s="20">
        <v>28541.600684216544</v>
      </c>
      <c r="D8272" s="20">
        <v>28541.600684216544</v>
      </c>
      <c r="E8272" s="17">
        <v>48932.631462599828</v>
      </c>
    </row>
    <row r="8273" spans="2:5" x14ac:dyDescent="0.25">
      <c r="B8273" s="15">
        <v>8270</v>
      </c>
      <c r="C8273" s="20">
        <v>37899.817194245428</v>
      </c>
      <c r="D8273" s="20">
        <v>37899.817194245428</v>
      </c>
      <c r="E8273" s="17">
        <v>29771.00529691554</v>
      </c>
    </row>
    <row r="8274" spans="2:5" x14ac:dyDescent="0.25">
      <c r="B8274" s="15">
        <v>8271</v>
      </c>
      <c r="C8274" s="20">
        <v>33039.313419290884</v>
      </c>
      <c r="D8274" s="20">
        <v>33039.313419290884</v>
      </c>
      <c r="E8274" s="17">
        <v>36104.288009149204</v>
      </c>
    </row>
    <row r="8275" spans="2:5" x14ac:dyDescent="0.25">
      <c r="B8275" s="15">
        <v>8272</v>
      </c>
      <c r="C8275" s="20">
        <v>40271.216575059458</v>
      </c>
      <c r="D8275" s="20">
        <v>40271.216575059458</v>
      </c>
      <c r="E8275" s="17">
        <v>49816.470304849339</v>
      </c>
    </row>
    <row r="8276" spans="2:5" x14ac:dyDescent="0.25">
      <c r="B8276" s="15">
        <v>8273</v>
      </c>
      <c r="C8276" s="20">
        <v>47321.253621768774</v>
      </c>
      <c r="D8276" s="20">
        <v>47321.253621768774</v>
      </c>
      <c r="E8276" s="17">
        <v>33435.311833217929</v>
      </c>
    </row>
    <row r="8277" spans="2:5" x14ac:dyDescent="0.25">
      <c r="B8277" s="15">
        <v>8274</v>
      </c>
      <c r="C8277" s="20">
        <v>81961.14792052281</v>
      </c>
      <c r="D8277" s="20">
        <v>81961.14792052281</v>
      </c>
      <c r="E8277" s="17">
        <v>27829.07565268235</v>
      </c>
    </row>
    <row r="8278" spans="2:5" x14ac:dyDescent="0.25">
      <c r="B8278" s="15">
        <v>8275</v>
      </c>
      <c r="C8278" s="20">
        <v>21800.946711024873</v>
      </c>
      <c r="D8278" s="20">
        <v>21800.946711024873</v>
      </c>
      <c r="E8278" s="17">
        <v>35074.745150555456</v>
      </c>
    </row>
    <row r="8279" spans="2:5" x14ac:dyDescent="0.25">
      <c r="B8279" s="15">
        <v>8276</v>
      </c>
      <c r="C8279" s="20">
        <v>26751.773180471959</v>
      </c>
      <c r="D8279" s="20">
        <v>26751.773180471959</v>
      </c>
      <c r="E8279" s="17">
        <v>36006.785151908691</v>
      </c>
    </row>
    <row r="8280" spans="2:5" x14ac:dyDescent="0.25">
      <c r="B8280" s="15">
        <v>8277</v>
      </c>
      <c r="C8280" s="20">
        <v>17692.011856679968</v>
      </c>
      <c r="D8280" s="20">
        <v>17692.011856679968</v>
      </c>
      <c r="E8280" s="17">
        <v>56089.510109533519</v>
      </c>
    </row>
    <row r="8281" spans="2:5" x14ac:dyDescent="0.25">
      <c r="B8281" s="15">
        <v>8278</v>
      </c>
      <c r="C8281" s="20">
        <v>43243.940422796848</v>
      </c>
      <c r="D8281" s="20">
        <v>43243.940422796848</v>
      </c>
      <c r="E8281" s="17">
        <v>38822.975798115054</v>
      </c>
    </row>
    <row r="8282" spans="2:5" x14ac:dyDescent="0.25">
      <c r="B8282" s="15">
        <v>8279</v>
      </c>
      <c r="C8282" s="20">
        <v>30711.837986174294</v>
      </c>
      <c r="D8282" s="20">
        <v>30711.837986174294</v>
      </c>
      <c r="E8282" s="17">
        <v>67698.417718015466</v>
      </c>
    </row>
    <row r="8283" spans="2:5" x14ac:dyDescent="0.25">
      <c r="B8283" s="15">
        <v>8280</v>
      </c>
      <c r="C8283" s="20">
        <v>45548.600554188517</v>
      </c>
      <c r="D8283" s="20">
        <v>45548.600554188517</v>
      </c>
      <c r="E8283" s="17">
        <v>92675.473920028846</v>
      </c>
    </row>
    <row r="8284" spans="2:5" x14ac:dyDescent="0.25">
      <c r="B8284" s="15">
        <v>8281</v>
      </c>
      <c r="C8284" s="20">
        <v>58072.200831614988</v>
      </c>
      <c r="D8284" s="20">
        <v>58072.200831614988</v>
      </c>
      <c r="E8284" s="17">
        <v>14317.203865831216</v>
      </c>
    </row>
    <row r="8285" spans="2:5" x14ac:dyDescent="0.25">
      <c r="B8285" s="15">
        <v>8282</v>
      </c>
      <c r="C8285" s="20">
        <v>26419.489558491994</v>
      </c>
      <c r="D8285" s="20">
        <v>26419.489558491994</v>
      </c>
      <c r="E8285" s="17">
        <v>28251.712374441027</v>
      </c>
    </row>
    <row r="8286" spans="2:5" x14ac:dyDescent="0.25">
      <c r="B8286" s="15">
        <v>8283</v>
      </c>
      <c r="C8286" s="20">
        <v>33797.902123605811</v>
      </c>
      <c r="D8286" s="20">
        <v>33797.902123605811</v>
      </c>
      <c r="E8286" s="17">
        <v>24153.337482068182</v>
      </c>
    </row>
    <row r="8287" spans="2:5" x14ac:dyDescent="0.25">
      <c r="B8287" s="15">
        <v>8284</v>
      </c>
      <c r="C8287" s="20">
        <v>75637.472265649791</v>
      </c>
      <c r="D8287" s="20">
        <v>75637.472265649791</v>
      </c>
      <c r="E8287" s="17">
        <v>69577.10397873052</v>
      </c>
    </row>
    <row r="8288" spans="2:5" x14ac:dyDescent="0.25">
      <c r="B8288" s="15">
        <v>8285</v>
      </c>
      <c r="C8288" s="20">
        <v>35066.728532380781</v>
      </c>
      <c r="D8288" s="20">
        <v>35066.728532380781</v>
      </c>
      <c r="E8288" s="17">
        <v>89852.838825831568</v>
      </c>
    </row>
    <row r="8289" spans="2:5" x14ac:dyDescent="0.25">
      <c r="B8289" s="15">
        <v>8286</v>
      </c>
      <c r="C8289" s="20">
        <v>28892.611018040974</v>
      </c>
      <c r="D8289" s="20">
        <v>28892.611018040974</v>
      </c>
      <c r="E8289" s="17">
        <v>29552.644494261662</v>
      </c>
    </row>
    <row r="8290" spans="2:5" x14ac:dyDescent="0.25">
      <c r="B8290" s="15">
        <v>8287</v>
      </c>
      <c r="C8290" s="20">
        <v>38614.254898375606</v>
      </c>
      <c r="D8290" s="20">
        <v>38614.254898375606</v>
      </c>
      <c r="E8290" s="17">
        <v>47943.690617927052</v>
      </c>
    </row>
    <row r="8291" spans="2:5" x14ac:dyDescent="0.25">
      <c r="B8291" s="15">
        <v>8288</v>
      </c>
      <c r="C8291" s="20">
        <v>49952.380548172994</v>
      </c>
      <c r="D8291" s="20">
        <v>49952.380548172994</v>
      </c>
      <c r="E8291" s="17">
        <v>47190.076913285404</v>
      </c>
    </row>
    <row r="8292" spans="2:5" x14ac:dyDescent="0.25">
      <c r="B8292" s="15">
        <v>8289</v>
      </c>
      <c r="C8292" s="20">
        <v>19575.311344145099</v>
      </c>
      <c r="D8292" s="20">
        <v>19575.311344145099</v>
      </c>
      <c r="E8292" s="17">
        <v>55115.397179408239</v>
      </c>
    </row>
    <row r="8293" spans="2:5" x14ac:dyDescent="0.25">
      <c r="B8293" s="15">
        <v>8290</v>
      </c>
      <c r="C8293" s="20">
        <v>26580.938787196133</v>
      </c>
      <c r="D8293" s="20">
        <v>26580.938787196133</v>
      </c>
      <c r="E8293" s="17">
        <v>35030.593565638832</v>
      </c>
    </row>
    <row r="8294" spans="2:5" x14ac:dyDescent="0.25">
      <c r="B8294" s="15">
        <v>8291</v>
      </c>
      <c r="C8294" s="20">
        <v>31142.836708051644</v>
      </c>
      <c r="D8294" s="20">
        <v>31142.836708051644</v>
      </c>
      <c r="E8294" s="17">
        <v>35843.353193573908</v>
      </c>
    </row>
    <row r="8295" spans="2:5" x14ac:dyDescent="0.25">
      <c r="B8295" s="15">
        <v>8292</v>
      </c>
      <c r="C8295" s="20">
        <v>36913.917630575452</v>
      </c>
      <c r="D8295" s="20">
        <v>36913.917630575452</v>
      </c>
      <c r="E8295" s="17">
        <v>35859.715536929805</v>
      </c>
    </row>
    <row r="8296" spans="2:5" x14ac:dyDescent="0.25">
      <c r="B8296" s="15">
        <v>8293</v>
      </c>
      <c r="C8296" s="20">
        <v>26036.828967221172</v>
      </c>
      <c r="D8296" s="20">
        <v>26036.828967221172</v>
      </c>
      <c r="E8296" s="17">
        <v>79304.599053129612</v>
      </c>
    </row>
    <row r="8297" spans="2:5" x14ac:dyDescent="0.25">
      <c r="B8297" s="15">
        <v>8294</v>
      </c>
      <c r="C8297" s="20">
        <v>23553.369374065773</v>
      </c>
      <c r="D8297" s="20">
        <v>23553.369374065773</v>
      </c>
      <c r="E8297" s="17">
        <v>43458.651247854621</v>
      </c>
    </row>
    <row r="8298" spans="2:5" x14ac:dyDescent="0.25">
      <c r="B8298" s="15">
        <v>8295</v>
      </c>
      <c r="C8298" s="20">
        <v>24479.393242378334</v>
      </c>
      <c r="D8298" s="20">
        <v>24479.393242378334</v>
      </c>
      <c r="E8298" s="17">
        <v>49005.700148677977</v>
      </c>
    </row>
    <row r="8299" spans="2:5" x14ac:dyDescent="0.25">
      <c r="B8299" s="15">
        <v>8296</v>
      </c>
      <c r="C8299" s="20">
        <v>28087.509450178568</v>
      </c>
      <c r="D8299" s="20">
        <v>28087.509450178568</v>
      </c>
      <c r="E8299" s="17">
        <v>58755.702576036696</v>
      </c>
    </row>
    <row r="8300" spans="2:5" x14ac:dyDescent="0.25">
      <c r="B8300" s="15">
        <v>8297</v>
      </c>
      <c r="C8300" s="20">
        <v>18538.166065090569</v>
      </c>
      <c r="D8300" s="20">
        <v>18538.166065090569</v>
      </c>
      <c r="E8300" s="17">
        <v>49655.536239717767</v>
      </c>
    </row>
    <row r="8301" spans="2:5" x14ac:dyDescent="0.25">
      <c r="B8301" s="15">
        <v>8298</v>
      </c>
      <c r="C8301" s="20">
        <v>36034.527178059303</v>
      </c>
      <c r="D8301" s="20">
        <v>36034.527178059303</v>
      </c>
      <c r="E8301" s="17">
        <v>20898.099708094549</v>
      </c>
    </row>
    <row r="8302" spans="2:5" x14ac:dyDescent="0.25">
      <c r="B8302" s="15">
        <v>8299</v>
      </c>
      <c r="C8302" s="20">
        <v>41401.503889269065</v>
      </c>
      <c r="D8302" s="20">
        <v>41401.503889269065</v>
      </c>
      <c r="E8302" s="17">
        <v>51549.221268386529</v>
      </c>
    </row>
    <row r="8303" spans="2:5" x14ac:dyDescent="0.25">
      <c r="B8303" s="15">
        <v>8300</v>
      </c>
      <c r="C8303" s="20">
        <v>38319.62201535947</v>
      </c>
      <c r="D8303" s="20">
        <v>38319.62201535947</v>
      </c>
      <c r="E8303" s="17">
        <v>35861.302374734587</v>
      </c>
    </row>
    <row r="8304" spans="2:5" x14ac:dyDescent="0.25">
      <c r="B8304" s="15">
        <v>8301</v>
      </c>
      <c r="C8304" s="20">
        <v>49952.565423236825</v>
      </c>
      <c r="D8304" s="20">
        <v>49952.565423236825</v>
      </c>
      <c r="E8304" s="17">
        <v>62163.068179776623</v>
      </c>
    </row>
    <row r="8305" spans="2:5" x14ac:dyDescent="0.25">
      <c r="B8305" s="15">
        <v>8302</v>
      </c>
      <c r="C8305" s="20">
        <v>44523.748287903945</v>
      </c>
      <c r="D8305" s="20">
        <v>44523.748287903945</v>
      </c>
      <c r="E8305" s="17">
        <v>43863.495043782452</v>
      </c>
    </row>
    <row r="8306" spans="2:5" x14ac:dyDescent="0.25">
      <c r="B8306" s="15">
        <v>8303</v>
      </c>
      <c r="C8306" s="20">
        <v>34828.229167055935</v>
      </c>
      <c r="D8306" s="20">
        <v>34828.229167055935</v>
      </c>
      <c r="E8306" s="17">
        <v>37485.552398699932</v>
      </c>
    </row>
    <row r="8307" spans="2:5" x14ac:dyDescent="0.25">
      <c r="B8307" s="15">
        <v>8304</v>
      </c>
      <c r="C8307" s="20">
        <v>37028.796978381586</v>
      </c>
      <c r="D8307" s="20">
        <v>37028.796978381586</v>
      </c>
      <c r="E8307" s="17">
        <v>38599.333449205216</v>
      </c>
    </row>
    <row r="8308" spans="2:5" x14ac:dyDescent="0.25">
      <c r="B8308" s="15">
        <v>8305</v>
      </c>
      <c r="C8308" s="20">
        <v>27378.144995786308</v>
      </c>
      <c r="D8308" s="20">
        <v>27378.144995786308</v>
      </c>
      <c r="E8308" s="17">
        <v>7361.3972634975389</v>
      </c>
    </row>
    <row r="8309" spans="2:5" x14ac:dyDescent="0.25">
      <c r="B8309" s="15">
        <v>8306</v>
      </c>
      <c r="C8309" s="20">
        <v>31180.120022837662</v>
      </c>
      <c r="D8309" s="20">
        <v>31180.120022837662</v>
      </c>
      <c r="E8309" s="17">
        <v>24789.964924205338</v>
      </c>
    </row>
    <row r="8310" spans="2:5" x14ac:dyDescent="0.25">
      <c r="B8310" s="15">
        <v>8307</v>
      </c>
      <c r="C8310" s="20">
        <v>48318.899706722863</v>
      </c>
      <c r="D8310" s="20">
        <v>48318.899706722863</v>
      </c>
      <c r="E8310" s="17">
        <v>44702.289907768783</v>
      </c>
    </row>
    <row r="8311" spans="2:5" x14ac:dyDescent="0.25">
      <c r="B8311" s="15">
        <v>8308</v>
      </c>
      <c r="C8311" s="20">
        <v>30630.278429612103</v>
      </c>
      <c r="D8311" s="20">
        <v>30630.278429612103</v>
      </c>
      <c r="E8311" s="17">
        <v>31633.347650063144</v>
      </c>
    </row>
    <row r="8312" spans="2:5" x14ac:dyDescent="0.25">
      <c r="B8312" s="15">
        <v>8309</v>
      </c>
      <c r="C8312" s="20">
        <v>26758.657586249981</v>
      </c>
      <c r="D8312" s="20">
        <v>26758.657586249981</v>
      </c>
      <c r="E8312" s="17">
        <v>27094.541882986428</v>
      </c>
    </row>
    <row r="8313" spans="2:5" x14ac:dyDescent="0.25">
      <c r="B8313" s="15">
        <v>8310</v>
      </c>
      <c r="C8313" s="20">
        <v>20975.71577455019</v>
      </c>
      <c r="D8313" s="20">
        <v>20975.71577455019</v>
      </c>
      <c r="E8313" s="17">
        <v>68997.6015121971</v>
      </c>
    </row>
    <row r="8314" spans="2:5" x14ac:dyDescent="0.25">
      <c r="B8314" s="15">
        <v>8311</v>
      </c>
      <c r="C8314" s="20">
        <v>36040.728584372591</v>
      </c>
      <c r="D8314" s="20">
        <v>36040.728584372591</v>
      </c>
      <c r="E8314" s="17">
        <v>62766.401250792616</v>
      </c>
    </row>
    <row r="8315" spans="2:5" x14ac:dyDescent="0.25">
      <c r="B8315" s="15">
        <v>8312</v>
      </c>
      <c r="C8315" s="20">
        <v>24427.149871907666</v>
      </c>
      <c r="D8315" s="20">
        <v>24427.149871907666</v>
      </c>
      <c r="E8315" s="17">
        <v>28850.926888902934</v>
      </c>
    </row>
    <row r="8316" spans="2:5" x14ac:dyDescent="0.25">
      <c r="B8316" s="15">
        <v>8313</v>
      </c>
      <c r="C8316" s="20">
        <v>34566.456063484351</v>
      </c>
      <c r="D8316" s="20">
        <v>34566.456063484351</v>
      </c>
      <c r="E8316" s="17">
        <v>60713.96615176952</v>
      </c>
    </row>
    <row r="8317" spans="2:5" x14ac:dyDescent="0.25">
      <c r="B8317" s="15">
        <v>8314</v>
      </c>
      <c r="C8317" s="20">
        <v>35105.793861731865</v>
      </c>
      <c r="D8317" s="20">
        <v>35105.793861731865</v>
      </c>
      <c r="E8317" s="17">
        <v>13420.914536358861</v>
      </c>
    </row>
    <row r="8318" spans="2:5" x14ac:dyDescent="0.25">
      <c r="B8318" s="15">
        <v>8315</v>
      </c>
      <c r="C8318" s="20">
        <v>38308.409822961905</v>
      </c>
      <c r="D8318" s="20">
        <v>38308.409822961905</v>
      </c>
      <c r="E8318" s="17">
        <v>84014.386549963951</v>
      </c>
    </row>
    <row r="8319" spans="2:5" x14ac:dyDescent="0.25">
      <c r="B8319" s="15">
        <v>8316</v>
      </c>
      <c r="C8319" s="20">
        <v>30364.781190850568</v>
      </c>
      <c r="D8319" s="20">
        <v>30364.781190850568</v>
      </c>
      <c r="E8319" s="17">
        <v>72020.271464602236</v>
      </c>
    </row>
    <row r="8320" spans="2:5" x14ac:dyDescent="0.25">
      <c r="B8320" s="15">
        <v>8317</v>
      </c>
      <c r="C8320" s="20">
        <v>30995.666590041143</v>
      </c>
      <c r="D8320" s="20">
        <v>30995.666590041143</v>
      </c>
      <c r="E8320" s="17">
        <v>89958.301661779391</v>
      </c>
    </row>
    <row r="8321" spans="2:5" x14ac:dyDescent="0.25">
      <c r="B8321" s="15">
        <v>8318</v>
      </c>
      <c r="C8321" s="20">
        <v>44694.565303461677</v>
      </c>
      <c r="D8321" s="20">
        <v>44694.565303461677</v>
      </c>
      <c r="E8321" s="17">
        <v>40246.571388793782</v>
      </c>
    </row>
    <row r="8322" spans="2:5" x14ac:dyDescent="0.25">
      <c r="B8322" s="15">
        <v>8319</v>
      </c>
      <c r="C8322" s="20">
        <v>23084.974190780111</v>
      </c>
      <c r="D8322" s="20">
        <v>23084.974190780111</v>
      </c>
      <c r="E8322" s="17">
        <v>47113.128142242233</v>
      </c>
    </row>
    <row r="8323" spans="2:5" x14ac:dyDescent="0.25">
      <c r="B8323" s="15">
        <v>8320</v>
      </c>
      <c r="C8323" s="20">
        <v>40217.678338523576</v>
      </c>
      <c r="D8323" s="20">
        <v>40217.678338523576</v>
      </c>
      <c r="E8323" s="17">
        <v>40440.221692072031</v>
      </c>
    </row>
    <row r="8324" spans="2:5" x14ac:dyDescent="0.25">
      <c r="B8324" s="15">
        <v>8321</v>
      </c>
      <c r="C8324" s="20">
        <v>51962.011309362846</v>
      </c>
      <c r="D8324" s="20">
        <v>51962.011309362846</v>
      </c>
      <c r="E8324" s="17">
        <v>38540.862863248934</v>
      </c>
    </row>
    <row r="8325" spans="2:5" x14ac:dyDescent="0.25">
      <c r="B8325" s="15">
        <v>8322</v>
      </c>
      <c r="C8325" s="20">
        <v>55188.097057971361</v>
      </c>
      <c r="D8325" s="20">
        <v>55188.097057971361</v>
      </c>
      <c r="E8325" s="17">
        <v>30118.102521795074</v>
      </c>
    </row>
    <row r="8326" spans="2:5" x14ac:dyDescent="0.25">
      <c r="B8326" s="15">
        <v>8323</v>
      </c>
      <c r="C8326" s="20">
        <v>22489.327067783292</v>
      </c>
      <c r="D8326" s="20">
        <v>22489.327067783292</v>
      </c>
      <c r="E8326" s="17">
        <v>51191.92843326876</v>
      </c>
    </row>
    <row r="8327" spans="2:5" x14ac:dyDescent="0.25">
      <c r="B8327" s="15">
        <v>8324</v>
      </c>
      <c r="C8327" s="20">
        <v>47843.066219253655</v>
      </c>
      <c r="D8327" s="20">
        <v>47843.066219253655</v>
      </c>
      <c r="E8327" s="17">
        <v>30754.016978052536</v>
      </c>
    </row>
    <row r="8328" spans="2:5" x14ac:dyDescent="0.25">
      <c r="B8328" s="15">
        <v>8325</v>
      </c>
      <c r="C8328" s="20">
        <v>25052.019069859994</v>
      </c>
      <c r="D8328" s="20">
        <v>25052.019069859994</v>
      </c>
      <c r="E8328" s="17">
        <v>57636.250247695716</v>
      </c>
    </row>
    <row r="8329" spans="2:5" x14ac:dyDescent="0.25">
      <c r="B8329" s="15">
        <v>8326</v>
      </c>
      <c r="C8329" s="20">
        <v>53586.054948742429</v>
      </c>
      <c r="D8329" s="20">
        <v>53586.054948742429</v>
      </c>
      <c r="E8329" s="17">
        <v>4607.5995743364047</v>
      </c>
    </row>
    <row r="8330" spans="2:5" x14ac:dyDescent="0.25">
      <c r="B8330" s="15">
        <v>8327</v>
      </c>
      <c r="C8330" s="20">
        <v>23119.55846914127</v>
      </c>
      <c r="D8330" s="20">
        <v>23119.55846914127</v>
      </c>
      <c r="E8330" s="17">
        <v>62711.920725316711</v>
      </c>
    </row>
    <row r="8331" spans="2:5" x14ac:dyDescent="0.25">
      <c r="B8331" s="15">
        <v>8328</v>
      </c>
      <c r="C8331" s="20">
        <v>19315.346282520393</v>
      </c>
      <c r="D8331" s="20">
        <v>19315.346282520393</v>
      </c>
      <c r="E8331" s="17">
        <v>40576.823071833023</v>
      </c>
    </row>
    <row r="8332" spans="2:5" x14ac:dyDescent="0.25">
      <c r="B8332" s="15">
        <v>8329</v>
      </c>
      <c r="C8332" s="20">
        <v>31657.125241434118</v>
      </c>
      <c r="D8332" s="20">
        <v>31657.125241434118</v>
      </c>
      <c r="E8332" s="17">
        <v>64670.241159185236</v>
      </c>
    </row>
    <row r="8333" spans="2:5" x14ac:dyDescent="0.25">
      <c r="B8333" s="15">
        <v>8330</v>
      </c>
      <c r="C8333" s="20">
        <v>23262.134419502356</v>
      </c>
      <c r="D8333" s="20">
        <v>23262.134419502356</v>
      </c>
      <c r="E8333" s="17">
        <v>59826.864682324718</v>
      </c>
    </row>
    <row r="8334" spans="2:5" x14ac:dyDescent="0.25">
      <c r="B8334" s="15">
        <v>8331</v>
      </c>
      <c r="C8334" s="20">
        <v>47602.657417721472</v>
      </c>
      <c r="D8334" s="20">
        <v>47602.657417721472</v>
      </c>
      <c r="E8334" s="17">
        <v>28759.963753389704</v>
      </c>
    </row>
    <row r="8335" spans="2:5" x14ac:dyDescent="0.25">
      <c r="B8335" s="15">
        <v>8332</v>
      </c>
      <c r="C8335" s="20">
        <v>29074.909023055789</v>
      </c>
      <c r="D8335" s="20">
        <v>29074.909023055789</v>
      </c>
      <c r="E8335" s="17">
        <v>58072.436206678532</v>
      </c>
    </row>
    <row r="8336" spans="2:5" x14ac:dyDescent="0.25">
      <c r="B8336" s="15">
        <v>8333</v>
      </c>
      <c r="C8336" s="20">
        <v>31302.965491835643</v>
      </c>
      <c r="D8336" s="20">
        <v>31302.965491835643</v>
      </c>
      <c r="E8336" s="17">
        <v>47599.865460348177</v>
      </c>
    </row>
    <row r="8337" spans="2:5" x14ac:dyDescent="0.25">
      <c r="B8337" s="15">
        <v>8334</v>
      </c>
      <c r="C8337" s="20">
        <v>16094.823357527826</v>
      </c>
      <c r="D8337" s="20">
        <v>16094.823357527826</v>
      </c>
      <c r="E8337" s="17">
        <v>26556.727663756283</v>
      </c>
    </row>
    <row r="8338" spans="2:5" x14ac:dyDescent="0.25">
      <c r="B8338" s="15">
        <v>8335</v>
      </c>
      <c r="C8338" s="20">
        <v>30394.767800548743</v>
      </c>
      <c r="D8338" s="20">
        <v>30394.767800548743</v>
      </c>
      <c r="E8338" s="17">
        <v>63644.040387635941</v>
      </c>
    </row>
    <row r="8339" spans="2:5" x14ac:dyDescent="0.25">
      <c r="B8339" s="15">
        <v>8336</v>
      </c>
      <c r="C8339" s="20">
        <v>21250.659309394894</v>
      </c>
      <c r="D8339" s="20">
        <v>21250.659309394894</v>
      </c>
      <c r="E8339" s="17">
        <v>43154.015320150014</v>
      </c>
    </row>
    <row r="8340" spans="2:5" x14ac:dyDescent="0.25">
      <c r="B8340" s="15">
        <v>8337</v>
      </c>
      <c r="C8340" s="20">
        <v>46558.170926280894</v>
      </c>
      <c r="D8340" s="20">
        <v>46558.170926280894</v>
      </c>
      <c r="E8340" s="17">
        <v>41982.597598701417</v>
      </c>
    </row>
    <row r="8341" spans="2:5" x14ac:dyDescent="0.25">
      <c r="B8341" s="15">
        <v>8338</v>
      </c>
      <c r="C8341" s="20">
        <v>20583.5917757549</v>
      </c>
      <c r="D8341" s="20">
        <v>20583.5917757549</v>
      </c>
      <c r="E8341" s="17">
        <v>39651.042902857938</v>
      </c>
    </row>
    <row r="8342" spans="2:5" x14ac:dyDescent="0.25">
      <c r="B8342" s="15">
        <v>8339</v>
      </c>
      <c r="C8342" s="20">
        <v>27844.271320969285</v>
      </c>
      <c r="D8342" s="20">
        <v>27844.271320969285</v>
      </c>
      <c r="E8342" s="17">
        <v>41665.063804594683</v>
      </c>
    </row>
    <row r="8343" spans="2:5" x14ac:dyDescent="0.25">
      <c r="B8343" s="15">
        <v>8340</v>
      </c>
      <c r="C8343" s="20">
        <v>28285.857926445264</v>
      </c>
      <c r="D8343" s="20">
        <v>28285.857926445264</v>
      </c>
      <c r="E8343" s="17">
        <v>21688.77516632864</v>
      </c>
    </row>
    <row r="8344" spans="2:5" x14ac:dyDescent="0.25">
      <c r="B8344" s="15">
        <v>8341</v>
      </c>
      <c r="C8344" s="20">
        <v>27782.103476057317</v>
      </c>
      <c r="D8344" s="20">
        <v>27782.103476057317</v>
      </c>
      <c r="E8344" s="17">
        <v>43709.948367647659</v>
      </c>
    </row>
    <row r="8345" spans="2:5" x14ac:dyDescent="0.25">
      <c r="B8345" s="15">
        <v>8342</v>
      </c>
      <c r="C8345" s="20">
        <v>38166.451072661046</v>
      </c>
      <c r="D8345" s="20">
        <v>38166.451072661046</v>
      </c>
      <c r="E8345" s="17">
        <v>30091.067512143549</v>
      </c>
    </row>
    <row r="8346" spans="2:5" x14ac:dyDescent="0.25">
      <c r="B8346" s="15">
        <v>8343</v>
      </c>
      <c r="C8346" s="20">
        <v>37071.033477002798</v>
      </c>
      <c r="D8346" s="20">
        <v>37071.033477002798</v>
      </c>
      <c r="E8346" s="17">
        <v>63194.135556805217</v>
      </c>
    </row>
    <row r="8347" spans="2:5" x14ac:dyDescent="0.25">
      <c r="B8347" s="15">
        <v>8344</v>
      </c>
      <c r="C8347" s="20">
        <v>32034.165428915756</v>
      </c>
      <c r="D8347" s="20">
        <v>32034.165428915756</v>
      </c>
      <c r="E8347" s="17">
        <v>18625.669374851652</v>
      </c>
    </row>
    <row r="8348" spans="2:5" x14ac:dyDescent="0.25">
      <c r="B8348" s="15">
        <v>8345</v>
      </c>
      <c r="C8348" s="20">
        <v>38037.358431897301</v>
      </c>
      <c r="D8348" s="20">
        <v>38037.358431897301</v>
      </c>
      <c r="E8348" s="17">
        <v>22245.409147173523</v>
      </c>
    </row>
    <row r="8349" spans="2:5" x14ac:dyDescent="0.25">
      <c r="B8349" s="15">
        <v>8346</v>
      </c>
      <c r="C8349" s="20">
        <v>57327.125557219668</v>
      </c>
      <c r="D8349" s="20">
        <v>57327.125557219668</v>
      </c>
      <c r="E8349" s="17">
        <v>76263.298754849529</v>
      </c>
    </row>
    <row r="8350" spans="2:5" x14ac:dyDescent="0.25">
      <c r="B8350" s="15">
        <v>8347</v>
      </c>
      <c r="C8350" s="20">
        <v>42684.485436808689</v>
      </c>
      <c r="D8350" s="20">
        <v>42684.485436808689</v>
      </c>
      <c r="E8350" s="17">
        <v>49164.141360273345</v>
      </c>
    </row>
    <row r="8351" spans="2:5" x14ac:dyDescent="0.25">
      <c r="B8351" s="15">
        <v>8348</v>
      </c>
      <c r="C8351" s="20">
        <v>59975.644772941778</v>
      </c>
      <c r="D8351" s="20">
        <v>59975.644772941778</v>
      </c>
      <c r="E8351" s="17">
        <v>30563.08678427443</v>
      </c>
    </row>
    <row r="8352" spans="2:5" x14ac:dyDescent="0.25">
      <c r="B8352" s="15">
        <v>8349</v>
      </c>
      <c r="C8352" s="20">
        <v>32392.977442512994</v>
      </c>
      <c r="D8352" s="20">
        <v>32392.977442512994</v>
      </c>
      <c r="E8352" s="17">
        <v>20122.379995024894</v>
      </c>
    </row>
    <row r="8353" spans="2:5" x14ac:dyDescent="0.25">
      <c r="B8353" s="15">
        <v>8350</v>
      </c>
      <c r="C8353" s="20">
        <v>38423.714509765232</v>
      </c>
      <c r="D8353" s="20">
        <v>38423.714509765232</v>
      </c>
      <c r="E8353" s="17">
        <v>28170.020520559196</v>
      </c>
    </row>
    <row r="8354" spans="2:5" x14ac:dyDescent="0.25">
      <c r="B8354" s="15">
        <v>8351</v>
      </c>
      <c r="C8354" s="20">
        <v>29893.403909829372</v>
      </c>
      <c r="D8354" s="20">
        <v>29893.403909829372</v>
      </c>
      <c r="E8354" s="17">
        <v>86751.177921082824</v>
      </c>
    </row>
    <row r="8355" spans="2:5" x14ac:dyDescent="0.25">
      <c r="B8355" s="15">
        <v>8352</v>
      </c>
      <c r="C8355" s="20">
        <v>32042.015732815973</v>
      </c>
      <c r="D8355" s="20">
        <v>32042.015732815973</v>
      </c>
      <c r="E8355" s="17">
        <v>35285.586662277172</v>
      </c>
    </row>
    <row r="8356" spans="2:5" x14ac:dyDescent="0.25">
      <c r="B8356" s="15">
        <v>8353</v>
      </c>
      <c r="C8356" s="20">
        <v>32219.569927709144</v>
      </c>
      <c r="D8356" s="20">
        <v>32219.569927709144</v>
      </c>
      <c r="E8356" s="17">
        <v>57234.592043075187</v>
      </c>
    </row>
    <row r="8357" spans="2:5" x14ac:dyDescent="0.25">
      <c r="B8357" s="15">
        <v>8354</v>
      </c>
      <c r="C8357" s="20">
        <v>29080.97873785059</v>
      </c>
      <c r="D8357" s="20">
        <v>29080.97873785059</v>
      </c>
      <c r="E8357" s="17">
        <v>21562.222963340904</v>
      </c>
    </row>
    <row r="8358" spans="2:5" x14ac:dyDescent="0.25">
      <c r="B8358" s="15">
        <v>8355</v>
      </c>
      <c r="C8358" s="20">
        <v>64903.358887423878</v>
      </c>
      <c r="D8358" s="20">
        <v>64903.358887423878</v>
      </c>
      <c r="E8358" s="17">
        <v>74050.27357221584</v>
      </c>
    </row>
    <row r="8359" spans="2:5" x14ac:dyDescent="0.25">
      <c r="B8359" s="15">
        <v>8356</v>
      </c>
      <c r="C8359" s="20">
        <v>27894.089210379014</v>
      </c>
      <c r="D8359" s="20">
        <v>27894.089210379014</v>
      </c>
      <c r="E8359" s="17">
        <v>25270.944461832696</v>
      </c>
    </row>
    <row r="8360" spans="2:5" x14ac:dyDescent="0.25">
      <c r="B8360" s="15">
        <v>8357</v>
      </c>
      <c r="C8360" s="20">
        <v>22860.078419635389</v>
      </c>
      <c r="D8360" s="20">
        <v>22860.078419635389</v>
      </c>
      <c r="E8360" s="17">
        <v>20617.562758596701</v>
      </c>
    </row>
    <row r="8361" spans="2:5" x14ac:dyDescent="0.25">
      <c r="B8361" s="15">
        <v>8358</v>
      </c>
      <c r="C8361" s="20">
        <v>31265.372340642814</v>
      </c>
      <c r="D8361" s="20">
        <v>31265.372340642814</v>
      </c>
      <c r="E8361" s="17">
        <v>36717.456121885261</v>
      </c>
    </row>
    <row r="8362" spans="2:5" x14ac:dyDescent="0.25">
      <c r="B8362" s="15">
        <v>8359</v>
      </c>
      <c r="C8362" s="20">
        <v>31154.760886399305</v>
      </c>
      <c r="D8362" s="20">
        <v>31154.760886399305</v>
      </c>
      <c r="E8362" s="17">
        <v>39582.013011165829</v>
      </c>
    </row>
    <row r="8363" spans="2:5" x14ac:dyDescent="0.25">
      <c r="B8363" s="15">
        <v>8360</v>
      </c>
      <c r="C8363" s="20">
        <v>17652.185290893998</v>
      </c>
      <c r="D8363" s="20">
        <v>17652.185290893998</v>
      </c>
      <c r="E8363" s="17">
        <v>35338.611303887898</v>
      </c>
    </row>
    <row r="8364" spans="2:5" x14ac:dyDescent="0.25">
      <c r="B8364" s="15">
        <v>8361</v>
      </c>
      <c r="C8364" s="20">
        <v>31037.280003333071</v>
      </c>
      <c r="D8364" s="20">
        <v>31037.280003333071</v>
      </c>
      <c r="E8364" s="17">
        <v>85184.002720466349</v>
      </c>
    </row>
    <row r="8365" spans="2:5" x14ac:dyDescent="0.25">
      <c r="B8365" s="15">
        <v>8362</v>
      </c>
      <c r="C8365" s="20">
        <v>35417.567712492215</v>
      </c>
      <c r="D8365" s="20">
        <v>35417.567712492215</v>
      </c>
      <c r="E8365" s="17">
        <v>12495.562330884595</v>
      </c>
    </row>
    <row r="8366" spans="2:5" x14ac:dyDescent="0.25">
      <c r="B8366" s="15">
        <v>8363</v>
      </c>
      <c r="C8366" s="20">
        <v>35921.76228763054</v>
      </c>
      <c r="D8366" s="20">
        <v>35921.76228763054</v>
      </c>
      <c r="E8366" s="17">
        <v>36919.901430345664</v>
      </c>
    </row>
    <row r="8367" spans="2:5" x14ac:dyDescent="0.25">
      <c r="B8367" s="15">
        <v>8364</v>
      </c>
      <c r="C8367" s="20">
        <v>32187.536544351762</v>
      </c>
      <c r="D8367" s="20">
        <v>32187.536544351762</v>
      </c>
      <c r="E8367" s="17">
        <v>58487.577345090212</v>
      </c>
    </row>
    <row r="8368" spans="2:5" x14ac:dyDescent="0.25">
      <c r="B8368" s="15">
        <v>8365</v>
      </c>
      <c r="C8368" s="20">
        <v>29617.604453236192</v>
      </c>
      <c r="D8368" s="20">
        <v>29617.604453236192</v>
      </c>
      <c r="E8368" s="17">
        <v>28185.718001243531</v>
      </c>
    </row>
    <row r="8369" spans="2:5" x14ac:dyDescent="0.25">
      <c r="B8369" s="15">
        <v>8366</v>
      </c>
      <c r="C8369" s="20">
        <v>35658.143366152035</v>
      </c>
      <c r="D8369" s="20">
        <v>35658.143366152035</v>
      </c>
      <c r="E8369" s="17">
        <v>25160.05562634104</v>
      </c>
    </row>
    <row r="8370" spans="2:5" x14ac:dyDescent="0.25">
      <c r="B8370" s="15">
        <v>8367</v>
      </c>
      <c r="C8370" s="20">
        <v>37851.756744779872</v>
      </c>
      <c r="D8370" s="20">
        <v>37851.756744779872</v>
      </c>
      <c r="E8370" s="17">
        <v>39398.973564598891</v>
      </c>
    </row>
    <row r="8371" spans="2:5" x14ac:dyDescent="0.25">
      <c r="B8371" s="15">
        <v>8368</v>
      </c>
      <c r="C8371" s="20">
        <v>28491.358854885555</v>
      </c>
      <c r="D8371" s="20">
        <v>28491.358854885555</v>
      </c>
      <c r="E8371" s="17">
        <v>25863.980237672513</v>
      </c>
    </row>
    <row r="8372" spans="2:5" x14ac:dyDescent="0.25">
      <c r="B8372" s="15">
        <v>8369</v>
      </c>
      <c r="C8372" s="20">
        <v>53120.035722032226</v>
      </c>
      <c r="D8372" s="20">
        <v>53120.035722032226</v>
      </c>
      <c r="E8372" s="17">
        <v>65820.037481727326</v>
      </c>
    </row>
    <row r="8373" spans="2:5" x14ac:dyDescent="0.25">
      <c r="B8373" s="15">
        <v>8370</v>
      </c>
      <c r="C8373" s="20">
        <v>38680.014596055422</v>
      </c>
      <c r="D8373" s="20">
        <v>38680.014596055422</v>
      </c>
      <c r="E8373" s="17">
        <v>24125.275346475173</v>
      </c>
    </row>
    <row r="8374" spans="2:5" x14ac:dyDescent="0.25">
      <c r="B8374" s="15">
        <v>8371</v>
      </c>
      <c r="C8374" s="20">
        <v>45288.609940267415</v>
      </c>
      <c r="D8374" s="20">
        <v>45288.609940267415</v>
      </c>
      <c r="E8374" s="17">
        <v>41727.656428476759</v>
      </c>
    </row>
    <row r="8375" spans="2:5" x14ac:dyDescent="0.25">
      <c r="B8375" s="15">
        <v>8372</v>
      </c>
      <c r="C8375" s="20">
        <v>49419.153930432702</v>
      </c>
      <c r="D8375" s="20">
        <v>49419.153930432702</v>
      </c>
      <c r="E8375" s="17">
        <v>53252.644878970925</v>
      </c>
    </row>
    <row r="8376" spans="2:5" x14ac:dyDescent="0.25">
      <c r="B8376" s="15">
        <v>8373</v>
      </c>
      <c r="C8376" s="20">
        <v>27699.796521779183</v>
      </c>
      <c r="D8376" s="20">
        <v>27699.796521779183</v>
      </c>
      <c r="E8376" s="17">
        <v>17059.928667996792</v>
      </c>
    </row>
    <row r="8377" spans="2:5" x14ac:dyDescent="0.25">
      <c r="B8377" s="15">
        <v>8374</v>
      </c>
      <c r="C8377" s="20">
        <v>31401.434139756802</v>
      </c>
      <c r="D8377" s="20">
        <v>31401.434139756802</v>
      </c>
      <c r="E8377" s="17">
        <v>25930.813150002232</v>
      </c>
    </row>
    <row r="8378" spans="2:5" x14ac:dyDescent="0.25">
      <c r="B8378" s="15">
        <v>8375</v>
      </c>
      <c r="C8378" s="20">
        <v>21323.866352810226</v>
      </c>
      <c r="D8378" s="20">
        <v>21323.866352810226</v>
      </c>
      <c r="E8378" s="17">
        <v>16621.6928240251</v>
      </c>
    </row>
    <row r="8379" spans="2:5" x14ac:dyDescent="0.25">
      <c r="B8379" s="15">
        <v>8376</v>
      </c>
      <c r="C8379" s="20">
        <v>47101.20587678122</v>
      </c>
      <c r="D8379" s="20">
        <v>47101.20587678122</v>
      </c>
      <c r="E8379" s="17">
        <v>43734.166517382597</v>
      </c>
    </row>
    <row r="8380" spans="2:5" x14ac:dyDescent="0.25">
      <c r="B8380" s="15">
        <v>8377</v>
      </c>
      <c r="C8380" s="20">
        <v>45508.007377939226</v>
      </c>
      <c r="D8380" s="20">
        <v>45508.007377939226</v>
      </c>
      <c r="E8380" s="17">
        <v>29918.453766926363</v>
      </c>
    </row>
    <row r="8381" spans="2:5" x14ac:dyDescent="0.25">
      <c r="B8381" s="15">
        <v>8378</v>
      </c>
      <c r="C8381" s="20">
        <v>41004.515029019283</v>
      </c>
      <c r="D8381" s="20">
        <v>41004.515029019283</v>
      </c>
      <c r="E8381" s="17">
        <v>34739.982491719049</v>
      </c>
    </row>
    <row r="8382" spans="2:5" x14ac:dyDescent="0.25">
      <c r="B8382" s="15">
        <v>8379</v>
      </c>
      <c r="C8382" s="20">
        <v>45765.889433272365</v>
      </c>
      <c r="D8382" s="20">
        <v>45765.889433272365</v>
      </c>
      <c r="E8382" s="17">
        <v>49740.954664320299</v>
      </c>
    </row>
    <row r="8383" spans="2:5" x14ac:dyDescent="0.25">
      <c r="B8383" s="15">
        <v>8380</v>
      </c>
      <c r="C8383" s="20">
        <v>20759.831384526355</v>
      </c>
      <c r="D8383" s="20">
        <v>20759.831384526355</v>
      </c>
      <c r="E8383" s="17">
        <v>35089.259851708506</v>
      </c>
    </row>
    <row r="8384" spans="2:5" x14ac:dyDescent="0.25">
      <c r="B8384" s="15">
        <v>8381</v>
      </c>
      <c r="C8384" s="20">
        <v>32253.493340514397</v>
      </c>
      <c r="D8384" s="20">
        <v>32253.493340514397</v>
      </c>
      <c r="E8384" s="17">
        <v>34348.363309935339</v>
      </c>
    </row>
    <row r="8385" spans="2:5" x14ac:dyDescent="0.25">
      <c r="B8385" s="15">
        <v>8382</v>
      </c>
      <c r="C8385" s="20">
        <v>39810.685847602072</v>
      </c>
      <c r="D8385" s="20">
        <v>39810.685847602072</v>
      </c>
      <c r="E8385" s="17">
        <v>31127.287428862128</v>
      </c>
    </row>
    <row r="8386" spans="2:5" x14ac:dyDescent="0.25">
      <c r="B8386" s="15">
        <v>8383</v>
      </c>
      <c r="C8386" s="20">
        <v>26988.390143256322</v>
      </c>
      <c r="D8386" s="20">
        <v>26988.390143256322</v>
      </c>
      <c r="E8386" s="17">
        <v>46999.735328378214</v>
      </c>
    </row>
    <row r="8387" spans="2:5" x14ac:dyDescent="0.25">
      <c r="B8387" s="15">
        <v>8384</v>
      </c>
      <c r="C8387" s="20">
        <v>27671.41860805832</v>
      </c>
      <c r="D8387" s="20">
        <v>27671.41860805832</v>
      </c>
      <c r="E8387" s="17">
        <v>28923.606505264393</v>
      </c>
    </row>
    <row r="8388" spans="2:5" x14ac:dyDescent="0.25">
      <c r="B8388" s="15">
        <v>8385</v>
      </c>
      <c r="C8388" s="20">
        <v>28577.249511409409</v>
      </c>
      <c r="D8388" s="20">
        <v>28577.249511409409</v>
      </c>
      <c r="E8388" s="17">
        <v>43445.615855113792</v>
      </c>
    </row>
    <row r="8389" spans="2:5" x14ac:dyDescent="0.25">
      <c r="B8389" s="15">
        <v>8386</v>
      </c>
      <c r="C8389" s="20">
        <v>37595.134734880929</v>
      </c>
      <c r="D8389" s="20">
        <v>37595.134734880929</v>
      </c>
      <c r="E8389" s="17">
        <v>70271.710120977412</v>
      </c>
    </row>
    <row r="8390" spans="2:5" x14ac:dyDescent="0.25">
      <c r="B8390" s="15">
        <v>8387</v>
      </c>
      <c r="C8390" s="20">
        <v>41083.847530990897</v>
      </c>
      <c r="D8390" s="20">
        <v>41083.847530990897</v>
      </c>
      <c r="E8390" s="17">
        <v>35351.950538024881</v>
      </c>
    </row>
    <row r="8391" spans="2:5" x14ac:dyDescent="0.25">
      <c r="B8391" s="15">
        <v>8388</v>
      </c>
      <c r="C8391" s="20">
        <v>49589.859466868125</v>
      </c>
      <c r="D8391" s="20">
        <v>49589.859466868125</v>
      </c>
      <c r="E8391" s="17">
        <v>15134.660376531629</v>
      </c>
    </row>
    <row r="8392" spans="2:5" x14ac:dyDescent="0.25">
      <c r="B8392" s="15">
        <v>8389</v>
      </c>
      <c r="C8392" s="20">
        <v>32190.117791601348</v>
      </c>
      <c r="D8392" s="20">
        <v>32190.117791601348</v>
      </c>
      <c r="E8392" s="17">
        <v>35470.487062270222</v>
      </c>
    </row>
    <row r="8393" spans="2:5" x14ac:dyDescent="0.25">
      <c r="B8393" s="15">
        <v>8390</v>
      </c>
      <c r="C8393" s="20">
        <v>29993.319466425499</v>
      </c>
      <c r="D8393" s="20">
        <v>29993.319466425499</v>
      </c>
      <c r="E8393" s="17">
        <v>41773.674417552444</v>
      </c>
    </row>
    <row r="8394" spans="2:5" x14ac:dyDescent="0.25">
      <c r="B8394" s="15">
        <v>8391</v>
      </c>
      <c r="C8394" s="20">
        <v>49034.136150819621</v>
      </c>
      <c r="D8394" s="20">
        <v>49034.136150819621</v>
      </c>
      <c r="E8394" s="17">
        <v>29836.256568203789</v>
      </c>
    </row>
    <row r="8395" spans="2:5" x14ac:dyDescent="0.25">
      <c r="B8395" s="15">
        <v>8392</v>
      </c>
      <c r="C8395" s="20">
        <v>29473.336818217802</v>
      </c>
      <c r="D8395" s="20">
        <v>29473.336818217802</v>
      </c>
      <c r="E8395" s="17">
        <v>18852.532288672821</v>
      </c>
    </row>
    <row r="8396" spans="2:5" x14ac:dyDescent="0.25">
      <c r="B8396" s="15">
        <v>8393</v>
      </c>
      <c r="C8396" s="20">
        <v>34752.045649229825</v>
      </c>
      <c r="D8396" s="20">
        <v>34752.045649229825</v>
      </c>
      <c r="E8396" s="17">
        <v>30040.158110135035</v>
      </c>
    </row>
    <row r="8397" spans="2:5" x14ac:dyDescent="0.25">
      <c r="B8397" s="15">
        <v>8394</v>
      </c>
      <c r="C8397" s="20">
        <v>44739.957981690583</v>
      </c>
      <c r="D8397" s="20">
        <v>44739.957981690583</v>
      </c>
      <c r="E8397" s="17">
        <v>41349.711104045076</v>
      </c>
    </row>
    <row r="8398" spans="2:5" x14ac:dyDescent="0.25">
      <c r="B8398" s="15">
        <v>8395</v>
      </c>
      <c r="C8398" s="20">
        <v>41214.716612130345</v>
      </c>
      <c r="D8398" s="20">
        <v>41214.716612130345</v>
      </c>
      <c r="E8398" s="17">
        <v>68564.422723528536</v>
      </c>
    </row>
    <row r="8399" spans="2:5" x14ac:dyDescent="0.25">
      <c r="B8399" s="15">
        <v>8396</v>
      </c>
      <c r="C8399" s="20">
        <v>41373.536664507519</v>
      </c>
      <c r="D8399" s="20">
        <v>41373.536664507519</v>
      </c>
      <c r="E8399" s="17">
        <v>33594.714722818244</v>
      </c>
    </row>
    <row r="8400" spans="2:5" x14ac:dyDescent="0.25">
      <c r="B8400" s="15">
        <v>8397</v>
      </c>
      <c r="C8400" s="20">
        <v>37250.851444515065</v>
      </c>
      <c r="D8400" s="20">
        <v>37250.851444515065</v>
      </c>
      <c r="E8400" s="17">
        <v>70479.457884433228</v>
      </c>
    </row>
    <row r="8401" spans="2:5" x14ac:dyDescent="0.25">
      <c r="B8401" s="15">
        <v>8398</v>
      </c>
      <c r="C8401" s="20">
        <v>24986.479722997705</v>
      </c>
      <c r="D8401" s="20">
        <v>24986.479722997705</v>
      </c>
      <c r="E8401" s="17">
        <v>38984.340782923944</v>
      </c>
    </row>
    <row r="8402" spans="2:5" x14ac:dyDescent="0.25">
      <c r="B8402" s="15">
        <v>8399</v>
      </c>
      <c r="C8402" s="20">
        <v>28950.270646971643</v>
      </c>
      <c r="D8402" s="20">
        <v>28950.270646971643</v>
      </c>
      <c r="E8402" s="17">
        <v>10053.450826649392</v>
      </c>
    </row>
    <row r="8403" spans="2:5" x14ac:dyDescent="0.25">
      <c r="B8403" s="15">
        <v>8400</v>
      </c>
      <c r="C8403" s="20">
        <v>53261.137888476369</v>
      </c>
      <c r="D8403" s="20">
        <v>53261.137888476369</v>
      </c>
      <c r="E8403" s="17">
        <v>43092.615109644714</v>
      </c>
    </row>
    <row r="8404" spans="2:5" x14ac:dyDescent="0.25">
      <c r="B8404" s="15">
        <v>8401</v>
      </c>
      <c r="C8404" s="20">
        <v>36156.584208494685</v>
      </c>
      <c r="D8404" s="20">
        <v>36156.584208494685</v>
      </c>
      <c r="E8404" s="17">
        <v>52947.230211514528</v>
      </c>
    </row>
    <row r="8405" spans="2:5" x14ac:dyDescent="0.25">
      <c r="B8405" s="15">
        <v>8402</v>
      </c>
      <c r="C8405" s="20">
        <v>35371.363788869108</v>
      </c>
      <c r="D8405" s="20">
        <v>35371.363788869108</v>
      </c>
      <c r="E8405" s="17">
        <v>24054.026769202719</v>
      </c>
    </row>
    <row r="8406" spans="2:5" x14ac:dyDescent="0.25">
      <c r="B8406" s="15">
        <v>8403</v>
      </c>
      <c r="C8406" s="20">
        <v>22470.205121041872</v>
      </c>
      <c r="D8406" s="20">
        <v>22470.205121041872</v>
      </c>
      <c r="E8406" s="17">
        <v>44528.074706005245</v>
      </c>
    </row>
    <row r="8407" spans="2:5" x14ac:dyDescent="0.25">
      <c r="B8407" s="15">
        <v>8404</v>
      </c>
      <c r="C8407" s="20">
        <v>27835.859262726557</v>
      </c>
      <c r="D8407" s="20">
        <v>27835.859262726557</v>
      </c>
      <c r="E8407" s="17">
        <v>33177.301809779288</v>
      </c>
    </row>
    <row r="8408" spans="2:5" x14ac:dyDescent="0.25">
      <c r="B8408" s="15">
        <v>8405</v>
      </c>
      <c r="C8408" s="20">
        <v>37331.623037004916</v>
      </c>
      <c r="D8408" s="20">
        <v>37331.623037004916</v>
      </c>
      <c r="E8408" s="17">
        <v>68425.650081127475</v>
      </c>
    </row>
    <row r="8409" spans="2:5" x14ac:dyDescent="0.25">
      <c r="B8409" s="15">
        <v>8406</v>
      </c>
      <c r="C8409" s="20">
        <v>61825.920041583755</v>
      </c>
      <c r="D8409" s="20">
        <v>61825.920041583755</v>
      </c>
      <c r="E8409" s="17">
        <v>42828.080154343726</v>
      </c>
    </row>
    <row r="8410" spans="2:5" x14ac:dyDescent="0.25">
      <c r="B8410" s="15">
        <v>8407</v>
      </c>
      <c r="C8410" s="20">
        <v>43044.728417976497</v>
      </c>
      <c r="D8410" s="20">
        <v>43044.728417976497</v>
      </c>
      <c r="E8410" s="17">
        <v>58809.506319083135</v>
      </c>
    </row>
    <row r="8411" spans="2:5" x14ac:dyDescent="0.25">
      <c r="B8411" s="15">
        <v>8408</v>
      </c>
      <c r="C8411" s="20">
        <v>28557.508593989078</v>
      </c>
      <c r="D8411" s="20">
        <v>28557.508593989078</v>
      </c>
      <c r="E8411" s="17">
        <v>31208.578240465911</v>
      </c>
    </row>
    <row r="8412" spans="2:5" x14ac:dyDescent="0.25">
      <c r="B8412" s="15">
        <v>8409</v>
      </c>
      <c r="C8412" s="20">
        <v>40104.917445749044</v>
      </c>
      <c r="D8412" s="20">
        <v>40104.917445749044</v>
      </c>
      <c r="E8412" s="17">
        <v>23574.436307480231</v>
      </c>
    </row>
    <row r="8413" spans="2:5" x14ac:dyDescent="0.25">
      <c r="B8413" s="15">
        <v>8410</v>
      </c>
      <c r="C8413" s="20">
        <v>25527.010176153726</v>
      </c>
      <c r="D8413" s="20">
        <v>25527.010176153726</v>
      </c>
      <c r="E8413" s="17">
        <v>46720.862054456236</v>
      </c>
    </row>
    <row r="8414" spans="2:5" x14ac:dyDescent="0.25">
      <c r="B8414" s="15">
        <v>8411</v>
      </c>
      <c r="C8414" s="20">
        <v>27651.953584498835</v>
      </c>
      <c r="D8414" s="20">
        <v>27651.953584498835</v>
      </c>
      <c r="E8414" s="17">
        <v>40362.965444527821</v>
      </c>
    </row>
    <row r="8415" spans="2:5" x14ac:dyDescent="0.25">
      <c r="B8415" s="15">
        <v>8412</v>
      </c>
      <c r="C8415" s="20">
        <v>35037.005238416095</v>
      </c>
      <c r="D8415" s="20">
        <v>35037.005238416095</v>
      </c>
      <c r="E8415" s="17">
        <v>33740.067400857464</v>
      </c>
    </row>
    <row r="8416" spans="2:5" x14ac:dyDescent="0.25">
      <c r="B8416" s="15">
        <v>8413</v>
      </c>
      <c r="C8416" s="20">
        <v>47701.550983325506</v>
      </c>
      <c r="D8416" s="20">
        <v>47701.550983325506</v>
      </c>
      <c r="E8416" s="17">
        <v>58688.014272423643</v>
      </c>
    </row>
    <row r="8417" spans="2:5" x14ac:dyDescent="0.25">
      <c r="B8417" s="15">
        <v>8414</v>
      </c>
      <c r="C8417" s="20">
        <v>44818.961734089418</v>
      </c>
      <c r="D8417" s="20">
        <v>44818.961734089418</v>
      </c>
      <c r="E8417" s="17">
        <v>36664.635470685658</v>
      </c>
    </row>
    <row r="8418" spans="2:5" x14ac:dyDescent="0.25">
      <c r="B8418" s="15">
        <v>8415</v>
      </c>
      <c r="C8418" s="20">
        <v>32767.870125683927</v>
      </c>
      <c r="D8418" s="20">
        <v>32767.870125683927</v>
      </c>
      <c r="E8418" s="17">
        <v>34114.642035910343</v>
      </c>
    </row>
    <row r="8419" spans="2:5" x14ac:dyDescent="0.25">
      <c r="B8419" s="15">
        <v>8416</v>
      </c>
      <c r="C8419" s="20">
        <v>30468.306611726177</v>
      </c>
      <c r="D8419" s="20">
        <v>30468.306611726177</v>
      </c>
      <c r="E8419" s="17">
        <v>35196.312203843197</v>
      </c>
    </row>
    <row r="8420" spans="2:5" x14ac:dyDescent="0.25">
      <c r="B8420" s="15">
        <v>8417</v>
      </c>
      <c r="C8420" s="20">
        <v>53703.305581825342</v>
      </c>
      <c r="D8420" s="20">
        <v>53703.305581825342</v>
      </c>
      <c r="E8420" s="17">
        <v>70606.985380430997</v>
      </c>
    </row>
    <row r="8421" spans="2:5" x14ac:dyDescent="0.25">
      <c r="B8421" s="15">
        <v>8418</v>
      </c>
      <c r="C8421" s="20">
        <v>47134.968216406458</v>
      </c>
      <c r="D8421" s="20">
        <v>47134.968216406458</v>
      </c>
      <c r="E8421" s="17">
        <v>17777.67298804536</v>
      </c>
    </row>
    <row r="8422" spans="2:5" x14ac:dyDescent="0.25">
      <c r="B8422" s="15">
        <v>8419</v>
      </c>
      <c r="C8422" s="20">
        <v>47053.66452533655</v>
      </c>
      <c r="D8422" s="20">
        <v>47053.66452533655</v>
      </c>
      <c r="E8422" s="17">
        <v>52352.509443838382</v>
      </c>
    </row>
    <row r="8423" spans="2:5" x14ac:dyDescent="0.25">
      <c r="B8423" s="15">
        <v>8420</v>
      </c>
      <c r="C8423" s="20">
        <v>31686.520824563817</v>
      </c>
      <c r="D8423" s="20">
        <v>31686.520824563817</v>
      </c>
      <c r="E8423" s="17">
        <v>37031.01599986574</v>
      </c>
    </row>
    <row r="8424" spans="2:5" x14ac:dyDescent="0.25">
      <c r="B8424" s="15">
        <v>8421</v>
      </c>
      <c r="C8424" s="20">
        <v>42238.386694170105</v>
      </c>
      <c r="D8424" s="20">
        <v>42238.386694170105</v>
      </c>
      <c r="E8424" s="17">
        <v>35838.6923852615</v>
      </c>
    </row>
    <row r="8425" spans="2:5" x14ac:dyDescent="0.25">
      <c r="B8425" s="15">
        <v>8422</v>
      </c>
      <c r="C8425" s="20">
        <v>52450.352710977953</v>
      </c>
      <c r="D8425" s="20">
        <v>52450.352710977953</v>
      </c>
      <c r="E8425" s="17">
        <v>39861.706221109831</v>
      </c>
    </row>
    <row r="8426" spans="2:5" x14ac:dyDescent="0.25">
      <c r="B8426" s="15">
        <v>8423</v>
      </c>
      <c r="C8426" s="20">
        <v>30208.082484341801</v>
      </c>
      <c r="D8426" s="20">
        <v>30208.082484341801</v>
      </c>
      <c r="E8426" s="17">
        <v>36057.376561709338</v>
      </c>
    </row>
    <row r="8427" spans="2:5" x14ac:dyDescent="0.25">
      <c r="B8427" s="15">
        <v>8424</v>
      </c>
      <c r="C8427" s="20">
        <v>33420.406922080751</v>
      </c>
      <c r="D8427" s="20">
        <v>33420.406922080751</v>
      </c>
      <c r="E8427" s="17">
        <v>79937.95064641122</v>
      </c>
    </row>
    <row r="8428" spans="2:5" x14ac:dyDescent="0.25">
      <c r="B8428" s="15">
        <v>8425</v>
      </c>
      <c r="C8428" s="20">
        <v>25416.741670977619</v>
      </c>
      <c r="D8428" s="20">
        <v>25416.741670977619</v>
      </c>
      <c r="E8428" s="17">
        <v>50149.444286370592</v>
      </c>
    </row>
    <row r="8429" spans="2:5" x14ac:dyDescent="0.25">
      <c r="B8429" s="15">
        <v>8426</v>
      </c>
      <c r="C8429" s="20">
        <v>36490.126966415024</v>
      </c>
      <c r="D8429" s="20">
        <v>36490.126966415024</v>
      </c>
      <c r="E8429" s="17">
        <v>34726.722646957984</v>
      </c>
    </row>
    <row r="8430" spans="2:5" x14ac:dyDescent="0.25">
      <c r="B8430" s="15">
        <v>8427</v>
      </c>
      <c r="C8430" s="20">
        <v>33210.425509058863</v>
      </c>
      <c r="D8430" s="20">
        <v>33210.425509058863</v>
      </c>
      <c r="E8430" s="17">
        <v>20978.858119920689</v>
      </c>
    </row>
    <row r="8431" spans="2:5" x14ac:dyDescent="0.25">
      <c r="B8431" s="15">
        <v>8428</v>
      </c>
      <c r="C8431" s="20">
        <v>31181.128771734235</v>
      </c>
      <c r="D8431" s="20">
        <v>31181.128771734235</v>
      </c>
      <c r="E8431" s="17">
        <v>50249.274160462533</v>
      </c>
    </row>
    <row r="8432" spans="2:5" x14ac:dyDescent="0.25">
      <c r="B8432" s="15">
        <v>8429</v>
      </c>
      <c r="C8432" s="20">
        <v>34221.933021900906</v>
      </c>
      <c r="D8432" s="20">
        <v>34221.933021900906</v>
      </c>
      <c r="E8432" s="17">
        <v>28970.844784967183</v>
      </c>
    </row>
    <row r="8433" spans="2:5" x14ac:dyDescent="0.25">
      <c r="B8433" s="15">
        <v>8430</v>
      </c>
      <c r="C8433" s="20">
        <v>23899.613240777529</v>
      </c>
      <c r="D8433" s="20">
        <v>23899.613240777529</v>
      </c>
      <c r="E8433" s="17">
        <v>17398.617659450705</v>
      </c>
    </row>
    <row r="8434" spans="2:5" x14ac:dyDescent="0.25">
      <c r="B8434" s="15">
        <v>8431</v>
      </c>
      <c r="C8434" s="20">
        <v>30411.380811972205</v>
      </c>
      <c r="D8434" s="20">
        <v>30411.380811972205</v>
      </c>
      <c r="E8434" s="17">
        <v>25634.848158995035</v>
      </c>
    </row>
    <row r="8435" spans="2:5" x14ac:dyDescent="0.25">
      <c r="B8435" s="15">
        <v>8432</v>
      </c>
      <c r="C8435" s="20">
        <v>44286.049671323133</v>
      </c>
      <c r="D8435" s="20">
        <v>44286.049671323133</v>
      </c>
      <c r="E8435" s="17">
        <v>82299.634369338717</v>
      </c>
    </row>
    <row r="8436" spans="2:5" x14ac:dyDescent="0.25">
      <c r="B8436" s="15">
        <v>8433</v>
      </c>
      <c r="C8436" s="20">
        <v>52027.810651652901</v>
      </c>
      <c r="D8436" s="20">
        <v>52027.810651652901</v>
      </c>
      <c r="E8436" s="17">
        <v>19425.643831523714</v>
      </c>
    </row>
    <row r="8437" spans="2:5" x14ac:dyDescent="0.25">
      <c r="B8437" s="15">
        <v>8434</v>
      </c>
      <c r="C8437" s="20">
        <v>40085.005051490472</v>
      </c>
      <c r="D8437" s="20">
        <v>40085.005051490472</v>
      </c>
      <c r="E8437" s="17">
        <v>70339.478255657901</v>
      </c>
    </row>
    <row r="8438" spans="2:5" x14ac:dyDescent="0.25">
      <c r="B8438" s="15">
        <v>8435</v>
      </c>
      <c r="C8438" s="20">
        <v>20414.055037667076</v>
      </c>
      <c r="D8438" s="20">
        <v>20414.055037667076</v>
      </c>
      <c r="E8438" s="17">
        <v>57008.73025410351</v>
      </c>
    </row>
    <row r="8439" spans="2:5" x14ac:dyDescent="0.25">
      <c r="B8439" s="15">
        <v>8436</v>
      </c>
      <c r="C8439" s="20">
        <v>31797.452739699642</v>
      </c>
      <c r="D8439" s="20">
        <v>31797.452739699642</v>
      </c>
      <c r="E8439" s="17">
        <v>34639.918856740544</v>
      </c>
    </row>
    <row r="8440" spans="2:5" x14ac:dyDescent="0.25">
      <c r="B8440" s="15">
        <v>8437</v>
      </c>
      <c r="C8440" s="20">
        <v>22973.167804070246</v>
      </c>
      <c r="D8440" s="20">
        <v>22973.167804070246</v>
      </c>
      <c r="E8440" s="17">
        <v>41902.588495373406</v>
      </c>
    </row>
    <row r="8441" spans="2:5" x14ac:dyDescent="0.25">
      <c r="B8441" s="15">
        <v>8438</v>
      </c>
      <c r="C8441" s="20">
        <v>32404.176204272877</v>
      </c>
      <c r="D8441" s="20">
        <v>32404.176204272877</v>
      </c>
      <c r="E8441" s="17">
        <v>45802.056124416522</v>
      </c>
    </row>
    <row r="8442" spans="2:5" x14ac:dyDescent="0.25">
      <c r="B8442" s="15">
        <v>8439</v>
      </c>
      <c r="C8442" s="20">
        <v>47788.826290379948</v>
      </c>
      <c r="D8442" s="20">
        <v>47788.826290379948</v>
      </c>
      <c r="E8442" s="17">
        <v>49432.954915343755</v>
      </c>
    </row>
    <row r="8443" spans="2:5" x14ac:dyDescent="0.25">
      <c r="B8443" s="15">
        <v>8440</v>
      </c>
      <c r="C8443" s="20">
        <v>20563.741027885262</v>
      </c>
      <c r="D8443" s="20">
        <v>20563.741027885262</v>
      </c>
      <c r="E8443" s="17">
        <v>41302.142603660155</v>
      </c>
    </row>
    <row r="8444" spans="2:5" x14ac:dyDescent="0.25">
      <c r="B8444" s="15">
        <v>8441</v>
      </c>
      <c r="C8444" s="20">
        <v>31724.684239053593</v>
      </c>
      <c r="D8444" s="20">
        <v>31724.684239053593</v>
      </c>
      <c r="E8444" s="17">
        <v>30419.04469763389</v>
      </c>
    </row>
    <row r="8445" spans="2:5" x14ac:dyDescent="0.25">
      <c r="B8445" s="15">
        <v>8442</v>
      </c>
      <c r="C8445" s="20">
        <v>24513.774502797503</v>
      </c>
      <c r="D8445" s="20">
        <v>24513.774502797503</v>
      </c>
      <c r="E8445" s="17">
        <v>39550.893244439139</v>
      </c>
    </row>
    <row r="8446" spans="2:5" x14ac:dyDescent="0.25">
      <c r="B8446" s="15">
        <v>8443</v>
      </c>
      <c r="C8446" s="20">
        <v>51780.792569987054</v>
      </c>
      <c r="D8446" s="20">
        <v>51780.792569987054</v>
      </c>
      <c r="E8446" s="17">
        <v>34113.164459099666</v>
      </c>
    </row>
    <row r="8447" spans="2:5" x14ac:dyDescent="0.25">
      <c r="B8447" s="15">
        <v>8444</v>
      </c>
      <c r="C8447" s="20">
        <v>39096.121572715012</v>
      </c>
      <c r="D8447" s="20">
        <v>39096.121572715012</v>
      </c>
      <c r="E8447" s="17">
        <v>41913.607566181192</v>
      </c>
    </row>
    <row r="8448" spans="2:5" x14ac:dyDescent="0.25">
      <c r="B8448" s="15">
        <v>8445</v>
      </c>
      <c r="C8448" s="20">
        <v>31138.79797600607</v>
      </c>
      <c r="D8448" s="20">
        <v>31138.79797600607</v>
      </c>
      <c r="E8448" s="17">
        <v>36510.432892836157</v>
      </c>
    </row>
    <row r="8449" spans="2:5" x14ac:dyDescent="0.25">
      <c r="B8449" s="15">
        <v>8446</v>
      </c>
      <c r="C8449" s="20">
        <v>45475.827657163834</v>
      </c>
      <c r="D8449" s="20">
        <v>45475.827657163834</v>
      </c>
      <c r="E8449" s="17">
        <v>23720.180962291564</v>
      </c>
    </row>
    <row r="8450" spans="2:5" x14ac:dyDescent="0.25">
      <c r="B8450" s="15">
        <v>8447</v>
      </c>
      <c r="C8450" s="20">
        <v>56134.000025729838</v>
      </c>
      <c r="D8450" s="20">
        <v>56134.000025729838</v>
      </c>
      <c r="E8450" s="17">
        <v>29175.476911048721</v>
      </c>
    </row>
    <row r="8451" spans="2:5" x14ac:dyDescent="0.25">
      <c r="B8451" s="15">
        <v>8448</v>
      </c>
      <c r="C8451" s="20">
        <v>23886.908032222818</v>
      </c>
      <c r="D8451" s="20">
        <v>23886.908032222818</v>
      </c>
      <c r="E8451" s="17">
        <v>33596.383216828406</v>
      </c>
    </row>
    <row r="8452" spans="2:5" x14ac:dyDescent="0.25">
      <c r="B8452" s="15">
        <v>8449</v>
      </c>
      <c r="C8452" s="20">
        <v>28676.09231485485</v>
      </c>
      <c r="D8452" s="20">
        <v>28676.09231485485</v>
      </c>
      <c r="E8452" s="17">
        <v>41347.862583697555</v>
      </c>
    </row>
    <row r="8453" spans="2:5" x14ac:dyDescent="0.25">
      <c r="B8453" s="15">
        <v>8450</v>
      </c>
      <c r="C8453" s="20">
        <v>41972.680911399832</v>
      </c>
      <c r="D8453" s="20">
        <v>41972.680911399832</v>
      </c>
      <c r="E8453" s="17">
        <v>57525.966229191865</v>
      </c>
    </row>
    <row r="8454" spans="2:5" x14ac:dyDescent="0.25">
      <c r="B8454" s="15">
        <v>8451</v>
      </c>
      <c r="C8454" s="20">
        <v>35441.123738592425</v>
      </c>
      <c r="D8454" s="20">
        <v>35441.123738592425</v>
      </c>
      <c r="E8454" s="17">
        <v>84124.289776621532</v>
      </c>
    </row>
    <row r="8455" spans="2:5" x14ac:dyDescent="0.25">
      <c r="B8455" s="15">
        <v>8452</v>
      </c>
      <c r="C8455" s="20">
        <v>26593.855873660526</v>
      </c>
      <c r="D8455" s="20">
        <v>26593.855873660526</v>
      </c>
      <c r="E8455" s="17">
        <v>23876.172988486283</v>
      </c>
    </row>
    <row r="8456" spans="2:5" x14ac:dyDescent="0.25">
      <c r="B8456" s="15">
        <v>8453</v>
      </c>
      <c r="C8456" s="20">
        <v>44282.270503472253</v>
      </c>
      <c r="D8456" s="20">
        <v>44282.270503472253</v>
      </c>
      <c r="E8456" s="17">
        <v>47432.48529108677</v>
      </c>
    </row>
    <row r="8457" spans="2:5" x14ac:dyDescent="0.25">
      <c r="B8457" s="15">
        <v>8454</v>
      </c>
      <c r="C8457" s="20">
        <v>26793.450361002528</v>
      </c>
      <c r="D8457" s="20">
        <v>26793.450361002528</v>
      </c>
      <c r="E8457" s="17">
        <v>59022.59206565631</v>
      </c>
    </row>
    <row r="8458" spans="2:5" x14ac:dyDescent="0.25">
      <c r="B8458" s="15">
        <v>8455</v>
      </c>
      <c r="C8458" s="20">
        <v>29775.755296192601</v>
      </c>
      <c r="D8458" s="20">
        <v>29775.755296192601</v>
      </c>
      <c r="E8458" s="17">
        <v>39428.76281212191</v>
      </c>
    </row>
    <row r="8459" spans="2:5" x14ac:dyDescent="0.25">
      <c r="B8459" s="15">
        <v>8456</v>
      </c>
      <c r="C8459" s="20">
        <v>19529.283272765617</v>
      </c>
      <c r="D8459" s="20">
        <v>19529.283272765617</v>
      </c>
      <c r="E8459" s="17">
        <v>22030.335652721216</v>
      </c>
    </row>
    <row r="8460" spans="2:5" x14ac:dyDescent="0.25">
      <c r="B8460" s="15">
        <v>8457</v>
      </c>
      <c r="C8460" s="20">
        <v>22597.728501860282</v>
      </c>
      <c r="D8460" s="20">
        <v>22597.728501860282</v>
      </c>
      <c r="E8460" s="17">
        <v>46724.195114862043</v>
      </c>
    </row>
    <row r="8461" spans="2:5" x14ac:dyDescent="0.25">
      <c r="B8461" s="15">
        <v>8458</v>
      </c>
      <c r="C8461" s="20">
        <v>53599.653472809121</v>
      </c>
      <c r="D8461" s="20">
        <v>53599.653472809121</v>
      </c>
      <c r="E8461" s="17">
        <v>26036.410459580075</v>
      </c>
    </row>
    <row r="8462" spans="2:5" x14ac:dyDescent="0.25">
      <c r="B8462" s="15">
        <v>8459</v>
      </c>
      <c r="C8462" s="20">
        <v>29557.92634283812</v>
      </c>
      <c r="D8462" s="20">
        <v>29557.92634283812</v>
      </c>
      <c r="E8462" s="17">
        <v>28586.415947741934</v>
      </c>
    </row>
    <row r="8463" spans="2:5" x14ac:dyDescent="0.25">
      <c r="B8463" s="15">
        <v>8460</v>
      </c>
      <c r="C8463" s="20">
        <v>41130.717356806723</v>
      </c>
      <c r="D8463" s="20">
        <v>41130.717356806723</v>
      </c>
      <c r="E8463" s="17">
        <v>28444.728937012151</v>
      </c>
    </row>
    <row r="8464" spans="2:5" x14ac:dyDescent="0.25">
      <c r="B8464" s="15">
        <v>8461</v>
      </c>
      <c r="C8464" s="20">
        <v>45108.703332451507</v>
      </c>
      <c r="D8464" s="20">
        <v>45108.703332451507</v>
      </c>
      <c r="E8464" s="17">
        <v>39301.525258031659</v>
      </c>
    </row>
    <row r="8465" spans="2:5" x14ac:dyDescent="0.25">
      <c r="B8465" s="15">
        <v>8462</v>
      </c>
      <c r="C8465" s="20">
        <v>20507.001215727847</v>
      </c>
      <c r="D8465" s="20">
        <v>20507.001215727847</v>
      </c>
      <c r="E8465" s="17">
        <v>60976.802821643352</v>
      </c>
    </row>
    <row r="8466" spans="2:5" x14ac:dyDescent="0.25">
      <c r="B8466" s="15">
        <v>8463</v>
      </c>
      <c r="C8466" s="20">
        <v>58239.4569656331</v>
      </c>
      <c r="D8466" s="20">
        <v>58239.4569656331</v>
      </c>
      <c r="E8466" s="17">
        <v>29498.276855444856</v>
      </c>
    </row>
    <row r="8467" spans="2:5" x14ac:dyDescent="0.25">
      <c r="B8467" s="15">
        <v>8464</v>
      </c>
      <c r="C8467" s="20">
        <v>25885.524696471635</v>
      </c>
      <c r="D8467" s="20">
        <v>25885.524696471635</v>
      </c>
      <c r="E8467" s="17">
        <v>81056.425185490894</v>
      </c>
    </row>
    <row r="8468" spans="2:5" x14ac:dyDescent="0.25">
      <c r="B8468" s="15">
        <v>8465</v>
      </c>
      <c r="C8468" s="20">
        <v>34587.535755453915</v>
      </c>
      <c r="D8468" s="20">
        <v>34587.535755453915</v>
      </c>
      <c r="E8468" s="17">
        <v>38903.595544974101</v>
      </c>
    </row>
    <row r="8469" spans="2:5" x14ac:dyDescent="0.25">
      <c r="B8469" s="15">
        <v>8466</v>
      </c>
      <c r="C8469" s="20">
        <v>19659.213909250509</v>
      </c>
      <c r="D8469" s="20">
        <v>19659.213909250509</v>
      </c>
      <c r="E8469" s="17">
        <v>72411.739549569989</v>
      </c>
    </row>
    <row r="8470" spans="2:5" x14ac:dyDescent="0.25">
      <c r="B8470" s="15">
        <v>8467</v>
      </c>
      <c r="C8470" s="20">
        <v>34194.622742853498</v>
      </c>
      <c r="D8470" s="20">
        <v>34194.622742853498</v>
      </c>
      <c r="E8470" s="17">
        <v>42479.655615917698</v>
      </c>
    </row>
    <row r="8471" spans="2:5" x14ac:dyDescent="0.25">
      <c r="B8471" s="15">
        <v>8468</v>
      </c>
      <c r="C8471" s="20">
        <v>45956.27424444833</v>
      </c>
      <c r="D8471" s="20">
        <v>45956.27424444833</v>
      </c>
      <c r="E8471" s="17">
        <v>76634.138708914019</v>
      </c>
    </row>
    <row r="8472" spans="2:5" x14ac:dyDescent="0.25">
      <c r="B8472" s="15">
        <v>8469</v>
      </c>
      <c r="C8472" s="20">
        <v>27894.067670046767</v>
      </c>
      <c r="D8472" s="20">
        <v>27894.067670046767</v>
      </c>
      <c r="E8472" s="17">
        <v>49842.060122817813</v>
      </c>
    </row>
    <row r="8473" spans="2:5" x14ac:dyDescent="0.25">
      <c r="B8473" s="15">
        <v>8470</v>
      </c>
      <c r="C8473" s="20">
        <v>47121.706266418245</v>
      </c>
      <c r="D8473" s="20">
        <v>47121.706266418245</v>
      </c>
      <c r="E8473" s="17">
        <v>23353.542129542227</v>
      </c>
    </row>
    <row r="8474" spans="2:5" x14ac:dyDescent="0.25">
      <c r="B8474" s="15">
        <v>8471</v>
      </c>
      <c r="C8474" s="20">
        <v>25497.621866808448</v>
      </c>
      <c r="D8474" s="20">
        <v>25497.621866808448</v>
      </c>
      <c r="E8474" s="17">
        <v>32855.861153072954</v>
      </c>
    </row>
    <row r="8475" spans="2:5" x14ac:dyDescent="0.25">
      <c r="B8475" s="15">
        <v>8472</v>
      </c>
      <c r="C8475" s="20">
        <v>25002.148432692138</v>
      </c>
      <c r="D8475" s="20">
        <v>25002.148432692138</v>
      </c>
      <c r="E8475" s="17">
        <v>33980.596764215494</v>
      </c>
    </row>
    <row r="8476" spans="2:5" x14ac:dyDescent="0.25">
      <c r="B8476" s="15">
        <v>8473</v>
      </c>
      <c r="C8476" s="20">
        <v>49395.634120211944</v>
      </c>
      <c r="D8476" s="20">
        <v>49395.634120211944</v>
      </c>
      <c r="E8476" s="17">
        <v>57614.267314972487</v>
      </c>
    </row>
    <row r="8477" spans="2:5" x14ac:dyDescent="0.25">
      <c r="B8477" s="15">
        <v>8474</v>
      </c>
      <c r="C8477" s="20">
        <v>39075.183624111174</v>
      </c>
      <c r="D8477" s="20">
        <v>39075.183624111174</v>
      </c>
      <c r="E8477" s="17">
        <v>38710.127840192763</v>
      </c>
    </row>
    <row r="8478" spans="2:5" x14ac:dyDescent="0.25">
      <c r="B8478" s="15">
        <v>8475</v>
      </c>
      <c r="C8478" s="20">
        <v>41358.795270757881</v>
      </c>
      <c r="D8478" s="20">
        <v>41358.795270757881</v>
      </c>
      <c r="E8478" s="17">
        <v>63927.075726817086</v>
      </c>
    </row>
    <row r="8479" spans="2:5" x14ac:dyDescent="0.25">
      <c r="B8479" s="15">
        <v>8476</v>
      </c>
      <c r="C8479" s="20">
        <v>46135.243796063347</v>
      </c>
      <c r="D8479" s="20">
        <v>46135.243796063347</v>
      </c>
      <c r="E8479" s="17">
        <v>62276.707195717339</v>
      </c>
    </row>
    <row r="8480" spans="2:5" x14ac:dyDescent="0.25">
      <c r="B8480" s="15">
        <v>8477</v>
      </c>
      <c r="C8480" s="20">
        <v>39897.019703667349</v>
      </c>
      <c r="D8480" s="20">
        <v>39897.019703667349</v>
      </c>
      <c r="E8480" s="17">
        <v>77979.718571168647</v>
      </c>
    </row>
    <row r="8481" spans="2:5" x14ac:dyDescent="0.25">
      <c r="B8481" s="15">
        <v>8478</v>
      </c>
      <c r="C8481" s="20">
        <v>35285.0856574668</v>
      </c>
      <c r="D8481" s="20">
        <v>35285.0856574668</v>
      </c>
      <c r="E8481" s="17">
        <v>34855.032366788262</v>
      </c>
    </row>
    <row r="8482" spans="2:5" x14ac:dyDescent="0.25">
      <c r="B8482" s="15">
        <v>8479</v>
      </c>
      <c r="C8482" s="20">
        <v>31883.887926951011</v>
      </c>
      <c r="D8482" s="20">
        <v>31883.887926951011</v>
      </c>
      <c r="E8482" s="17">
        <v>59718.742325421801</v>
      </c>
    </row>
    <row r="8483" spans="2:5" x14ac:dyDescent="0.25">
      <c r="B8483" s="15">
        <v>8480</v>
      </c>
      <c r="C8483" s="20">
        <v>38943.817171367205</v>
      </c>
      <c r="D8483" s="20">
        <v>38943.817171367205</v>
      </c>
      <c r="E8483" s="17">
        <v>31108.402818213559</v>
      </c>
    </row>
    <row r="8484" spans="2:5" x14ac:dyDescent="0.25">
      <c r="B8484" s="15">
        <v>8481</v>
      </c>
      <c r="C8484" s="20">
        <v>33635.876870486885</v>
      </c>
      <c r="D8484" s="20">
        <v>33635.876870486885</v>
      </c>
      <c r="E8484" s="17">
        <v>37719.504876162282</v>
      </c>
    </row>
    <row r="8485" spans="2:5" x14ac:dyDescent="0.25">
      <c r="B8485" s="15">
        <v>8482</v>
      </c>
      <c r="C8485" s="20">
        <v>29335.941517313859</v>
      </c>
      <c r="D8485" s="20">
        <v>29335.941517313859</v>
      </c>
      <c r="E8485" s="17">
        <v>37216.954663254197</v>
      </c>
    </row>
    <row r="8486" spans="2:5" x14ac:dyDescent="0.25">
      <c r="B8486" s="15">
        <v>8483</v>
      </c>
      <c r="C8486" s="20">
        <v>30209.539089707749</v>
      </c>
      <c r="D8486" s="20">
        <v>30209.539089707749</v>
      </c>
      <c r="E8486" s="17">
        <v>47404.754910760523</v>
      </c>
    </row>
    <row r="8487" spans="2:5" x14ac:dyDescent="0.25">
      <c r="B8487" s="15">
        <v>8484</v>
      </c>
      <c r="C8487" s="20">
        <v>37545.687003815103</v>
      </c>
      <c r="D8487" s="20">
        <v>37545.687003815103</v>
      </c>
      <c r="E8487" s="17">
        <v>38029.117930854103</v>
      </c>
    </row>
    <row r="8488" spans="2:5" x14ac:dyDescent="0.25">
      <c r="B8488" s="15">
        <v>8485</v>
      </c>
      <c r="C8488" s="20">
        <v>27732.888200190228</v>
      </c>
      <c r="D8488" s="20">
        <v>27732.888200190228</v>
      </c>
      <c r="E8488" s="17">
        <v>28308.535430395841</v>
      </c>
    </row>
    <row r="8489" spans="2:5" x14ac:dyDescent="0.25">
      <c r="B8489" s="15">
        <v>8486</v>
      </c>
      <c r="C8489" s="20">
        <v>36172.865966499841</v>
      </c>
      <c r="D8489" s="20">
        <v>36172.865966499841</v>
      </c>
      <c r="E8489" s="17">
        <v>52255.464523732429</v>
      </c>
    </row>
    <row r="8490" spans="2:5" x14ac:dyDescent="0.25">
      <c r="B8490" s="15">
        <v>8487</v>
      </c>
      <c r="C8490" s="20">
        <v>24497.72782045748</v>
      </c>
      <c r="D8490" s="20">
        <v>24497.72782045748</v>
      </c>
      <c r="E8490" s="17">
        <v>11149.539214602773</v>
      </c>
    </row>
    <row r="8491" spans="2:5" x14ac:dyDescent="0.25">
      <c r="B8491" s="15">
        <v>8488</v>
      </c>
      <c r="C8491" s="20">
        <v>45781.769554117753</v>
      </c>
      <c r="D8491" s="20">
        <v>45781.769554117753</v>
      </c>
      <c r="E8491" s="17">
        <v>48186.901931867556</v>
      </c>
    </row>
    <row r="8492" spans="2:5" x14ac:dyDescent="0.25">
      <c r="B8492" s="15">
        <v>8489</v>
      </c>
      <c r="C8492" s="20">
        <v>37506.332575782028</v>
      </c>
      <c r="D8492" s="20">
        <v>37506.332575782028</v>
      </c>
      <c r="E8492" s="17">
        <v>45255.346033378759</v>
      </c>
    </row>
    <row r="8493" spans="2:5" x14ac:dyDescent="0.25">
      <c r="B8493" s="15">
        <v>8490</v>
      </c>
      <c r="C8493" s="20">
        <v>37040.769195378511</v>
      </c>
      <c r="D8493" s="20">
        <v>37040.769195378511</v>
      </c>
      <c r="E8493" s="17">
        <v>25185.340316132784</v>
      </c>
    </row>
    <row r="8494" spans="2:5" x14ac:dyDescent="0.25">
      <c r="B8494" s="15">
        <v>8491</v>
      </c>
      <c r="C8494" s="20">
        <v>42185.069390729288</v>
      </c>
      <c r="D8494" s="20">
        <v>42185.069390729288</v>
      </c>
      <c r="E8494" s="17">
        <v>56317.680283385627</v>
      </c>
    </row>
    <row r="8495" spans="2:5" x14ac:dyDescent="0.25">
      <c r="B8495" s="15">
        <v>8492</v>
      </c>
      <c r="C8495" s="20">
        <v>40421.071461430773</v>
      </c>
      <c r="D8495" s="20">
        <v>40421.071461430773</v>
      </c>
      <c r="E8495" s="17">
        <v>41565.929896831381</v>
      </c>
    </row>
    <row r="8496" spans="2:5" x14ac:dyDescent="0.25">
      <c r="B8496" s="15">
        <v>8493</v>
      </c>
      <c r="C8496" s="20">
        <v>32723.649796748054</v>
      </c>
      <c r="D8496" s="20">
        <v>32723.649796748054</v>
      </c>
      <c r="E8496" s="17">
        <v>31116.97550269619</v>
      </c>
    </row>
    <row r="8497" spans="2:5" x14ac:dyDescent="0.25">
      <c r="B8497" s="15">
        <v>8494</v>
      </c>
      <c r="C8497" s="20">
        <v>35853.272700908135</v>
      </c>
      <c r="D8497" s="20">
        <v>35853.272700908135</v>
      </c>
      <c r="E8497" s="17">
        <v>39278.767756355759</v>
      </c>
    </row>
    <row r="8498" spans="2:5" x14ac:dyDescent="0.25">
      <c r="B8498" s="15">
        <v>8495</v>
      </c>
      <c r="C8498" s="20">
        <v>26330.540796697351</v>
      </c>
      <c r="D8498" s="20">
        <v>26330.540796697351</v>
      </c>
      <c r="E8498" s="17">
        <v>50352.822918004189</v>
      </c>
    </row>
    <row r="8499" spans="2:5" x14ac:dyDescent="0.25">
      <c r="B8499" s="15">
        <v>8496</v>
      </c>
      <c r="C8499" s="20">
        <v>33181.44202692507</v>
      </c>
      <c r="D8499" s="20">
        <v>33181.44202692507</v>
      </c>
      <c r="E8499" s="17">
        <v>67859.513282677246</v>
      </c>
    </row>
    <row r="8500" spans="2:5" x14ac:dyDescent="0.25">
      <c r="B8500" s="15">
        <v>8497</v>
      </c>
      <c r="C8500" s="20">
        <v>32169.277141647843</v>
      </c>
      <c r="D8500" s="20">
        <v>32169.277141647843</v>
      </c>
      <c r="E8500" s="17">
        <v>35689.355503691084</v>
      </c>
    </row>
    <row r="8501" spans="2:5" x14ac:dyDescent="0.25">
      <c r="B8501" s="15">
        <v>8498</v>
      </c>
      <c r="C8501" s="20">
        <v>71603.028737091605</v>
      </c>
      <c r="D8501" s="20">
        <v>71603.028737091605</v>
      </c>
      <c r="E8501" s="17">
        <v>17393.967809133945</v>
      </c>
    </row>
    <row r="8502" spans="2:5" x14ac:dyDescent="0.25">
      <c r="B8502" s="15">
        <v>8499</v>
      </c>
      <c r="C8502" s="20">
        <v>43834.980871957538</v>
      </c>
      <c r="D8502" s="20">
        <v>43834.980871957538</v>
      </c>
      <c r="E8502" s="17">
        <v>48094.686418103345</v>
      </c>
    </row>
    <row r="8503" spans="2:5" x14ac:dyDescent="0.25">
      <c r="B8503" s="15">
        <v>8500</v>
      </c>
      <c r="C8503" s="20">
        <v>62591.347193389825</v>
      </c>
      <c r="D8503" s="20">
        <v>62591.347193389825</v>
      </c>
      <c r="E8503" s="17">
        <v>39931.15086838571</v>
      </c>
    </row>
    <row r="8504" spans="2:5" x14ac:dyDescent="0.25">
      <c r="B8504" s="15">
        <v>8501</v>
      </c>
      <c r="C8504" s="20">
        <v>24966.179900137089</v>
      </c>
      <c r="D8504" s="20">
        <v>24966.179900137089</v>
      </c>
      <c r="E8504" s="17">
        <v>27745.522126325432</v>
      </c>
    </row>
    <row r="8505" spans="2:5" x14ac:dyDescent="0.25">
      <c r="B8505" s="15">
        <v>8502</v>
      </c>
      <c r="C8505" s="20">
        <v>25838.457816707902</v>
      </c>
      <c r="D8505" s="20">
        <v>25838.457816707902</v>
      </c>
      <c r="E8505" s="17">
        <v>19555.030740671667</v>
      </c>
    </row>
    <row r="8506" spans="2:5" x14ac:dyDescent="0.25">
      <c r="B8506" s="15">
        <v>8503</v>
      </c>
      <c r="C8506" s="20">
        <v>29423.458710124352</v>
      </c>
      <c r="D8506" s="20">
        <v>29423.458710124352</v>
      </c>
      <c r="E8506" s="17">
        <v>13339.960160308663</v>
      </c>
    </row>
    <row r="8507" spans="2:5" x14ac:dyDescent="0.25">
      <c r="B8507" s="15">
        <v>8504</v>
      </c>
      <c r="C8507" s="20">
        <v>34722.89626131596</v>
      </c>
      <c r="D8507" s="20">
        <v>34722.89626131596</v>
      </c>
      <c r="E8507" s="17">
        <v>55426.514019203569</v>
      </c>
    </row>
    <row r="8508" spans="2:5" x14ac:dyDescent="0.25">
      <c r="B8508" s="15">
        <v>8505</v>
      </c>
      <c r="C8508" s="20">
        <v>16352.724602452765</v>
      </c>
      <c r="D8508" s="20">
        <v>16352.724602452765</v>
      </c>
      <c r="E8508" s="17">
        <v>28831.837577229322</v>
      </c>
    </row>
    <row r="8509" spans="2:5" x14ac:dyDescent="0.25">
      <c r="B8509" s="15">
        <v>8506</v>
      </c>
      <c r="C8509" s="20">
        <v>30263.558370602204</v>
      </c>
      <c r="D8509" s="20">
        <v>30263.558370602204</v>
      </c>
      <c r="E8509" s="17">
        <v>25391.173511798374</v>
      </c>
    </row>
    <row r="8510" spans="2:5" x14ac:dyDescent="0.25">
      <c r="B8510" s="15">
        <v>8507</v>
      </c>
      <c r="C8510" s="20">
        <v>32837.277714277174</v>
      </c>
      <c r="D8510" s="20">
        <v>32837.277714277174</v>
      </c>
      <c r="E8510" s="17">
        <v>29833.302212360897</v>
      </c>
    </row>
    <row r="8511" spans="2:5" x14ac:dyDescent="0.25">
      <c r="B8511" s="15">
        <v>8508</v>
      </c>
      <c r="C8511" s="20">
        <v>50863.952901068718</v>
      </c>
      <c r="D8511" s="20">
        <v>50863.952901068718</v>
      </c>
      <c r="E8511" s="17">
        <v>56647.658927617667</v>
      </c>
    </row>
    <row r="8512" spans="2:5" x14ac:dyDescent="0.25">
      <c r="B8512" s="15">
        <v>8509</v>
      </c>
      <c r="C8512" s="20">
        <v>43937.1783864604</v>
      </c>
      <c r="D8512" s="20">
        <v>43937.1783864604</v>
      </c>
      <c r="E8512" s="17">
        <v>22186.877513586882</v>
      </c>
    </row>
    <row r="8513" spans="2:5" x14ac:dyDescent="0.25">
      <c r="B8513" s="15">
        <v>8510</v>
      </c>
      <c r="C8513" s="20">
        <v>46358.890980350901</v>
      </c>
      <c r="D8513" s="20">
        <v>46358.890980350901</v>
      </c>
      <c r="E8513" s="17">
        <v>35636.487058686034</v>
      </c>
    </row>
    <row r="8514" spans="2:5" x14ac:dyDescent="0.25">
      <c r="B8514" s="15">
        <v>8511</v>
      </c>
      <c r="C8514" s="20">
        <v>42081.645482080217</v>
      </c>
      <c r="D8514" s="20">
        <v>42081.645482080217</v>
      </c>
      <c r="E8514" s="17">
        <v>28812.739678377478</v>
      </c>
    </row>
    <row r="8515" spans="2:5" x14ac:dyDescent="0.25">
      <c r="B8515" s="15">
        <v>8512</v>
      </c>
      <c r="C8515" s="20">
        <v>29116.229686610048</v>
      </c>
      <c r="D8515" s="20">
        <v>29116.229686610048</v>
      </c>
      <c r="E8515" s="17">
        <v>25900.636248922325</v>
      </c>
    </row>
    <row r="8516" spans="2:5" x14ac:dyDescent="0.25">
      <c r="B8516" s="15">
        <v>8513</v>
      </c>
      <c r="C8516" s="20">
        <v>37653.099554907029</v>
      </c>
      <c r="D8516" s="20">
        <v>37653.099554907029</v>
      </c>
      <c r="E8516" s="17">
        <v>60394.656389778313</v>
      </c>
    </row>
    <row r="8517" spans="2:5" x14ac:dyDescent="0.25">
      <c r="B8517" s="15">
        <v>8514</v>
      </c>
      <c r="C8517" s="20">
        <v>32750.057353164993</v>
      </c>
      <c r="D8517" s="20">
        <v>32750.057353164993</v>
      </c>
      <c r="E8517" s="17">
        <v>38128.809201228978</v>
      </c>
    </row>
    <row r="8518" spans="2:5" x14ac:dyDescent="0.25">
      <c r="B8518" s="15">
        <v>8515</v>
      </c>
      <c r="C8518" s="20">
        <v>29227.139713789195</v>
      </c>
      <c r="D8518" s="20">
        <v>29227.139713789195</v>
      </c>
      <c r="E8518" s="17">
        <v>35091.040088355381</v>
      </c>
    </row>
    <row r="8519" spans="2:5" x14ac:dyDescent="0.25">
      <c r="B8519" s="15">
        <v>8516</v>
      </c>
      <c r="C8519" s="20">
        <v>49539.593805031072</v>
      </c>
      <c r="D8519" s="20">
        <v>49539.593805031072</v>
      </c>
      <c r="E8519" s="17">
        <v>96272.163476919552</v>
      </c>
    </row>
    <row r="8520" spans="2:5" x14ac:dyDescent="0.25">
      <c r="B8520" s="15">
        <v>8517</v>
      </c>
      <c r="C8520" s="20">
        <v>20496.771652080068</v>
      </c>
      <c r="D8520" s="20">
        <v>20496.771652080068</v>
      </c>
      <c r="E8520" s="17">
        <v>41592.226146121087</v>
      </c>
    </row>
    <row r="8521" spans="2:5" x14ac:dyDescent="0.25">
      <c r="B8521" s="15">
        <v>8518</v>
      </c>
      <c r="C8521" s="20">
        <v>50856.142455552741</v>
      </c>
      <c r="D8521" s="20">
        <v>50856.142455552741</v>
      </c>
      <c r="E8521" s="17">
        <v>23389.021711570003</v>
      </c>
    </row>
    <row r="8522" spans="2:5" x14ac:dyDescent="0.25">
      <c r="B8522" s="15">
        <v>8519</v>
      </c>
      <c r="C8522" s="20">
        <v>21497.79466178023</v>
      </c>
      <c r="D8522" s="20">
        <v>21497.79466178023</v>
      </c>
      <c r="E8522" s="17">
        <v>21384.563659227508</v>
      </c>
    </row>
    <row r="8523" spans="2:5" x14ac:dyDescent="0.25">
      <c r="B8523" s="15">
        <v>8520</v>
      </c>
      <c r="C8523" s="20">
        <v>32928.330261114366</v>
      </c>
      <c r="D8523" s="20">
        <v>32928.330261114366</v>
      </c>
      <c r="E8523" s="17">
        <v>38201.577848817942</v>
      </c>
    </row>
    <row r="8524" spans="2:5" x14ac:dyDescent="0.25">
      <c r="B8524" s="15">
        <v>8521</v>
      </c>
      <c r="C8524" s="20">
        <v>23157.999743224282</v>
      </c>
      <c r="D8524" s="20">
        <v>23157.999743224282</v>
      </c>
      <c r="E8524" s="17">
        <v>49465.397083930358</v>
      </c>
    </row>
    <row r="8525" spans="2:5" x14ac:dyDescent="0.25">
      <c r="B8525" s="15">
        <v>8522</v>
      </c>
      <c r="C8525" s="20">
        <v>27645.490262244071</v>
      </c>
      <c r="D8525" s="20">
        <v>27645.490262244071</v>
      </c>
      <c r="E8525" s="17">
        <v>36261.917955572855</v>
      </c>
    </row>
    <row r="8526" spans="2:5" x14ac:dyDescent="0.25">
      <c r="B8526" s="15">
        <v>8523</v>
      </c>
      <c r="C8526" s="20">
        <v>25067.572848780721</v>
      </c>
      <c r="D8526" s="20">
        <v>25067.572848780721</v>
      </c>
      <c r="E8526" s="17">
        <v>39005.932000677458</v>
      </c>
    </row>
    <row r="8527" spans="2:5" x14ac:dyDescent="0.25">
      <c r="B8527" s="15">
        <v>8524</v>
      </c>
      <c r="C8527" s="20">
        <v>33622.231523696835</v>
      </c>
      <c r="D8527" s="20">
        <v>33622.231523696835</v>
      </c>
      <c r="E8527" s="17">
        <v>49147.278255816447</v>
      </c>
    </row>
    <row r="8528" spans="2:5" x14ac:dyDescent="0.25">
      <c r="B8528" s="15">
        <v>8525</v>
      </c>
      <c r="C8528" s="20">
        <v>33576.597491866669</v>
      </c>
      <c r="D8528" s="20">
        <v>33576.597491866669</v>
      </c>
      <c r="E8528" s="17">
        <v>31799.076681859133</v>
      </c>
    </row>
    <row r="8529" spans="2:5" x14ac:dyDescent="0.25">
      <c r="B8529" s="15">
        <v>8526</v>
      </c>
      <c r="C8529" s="20">
        <v>32427.508731603855</v>
      </c>
      <c r="D8529" s="20">
        <v>32427.508731603855</v>
      </c>
      <c r="E8529" s="17">
        <v>34577.055613082397</v>
      </c>
    </row>
    <row r="8530" spans="2:5" x14ac:dyDescent="0.25">
      <c r="B8530" s="15">
        <v>8527</v>
      </c>
      <c r="C8530" s="20">
        <v>23798.728490957441</v>
      </c>
      <c r="D8530" s="20">
        <v>23798.728490957441</v>
      </c>
      <c r="E8530" s="17">
        <v>10191.914350454002</v>
      </c>
    </row>
    <row r="8531" spans="2:5" x14ac:dyDescent="0.25">
      <c r="B8531" s="15">
        <v>8528</v>
      </c>
      <c r="C8531" s="20">
        <v>25865.463708226493</v>
      </c>
      <c r="D8531" s="20">
        <v>25865.463708226493</v>
      </c>
      <c r="E8531" s="17">
        <v>41938.10468759534</v>
      </c>
    </row>
    <row r="8532" spans="2:5" x14ac:dyDescent="0.25">
      <c r="B8532" s="15">
        <v>8529</v>
      </c>
      <c r="C8532" s="20">
        <v>31690.028124470038</v>
      </c>
      <c r="D8532" s="20">
        <v>31690.028124470038</v>
      </c>
      <c r="E8532" s="17">
        <v>26096.278207647578</v>
      </c>
    </row>
    <row r="8533" spans="2:5" x14ac:dyDescent="0.25">
      <c r="B8533" s="15">
        <v>8530</v>
      </c>
      <c r="C8533" s="20">
        <v>34090.311383196567</v>
      </c>
      <c r="D8533" s="20">
        <v>34090.311383196567</v>
      </c>
      <c r="E8533" s="17">
        <v>28338.964400279547</v>
      </c>
    </row>
    <row r="8534" spans="2:5" x14ac:dyDescent="0.25">
      <c r="B8534" s="15">
        <v>8531</v>
      </c>
      <c r="C8534" s="20">
        <v>19773.942673694946</v>
      </c>
      <c r="D8534" s="20">
        <v>19773.942673694946</v>
      </c>
      <c r="E8534" s="17">
        <v>32658.665413514478</v>
      </c>
    </row>
    <row r="8535" spans="2:5" x14ac:dyDescent="0.25">
      <c r="B8535" s="15">
        <v>8532</v>
      </c>
      <c r="C8535" s="20">
        <v>22553.846456222491</v>
      </c>
      <c r="D8535" s="20">
        <v>22553.846456222491</v>
      </c>
      <c r="E8535" s="17">
        <v>48069.151642889876</v>
      </c>
    </row>
    <row r="8536" spans="2:5" x14ac:dyDescent="0.25">
      <c r="B8536" s="15">
        <v>8533</v>
      </c>
      <c r="C8536" s="20">
        <v>34608.170807156683</v>
      </c>
      <c r="D8536" s="20">
        <v>34608.170807156683</v>
      </c>
      <c r="E8536" s="17">
        <v>11708.718193381159</v>
      </c>
    </row>
    <row r="8537" spans="2:5" x14ac:dyDescent="0.25">
      <c r="B8537" s="15">
        <v>8534</v>
      </c>
      <c r="C8537" s="20">
        <v>27745.382898714477</v>
      </c>
      <c r="D8537" s="20">
        <v>27745.382898714477</v>
      </c>
      <c r="E8537" s="17">
        <v>23204.591403853545</v>
      </c>
    </row>
    <row r="8538" spans="2:5" x14ac:dyDescent="0.25">
      <c r="B8538" s="15">
        <v>8535</v>
      </c>
      <c r="C8538" s="20">
        <v>36240.895255715674</v>
      </c>
      <c r="D8538" s="20">
        <v>36240.895255715674</v>
      </c>
      <c r="E8538" s="17">
        <v>38385.555707207503</v>
      </c>
    </row>
    <row r="8539" spans="2:5" x14ac:dyDescent="0.25">
      <c r="B8539" s="15">
        <v>8536</v>
      </c>
      <c r="C8539" s="20">
        <v>39164.447918429207</v>
      </c>
      <c r="D8539" s="20">
        <v>39164.447918429207</v>
      </c>
      <c r="E8539" s="17">
        <v>39815.144521963673</v>
      </c>
    </row>
    <row r="8540" spans="2:5" x14ac:dyDescent="0.25">
      <c r="B8540" s="15">
        <v>8537</v>
      </c>
      <c r="C8540" s="20">
        <v>37422.488173598307</v>
      </c>
      <c r="D8540" s="20">
        <v>37422.488173598307</v>
      </c>
      <c r="E8540" s="17">
        <v>68757.566691503132</v>
      </c>
    </row>
    <row r="8541" spans="2:5" x14ac:dyDescent="0.25">
      <c r="B8541" s="15">
        <v>8538</v>
      </c>
      <c r="C8541" s="20">
        <v>49327.679475763376</v>
      </c>
      <c r="D8541" s="20">
        <v>49327.679475763376</v>
      </c>
      <c r="E8541" s="17">
        <v>52651.72102406669</v>
      </c>
    </row>
    <row r="8542" spans="2:5" x14ac:dyDescent="0.25">
      <c r="B8542" s="15">
        <v>8539</v>
      </c>
      <c r="C8542" s="20">
        <v>40810.150158761135</v>
      </c>
      <c r="D8542" s="20">
        <v>40810.150158761135</v>
      </c>
      <c r="E8542" s="17">
        <v>33726.100416367968</v>
      </c>
    </row>
    <row r="8543" spans="2:5" x14ac:dyDescent="0.25">
      <c r="B8543" s="15">
        <v>8540</v>
      </c>
      <c r="C8543" s="20">
        <v>32553.78909932906</v>
      </c>
      <c r="D8543" s="20">
        <v>32553.78909932906</v>
      </c>
      <c r="E8543" s="17">
        <v>11514.136263005876</v>
      </c>
    </row>
    <row r="8544" spans="2:5" x14ac:dyDescent="0.25">
      <c r="B8544" s="15">
        <v>8541</v>
      </c>
      <c r="C8544" s="20">
        <v>39271.305111986949</v>
      </c>
      <c r="D8544" s="20">
        <v>39271.305111986949</v>
      </c>
      <c r="E8544" s="17">
        <v>32655.500148828873</v>
      </c>
    </row>
    <row r="8545" spans="2:5" x14ac:dyDescent="0.25">
      <c r="B8545" s="15">
        <v>8542</v>
      </c>
      <c r="C8545" s="20">
        <v>37470.501221286191</v>
      </c>
      <c r="D8545" s="20">
        <v>37470.501221286191</v>
      </c>
      <c r="E8545" s="17">
        <v>39632.731179555747</v>
      </c>
    </row>
    <row r="8546" spans="2:5" x14ac:dyDescent="0.25">
      <c r="B8546" s="15">
        <v>8543</v>
      </c>
      <c r="C8546" s="20">
        <v>30036.356579282408</v>
      </c>
      <c r="D8546" s="20">
        <v>30036.356579282408</v>
      </c>
      <c r="E8546" s="17">
        <v>14977.340186862615</v>
      </c>
    </row>
    <row r="8547" spans="2:5" x14ac:dyDescent="0.25">
      <c r="B8547" s="15">
        <v>8544</v>
      </c>
      <c r="C8547" s="20">
        <v>24732.397714204519</v>
      </c>
      <c r="D8547" s="20">
        <v>24732.397714204519</v>
      </c>
      <c r="E8547" s="17">
        <v>39703.269186557278</v>
      </c>
    </row>
    <row r="8548" spans="2:5" x14ac:dyDescent="0.25">
      <c r="B8548" s="15">
        <v>8545</v>
      </c>
      <c r="C8548" s="20">
        <v>35578.149202394103</v>
      </c>
      <c r="D8548" s="20">
        <v>35578.149202394103</v>
      </c>
      <c r="E8548" s="17">
        <v>4187.2444347692071</v>
      </c>
    </row>
    <row r="8549" spans="2:5" x14ac:dyDescent="0.25">
      <c r="B8549" s="15">
        <v>8546</v>
      </c>
      <c r="C8549" s="20">
        <v>37602.557163208687</v>
      </c>
      <c r="D8549" s="20">
        <v>37602.557163208687</v>
      </c>
      <c r="E8549" s="17">
        <v>53948.906183730542</v>
      </c>
    </row>
    <row r="8550" spans="2:5" x14ac:dyDescent="0.25">
      <c r="B8550" s="15">
        <v>8547</v>
      </c>
      <c r="C8550" s="20">
        <v>22478.922104666806</v>
      </c>
      <c r="D8550" s="20">
        <v>22478.922104666806</v>
      </c>
      <c r="E8550" s="17">
        <v>38693.460954354392</v>
      </c>
    </row>
    <row r="8551" spans="2:5" x14ac:dyDescent="0.25">
      <c r="B8551" s="15">
        <v>8548</v>
      </c>
      <c r="C8551" s="20">
        <v>43171.305950302434</v>
      </c>
      <c r="D8551" s="20">
        <v>43171.305950302434</v>
      </c>
      <c r="E8551" s="17">
        <v>51444.95414450518</v>
      </c>
    </row>
    <row r="8552" spans="2:5" x14ac:dyDescent="0.25">
      <c r="B8552" s="15">
        <v>8549</v>
      </c>
      <c r="C8552" s="20">
        <v>26103.739568841087</v>
      </c>
      <c r="D8552" s="20">
        <v>26103.739568841087</v>
      </c>
      <c r="E8552" s="17">
        <v>28612.976204398728</v>
      </c>
    </row>
    <row r="8553" spans="2:5" x14ac:dyDescent="0.25">
      <c r="B8553" s="15">
        <v>8550</v>
      </c>
      <c r="C8553" s="20">
        <v>28780.427525798415</v>
      </c>
      <c r="D8553" s="20">
        <v>28780.427525798415</v>
      </c>
      <c r="E8553" s="17">
        <v>76290.894441921511</v>
      </c>
    </row>
    <row r="8554" spans="2:5" x14ac:dyDescent="0.25">
      <c r="B8554" s="15">
        <v>8551</v>
      </c>
      <c r="C8554" s="20">
        <v>42104.901361037664</v>
      </c>
      <c r="D8554" s="20">
        <v>42104.901361037664</v>
      </c>
      <c r="E8554" s="17">
        <v>41507.948093665262</v>
      </c>
    </row>
    <row r="8555" spans="2:5" x14ac:dyDescent="0.25">
      <c r="B8555" s="15">
        <v>8552</v>
      </c>
      <c r="C8555" s="20">
        <v>36078.083221880093</v>
      </c>
      <c r="D8555" s="20">
        <v>36078.083221880093</v>
      </c>
      <c r="E8555" s="17">
        <v>46900.07184730404</v>
      </c>
    </row>
    <row r="8556" spans="2:5" x14ac:dyDescent="0.25">
      <c r="B8556" s="15">
        <v>8553</v>
      </c>
      <c r="C8556" s="20">
        <v>36012.421915363651</v>
      </c>
      <c r="D8556" s="20">
        <v>36012.421915363651</v>
      </c>
      <c r="E8556" s="17">
        <v>40135.963289229519</v>
      </c>
    </row>
    <row r="8557" spans="2:5" x14ac:dyDescent="0.25">
      <c r="B8557" s="15">
        <v>8554</v>
      </c>
      <c r="C8557" s="20">
        <v>61214.271939805214</v>
      </c>
      <c r="D8557" s="20">
        <v>61214.271939805214</v>
      </c>
      <c r="E8557" s="17">
        <v>28363.590107292432</v>
      </c>
    </row>
    <row r="8558" spans="2:5" x14ac:dyDescent="0.25">
      <c r="B8558" s="15">
        <v>8555</v>
      </c>
      <c r="C8558" s="20">
        <v>25181.791623065106</v>
      </c>
      <c r="D8558" s="20">
        <v>25181.791623065106</v>
      </c>
      <c r="E8558" s="17">
        <v>38942.114762827048</v>
      </c>
    </row>
    <row r="8559" spans="2:5" x14ac:dyDescent="0.25">
      <c r="B8559" s="15">
        <v>8556</v>
      </c>
      <c r="C8559" s="20">
        <v>26970.584620505593</v>
      </c>
      <c r="D8559" s="20">
        <v>26970.584620505593</v>
      </c>
      <c r="E8559" s="17">
        <v>36705.664111984835</v>
      </c>
    </row>
    <row r="8560" spans="2:5" x14ac:dyDescent="0.25">
      <c r="B8560" s="15">
        <v>8557</v>
      </c>
      <c r="C8560" s="20">
        <v>49461.580270177561</v>
      </c>
      <c r="D8560" s="20">
        <v>49461.580270177561</v>
      </c>
      <c r="E8560" s="17">
        <v>51345.822130490407</v>
      </c>
    </row>
    <row r="8561" spans="2:5" x14ac:dyDescent="0.25">
      <c r="B8561" s="15">
        <v>8558</v>
      </c>
      <c r="C8561" s="20">
        <v>25984.215927512836</v>
      </c>
      <c r="D8561" s="20">
        <v>25984.215927512836</v>
      </c>
      <c r="E8561" s="17">
        <v>35083.640878839302</v>
      </c>
    </row>
    <row r="8562" spans="2:5" x14ac:dyDescent="0.25">
      <c r="B8562" s="15">
        <v>8559</v>
      </c>
      <c r="C8562" s="20">
        <v>28710.575614329846</v>
      </c>
      <c r="D8562" s="20">
        <v>28710.575614329846</v>
      </c>
      <c r="E8562" s="17">
        <v>38263.228023231102</v>
      </c>
    </row>
    <row r="8563" spans="2:5" x14ac:dyDescent="0.25">
      <c r="B8563" s="15">
        <v>8560</v>
      </c>
      <c r="C8563" s="20">
        <v>42915.111399537309</v>
      </c>
      <c r="D8563" s="20">
        <v>42915.111399537309</v>
      </c>
      <c r="E8563" s="17">
        <v>80601.74288566591</v>
      </c>
    </row>
    <row r="8564" spans="2:5" x14ac:dyDescent="0.25">
      <c r="B8564" s="15">
        <v>8561</v>
      </c>
      <c r="C8564" s="20">
        <v>39838.622154115248</v>
      </c>
      <c r="D8564" s="20">
        <v>39838.622154115248</v>
      </c>
      <c r="E8564" s="17">
        <v>31762.157285003923</v>
      </c>
    </row>
    <row r="8565" spans="2:5" x14ac:dyDescent="0.25">
      <c r="B8565" s="15">
        <v>8562</v>
      </c>
      <c r="C8565" s="20">
        <v>23287.815044346829</v>
      </c>
      <c r="D8565" s="20">
        <v>23287.815044346829</v>
      </c>
      <c r="E8565" s="17">
        <v>22008.494597436365</v>
      </c>
    </row>
    <row r="8566" spans="2:5" x14ac:dyDescent="0.25">
      <c r="B8566" s="15">
        <v>8563</v>
      </c>
      <c r="C8566" s="20">
        <v>29515.004477478044</v>
      </c>
      <c r="D8566" s="20">
        <v>29515.004477478044</v>
      </c>
      <c r="E8566" s="17">
        <v>29136.40499018706</v>
      </c>
    </row>
    <row r="8567" spans="2:5" x14ac:dyDescent="0.25">
      <c r="B8567" s="15">
        <v>8564</v>
      </c>
      <c r="C8567" s="20">
        <v>53147.961447449197</v>
      </c>
      <c r="D8567" s="20">
        <v>53147.961447449197</v>
      </c>
      <c r="E8567" s="17">
        <v>18777.050317844096</v>
      </c>
    </row>
    <row r="8568" spans="2:5" x14ac:dyDescent="0.25">
      <c r="B8568" s="15">
        <v>8565</v>
      </c>
      <c r="C8568" s="20">
        <v>37523.035950137266</v>
      </c>
      <c r="D8568" s="20">
        <v>37523.035950137266</v>
      </c>
      <c r="E8568" s="17">
        <v>21939.579579783054</v>
      </c>
    </row>
    <row r="8569" spans="2:5" x14ac:dyDescent="0.25">
      <c r="B8569" s="15">
        <v>8566</v>
      </c>
      <c r="C8569" s="20">
        <v>32764.177455984671</v>
      </c>
      <c r="D8569" s="20">
        <v>32764.177455984671</v>
      </c>
      <c r="E8569" s="17">
        <v>50599.096372356798</v>
      </c>
    </row>
    <row r="8570" spans="2:5" x14ac:dyDescent="0.25">
      <c r="B8570" s="15">
        <v>8567</v>
      </c>
      <c r="C8570" s="20">
        <v>16185.924307029327</v>
      </c>
      <c r="D8570" s="20">
        <v>16185.924307029327</v>
      </c>
      <c r="E8570" s="17">
        <v>30296.363245543704</v>
      </c>
    </row>
    <row r="8571" spans="2:5" x14ac:dyDescent="0.25">
      <c r="B8571" s="15">
        <v>8568</v>
      </c>
      <c r="C8571" s="20">
        <v>19889.560791384836</v>
      </c>
      <c r="D8571" s="20">
        <v>19889.560791384836</v>
      </c>
      <c r="E8571" s="17">
        <v>37210.405916402873</v>
      </c>
    </row>
    <row r="8572" spans="2:5" x14ac:dyDescent="0.25">
      <c r="B8572" s="15">
        <v>8569</v>
      </c>
      <c r="C8572" s="20">
        <v>29537.594165198632</v>
      </c>
      <c r="D8572" s="20">
        <v>29537.594165198632</v>
      </c>
      <c r="E8572" s="17">
        <v>44074.398598479507</v>
      </c>
    </row>
    <row r="8573" spans="2:5" x14ac:dyDescent="0.25">
      <c r="B8573" s="15">
        <v>8570</v>
      </c>
      <c r="C8573" s="20">
        <v>33037.225302039078</v>
      </c>
      <c r="D8573" s="20">
        <v>33037.225302039078</v>
      </c>
      <c r="E8573" s="17">
        <v>36892.143878829957</v>
      </c>
    </row>
    <row r="8574" spans="2:5" x14ac:dyDescent="0.25">
      <c r="B8574" s="15">
        <v>8571</v>
      </c>
      <c r="C8574" s="20">
        <v>42483.007989178332</v>
      </c>
      <c r="D8574" s="20">
        <v>42483.007989178332</v>
      </c>
      <c r="E8574" s="17">
        <v>35793.960919192439</v>
      </c>
    </row>
    <row r="8575" spans="2:5" x14ac:dyDescent="0.25">
      <c r="B8575" s="15">
        <v>8572</v>
      </c>
      <c r="C8575" s="20">
        <v>26505.007548633741</v>
      </c>
      <c r="D8575" s="20">
        <v>26505.007548633741</v>
      </c>
      <c r="E8575" s="17">
        <v>46831.981645725631</v>
      </c>
    </row>
    <row r="8576" spans="2:5" x14ac:dyDescent="0.25">
      <c r="B8576" s="15">
        <v>8573</v>
      </c>
      <c r="C8576" s="20">
        <v>22747.815762923474</v>
      </c>
      <c r="D8576" s="20">
        <v>22747.815762923474</v>
      </c>
      <c r="E8576" s="17">
        <v>147834.19229310544</v>
      </c>
    </row>
    <row r="8577" spans="2:5" x14ac:dyDescent="0.25">
      <c r="B8577" s="15">
        <v>8574</v>
      </c>
      <c r="C8577" s="20">
        <v>29962.293223447876</v>
      </c>
      <c r="D8577" s="20">
        <v>29962.293223447876</v>
      </c>
      <c r="E8577" s="17">
        <v>59149.108590339718</v>
      </c>
    </row>
    <row r="8578" spans="2:5" x14ac:dyDescent="0.25">
      <c r="B8578" s="15">
        <v>8575</v>
      </c>
      <c r="C8578" s="20">
        <v>23804.946354592445</v>
      </c>
      <c r="D8578" s="20">
        <v>23804.946354592445</v>
      </c>
      <c r="E8578" s="17">
        <v>52978.78435618004</v>
      </c>
    </row>
    <row r="8579" spans="2:5" x14ac:dyDescent="0.25">
      <c r="B8579" s="15">
        <v>8576</v>
      </c>
      <c r="C8579" s="20">
        <v>23433.543293929662</v>
      </c>
      <c r="D8579" s="20">
        <v>23433.543293929662</v>
      </c>
      <c r="E8579" s="17">
        <v>46304.79572928862</v>
      </c>
    </row>
    <row r="8580" spans="2:5" x14ac:dyDescent="0.25">
      <c r="B8580" s="15">
        <v>8577</v>
      </c>
      <c r="C8580" s="20">
        <v>47733.432077863108</v>
      </c>
      <c r="D8580" s="20">
        <v>47733.432077863108</v>
      </c>
      <c r="E8580" s="17">
        <v>70304.564854621989</v>
      </c>
    </row>
    <row r="8581" spans="2:5" x14ac:dyDescent="0.25">
      <c r="B8581" s="15">
        <v>8578</v>
      </c>
      <c r="C8581" s="20">
        <v>47774.720568586978</v>
      </c>
      <c r="D8581" s="20">
        <v>47774.720568586978</v>
      </c>
      <c r="E8581" s="17">
        <v>45242.11239999911</v>
      </c>
    </row>
    <row r="8582" spans="2:5" x14ac:dyDescent="0.25">
      <c r="B8582" s="15">
        <v>8579</v>
      </c>
      <c r="C8582" s="20">
        <v>48869.825576520343</v>
      </c>
      <c r="D8582" s="20">
        <v>48869.825576520343</v>
      </c>
      <c r="E8582" s="17">
        <v>24795.26628437066</v>
      </c>
    </row>
    <row r="8583" spans="2:5" x14ac:dyDescent="0.25">
      <c r="B8583" s="15">
        <v>8580</v>
      </c>
      <c r="C8583" s="20">
        <v>17504.098439920079</v>
      </c>
      <c r="D8583" s="20">
        <v>17504.098439920079</v>
      </c>
      <c r="E8583" s="17">
        <v>26948.041198624785</v>
      </c>
    </row>
    <row r="8584" spans="2:5" x14ac:dyDescent="0.25">
      <c r="B8584" s="15">
        <v>8581</v>
      </c>
      <c r="C8584" s="20">
        <v>33305.007522669701</v>
      </c>
      <c r="D8584" s="20">
        <v>33305.007522669701</v>
      </c>
      <c r="E8584" s="17">
        <v>40366.843745107297</v>
      </c>
    </row>
    <row r="8585" spans="2:5" x14ac:dyDescent="0.25">
      <c r="B8585" s="15">
        <v>8582</v>
      </c>
      <c r="C8585" s="20">
        <v>38106.976067152231</v>
      </c>
      <c r="D8585" s="20">
        <v>38106.976067152231</v>
      </c>
      <c r="E8585" s="17">
        <v>39799.609136992702</v>
      </c>
    </row>
    <row r="8586" spans="2:5" x14ac:dyDescent="0.25">
      <c r="B8586" s="15">
        <v>8583</v>
      </c>
      <c r="C8586" s="20">
        <v>30697.306734807098</v>
      </c>
      <c r="D8586" s="20">
        <v>30697.306734807098</v>
      </c>
      <c r="E8586" s="17">
        <v>67251.061904149959</v>
      </c>
    </row>
    <row r="8587" spans="2:5" x14ac:dyDescent="0.25">
      <c r="B8587" s="15">
        <v>8584</v>
      </c>
      <c r="C8587" s="20">
        <v>32484.613764498197</v>
      </c>
      <c r="D8587" s="20">
        <v>32484.613764498197</v>
      </c>
      <c r="E8587" s="17">
        <v>18265.176431464184</v>
      </c>
    </row>
    <row r="8588" spans="2:5" x14ac:dyDescent="0.25">
      <c r="B8588" s="15">
        <v>8585</v>
      </c>
      <c r="C8588" s="20">
        <v>25428.484900959851</v>
      </c>
      <c r="D8588" s="20">
        <v>25428.484900959851</v>
      </c>
      <c r="E8588" s="17">
        <v>11665.607834934863</v>
      </c>
    </row>
    <row r="8589" spans="2:5" x14ac:dyDescent="0.25">
      <c r="B8589" s="15">
        <v>8586</v>
      </c>
      <c r="C8589" s="20">
        <v>32218.205840876526</v>
      </c>
      <c r="D8589" s="20">
        <v>32218.205840876526</v>
      </c>
      <c r="E8589" s="17">
        <v>42587.428977847252</v>
      </c>
    </row>
    <row r="8590" spans="2:5" x14ac:dyDescent="0.25">
      <c r="B8590" s="15">
        <v>8587</v>
      </c>
      <c r="C8590" s="20">
        <v>26398.349939445274</v>
      </c>
      <c r="D8590" s="20">
        <v>26398.349939445274</v>
      </c>
      <c r="E8590" s="17">
        <v>24204.731528718155</v>
      </c>
    </row>
    <row r="8591" spans="2:5" x14ac:dyDescent="0.25">
      <c r="B8591" s="15">
        <v>8588</v>
      </c>
      <c r="C8591" s="20">
        <v>55051.048293501044</v>
      </c>
      <c r="D8591" s="20">
        <v>55051.048293501044</v>
      </c>
      <c r="E8591" s="17">
        <v>27452.101290499504</v>
      </c>
    </row>
    <row r="8592" spans="2:5" x14ac:dyDescent="0.25">
      <c r="B8592" s="15">
        <v>8589</v>
      </c>
      <c r="C8592" s="20">
        <v>24111.470927601677</v>
      </c>
      <c r="D8592" s="20">
        <v>24111.470927601677</v>
      </c>
      <c r="E8592" s="17">
        <v>42284.878924877848</v>
      </c>
    </row>
    <row r="8593" spans="2:5" x14ac:dyDescent="0.25">
      <c r="B8593" s="15">
        <v>8590</v>
      </c>
      <c r="C8593" s="20">
        <v>37137.181610596999</v>
      </c>
      <c r="D8593" s="20">
        <v>37137.181610596999</v>
      </c>
      <c r="E8593" s="17">
        <v>24905.526942250948</v>
      </c>
    </row>
    <row r="8594" spans="2:5" x14ac:dyDescent="0.25">
      <c r="B8594" s="15">
        <v>8591</v>
      </c>
      <c r="C8594" s="20">
        <v>35984.066140791474</v>
      </c>
      <c r="D8594" s="20">
        <v>35984.066140791474</v>
      </c>
      <c r="E8594" s="17">
        <v>13912.597095092191</v>
      </c>
    </row>
    <row r="8595" spans="2:5" x14ac:dyDescent="0.25">
      <c r="B8595" s="15">
        <v>8592</v>
      </c>
      <c r="C8595" s="20">
        <v>30840.148744539951</v>
      </c>
      <c r="D8595" s="20">
        <v>30840.148744539951</v>
      </c>
      <c r="E8595" s="17">
        <v>42492.5228696263</v>
      </c>
    </row>
    <row r="8596" spans="2:5" x14ac:dyDescent="0.25">
      <c r="B8596" s="15">
        <v>8593</v>
      </c>
      <c r="C8596" s="20">
        <v>45115.340203438136</v>
      </c>
      <c r="D8596" s="20">
        <v>45115.340203438136</v>
      </c>
      <c r="E8596" s="17">
        <v>52144.730487107634</v>
      </c>
    </row>
    <row r="8597" spans="2:5" x14ac:dyDescent="0.25">
      <c r="B8597" s="15">
        <v>8594</v>
      </c>
      <c r="C8597" s="20">
        <v>35812.781815061448</v>
      </c>
      <c r="D8597" s="20">
        <v>35812.781815061448</v>
      </c>
      <c r="E8597" s="17">
        <v>55488.101292618761</v>
      </c>
    </row>
    <row r="8598" spans="2:5" x14ac:dyDescent="0.25">
      <c r="B8598" s="15">
        <v>8595</v>
      </c>
      <c r="C8598" s="20">
        <v>34692.574831882033</v>
      </c>
      <c r="D8598" s="20">
        <v>34692.574831882033</v>
      </c>
      <c r="E8598" s="17">
        <v>29385.840131899324</v>
      </c>
    </row>
    <row r="8599" spans="2:5" x14ac:dyDescent="0.25">
      <c r="B8599" s="15">
        <v>8596</v>
      </c>
      <c r="C8599" s="20">
        <v>42236.387110416748</v>
      </c>
      <c r="D8599" s="20">
        <v>42236.387110416748</v>
      </c>
      <c r="E8599" s="17">
        <v>86247.862622148474</v>
      </c>
    </row>
    <row r="8600" spans="2:5" x14ac:dyDescent="0.25">
      <c r="B8600" s="15">
        <v>8597</v>
      </c>
      <c r="C8600" s="20">
        <v>26980.364403000647</v>
      </c>
      <c r="D8600" s="20">
        <v>26980.364403000647</v>
      </c>
      <c r="E8600" s="17">
        <v>120751.96362055455</v>
      </c>
    </row>
    <row r="8601" spans="2:5" x14ac:dyDescent="0.25">
      <c r="B8601" s="15">
        <v>8598</v>
      </c>
      <c r="C8601" s="20">
        <v>23678.910145330992</v>
      </c>
      <c r="D8601" s="20">
        <v>23678.910145330992</v>
      </c>
      <c r="E8601" s="17">
        <v>90808.735835584419</v>
      </c>
    </row>
    <row r="8602" spans="2:5" x14ac:dyDescent="0.25">
      <c r="B8602" s="15">
        <v>8599</v>
      </c>
      <c r="C8602" s="20">
        <v>25486.673479847846</v>
      </c>
      <c r="D8602" s="20">
        <v>25486.673479847846</v>
      </c>
      <c r="E8602" s="17">
        <v>30139.373231038291</v>
      </c>
    </row>
    <row r="8603" spans="2:5" x14ac:dyDescent="0.25">
      <c r="B8603" s="15">
        <v>8600</v>
      </c>
      <c r="C8603" s="20">
        <v>29433.32002836961</v>
      </c>
      <c r="D8603" s="20">
        <v>29433.32002836961</v>
      </c>
      <c r="E8603" s="17">
        <v>13480.529858092963</v>
      </c>
    </row>
    <row r="8604" spans="2:5" x14ac:dyDescent="0.25">
      <c r="B8604" s="15">
        <v>8601</v>
      </c>
      <c r="C8604" s="20">
        <v>35327.613857742224</v>
      </c>
      <c r="D8604" s="20">
        <v>35327.613857742224</v>
      </c>
      <c r="E8604" s="17">
        <v>41620.05037621245</v>
      </c>
    </row>
    <row r="8605" spans="2:5" x14ac:dyDescent="0.25">
      <c r="B8605" s="15">
        <v>8602</v>
      </c>
      <c r="C8605" s="20">
        <v>32443.168491933502</v>
      </c>
      <c r="D8605" s="20">
        <v>32443.168491933502</v>
      </c>
      <c r="E8605" s="17">
        <v>31576.29127966849</v>
      </c>
    </row>
    <row r="8606" spans="2:5" x14ac:dyDescent="0.25">
      <c r="B8606" s="15">
        <v>8603</v>
      </c>
      <c r="C8606" s="20">
        <v>40633.257550872499</v>
      </c>
      <c r="D8606" s="20">
        <v>40633.257550872499</v>
      </c>
      <c r="E8606" s="17">
        <v>88990.832535560214</v>
      </c>
    </row>
    <row r="8607" spans="2:5" x14ac:dyDescent="0.25">
      <c r="B8607" s="15">
        <v>8604</v>
      </c>
      <c r="C8607" s="20">
        <v>49803.647196458296</v>
      </c>
      <c r="D8607" s="20">
        <v>49803.647196458296</v>
      </c>
      <c r="E8607" s="17">
        <v>31131.945657150729</v>
      </c>
    </row>
    <row r="8608" spans="2:5" x14ac:dyDescent="0.25">
      <c r="B8608" s="15">
        <v>8605</v>
      </c>
      <c r="C8608" s="20">
        <v>34152.414075274544</v>
      </c>
      <c r="D8608" s="20">
        <v>34152.414075274544</v>
      </c>
      <c r="E8608" s="17">
        <v>31517.724076161878</v>
      </c>
    </row>
    <row r="8609" spans="2:5" x14ac:dyDescent="0.25">
      <c r="B8609" s="15">
        <v>8606</v>
      </c>
      <c r="C8609" s="20">
        <v>34235.739292200436</v>
      </c>
      <c r="D8609" s="20">
        <v>34235.739292200436</v>
      </c>
      <c r="E8609" s="17">
        <v>36889.844982470458</v>
      </c>
    </row>
    <row r="8610" spans="2:5" x14ac:dyDescent="0.25">
      <c r="B8610" s="15">
        <v>8607</v>
      </c>
      <c r="C8610" s="20">
        <v>24342.792944528472</v>
      </c>
      <c r="D8610" s="20">
        <v>24342.792944528472</v>
      </c>
      <c r="E8610" s="17">
        <v>43866.705336498693</v>
      </c>
    </row>
    <row r="8611" spans="2:5" x14ac:dyDescent="0.25">
      <c r="B8611" s="15">
        <v>8608</v>
      </c>
      <c r="C8611" s="20">
        <v>15930.26250007312</v>
      </c>
      <c r="D8611" s="20">
        <v>15930.26250007312</v>
      </c>
      <c r="E8611" s="17">
        <v>61895.093898761283</v>
      </c>
    </row>
    <row r="8612" spans="2:5" x14ac:dyDescent="0.25">
      <c r="B8612" s="15">
        <v>8609</v>
      </c>
      <c r="C8612" s="20">
        <v>30834.441998956478</v>
      </c>
      <c r="D8612" s="20">
        <v>30834.441998956478</v>
      </c>
      <c r="E8612" s="17">
        <v>38322.930180349867</v>
      </c>
    </row>
    <row r="8613" spans="2:5" x14ac:dyDescent="0.25">
      <c r="B8613" s="15">
        <v>8610</v>
      </c>
      <c r="C8613" s="20">
        <v>40602.832260068972</v>
      </c>
      <c r="D8613" s="20">
        <v>40602.832260068972</v>
      </c>
      <c r="E8613" s="17">
        <v>68094.680557478117</v>
      </c>
    </row>
    <row r="8614" spans="2:5" x14ac:dyDescent="0.25">
      <c r="B8614" s="15">
        <v>8611</v>
      </c>
      <c r="C8614" s="20">
        <v>38590.819549825697</v>
      </c>
      <c r="D8614" s="20">
        <v>38590.819549825697</v>
      </c>
      <c r="E8614" s="17">
        <v>34211.662710537916</v>
      </c>
    </row>
    <row r="8615" spans="2:5" x14ac:dyDescent="0.25">
      <c r="B8615" s="15">
        <v>8612</v>
      </c>
      <c r="C8615" s="20">
        <v>21564.089923114687</v>
      </c>
      <c r="D8615" s="20">
        <v>21564.089923114687</v>
      </c>
      <c r="E8615" s="17">
        <v>42961.119174670319</v>
      </c>
    </row>
    <row r="8616" spans="2:5" x14ac:dyDescent="0.25">
      <c r="B8616" s="15">
        <v>8613</v>
      </c>
      <c r="C8616" s="20">
        <v>40091.775621655877</v>
      </c>
      <c r="D8616" s="20">
        <v>40091.775621655877</v>
      </c>
      <c r="E8616" s="17">
        <v>34416.436597289583</v>
      </c>
    </row>
    <row r="8617" spans="2:5" x14ac:dyDescent="0.25">
      <c r="B8617" s="15">
        <v>8614</v>
      </c>
      <c r="C8617" s="20">
        <v>29148.469870844179</v>
      </c>
      <c r="D8617" s="20">
        <v>29148.469870844179</v>
      </c>
      <c r="E8617" s="17">
        <v>64643.219625770951</v>
      </c>
    </row>
    <row r="8618" spans="2:5" x14ac:dyDescent="0.25">
      <c r="B8618" s="15">
        <v>8615</v>
      </c>
      <c r="C8618" s="20">
        <v>24692.346944381432</v>
      </c>
      <c r="D8618" s="20">
        <v>24692.346944381432</v>
      </c>
      <c r="E8618" s="17">
        <v>69489.757125513759</v>
      </c>
    </row>
    <row r="8619" spans="2:5" x14ac:dyDescent="0.25">
      <c r="B8619" s="15">
        <v>8616</v>
      </c>
      <c r="C8619" s="20">
        <v>26228.306867981795</v>
      </c>
      <c r="D8619" s="20">
        <v>26228.306867981795</v>
      </c>
      <c r="E8619" s="17">
        <v>9675.5410866573548</v>
      </c>
    </row>
    <row r="8620" spans="2:5" x14ac:dyDescent="0.25">
      <c r="B8620" s="15">
        <v>8617</v>
      </c>
      <c r="C8620" s="20">
        <v>30463.029618852499</v>
      </c>
      <c r="D8620" s="20">
        <v>30463.029618852499</v>
      </c>
      <c r="E8620" s="17">
        <v>31776.249717204842</v>
      </c>
    </row>
    <row r="8621" spans="2:5" x14ac:dyDescent="0.25">
      <c r="B8621" s="15">
        <v>8618</v>
      </c>
      <c r="C8621" s="20">
        <v>36071.656578280024</v>
      </c>
      <c r="D8621" s="20">
        <v>36071.656578280024</v>
      </c>
      <c r="E8621" s="17">
        <v>17852.595122498737</v>
      </c>
    </row>
    <row r="8622" spans="2:5" x14ac:dyDescent="0.25">
      <c r="B8622" s="15">
        <v>8619</v>
      </c>
      <c r="C8622" s="20">
        <v>37818.727499843139</v>
      </c>
      <c r="D8622" s="20">
        <v>37818.727499843139</v>
      </c>
      <c r="E8622" s="17">
        <v>44917.026792180237</v>
      </c>
    </row>
    <row r="8623" spans="2:5" x14ac:dyDescent="0.25">
      <c r="B8623" s="15">
        <v>8620</v>
      </c>
      <c r="C8623" s="20">
        <v>26071.649636942908</v>
      </c>
      <c r="D8623" s="20">
        <v>26071.649636942908</v>
      </c>
      <c r="E8623" s="17">
        <v>32874.845978342593</v>
      </c>
    </row>
    <row r="8624" spans="2:5" x14ac:dyDescent="0.25">
      <c r="B8624" s="15">
        <v>8621</v>
      </c>
      <c r="C8624" s="20">
        <v>26025.26643936487</v>
      </c>
      <c r="D8624" s="20">
        <v>26025.26643936487</v>
      </c>
      <c r="E8624" s="17">
        <v>30798.918794287005</v>
      </c>
    </row>
    <row r="8625" spans="2:5" x14ac:dyDescent="0.25">
      <c r="B8625" s="15">
        <v>8622</v>
      </c>
      <c r="C8625" s="20">
        <v>50509.29756870761</v>
      </c>
      <c r="D8625" s="20">
        <v>50509.29756870761</v>
      </c>
      <c r="E8625" s="17">
        <v>44335.602054096256</v>
      </c>
    </row>
    <row r="8626" spans="2:5" x14ac:dyDescent="0.25">
      <c r="B8626" s="15">
        <v>8623</v>
      </c>
      <c r="C8626" s="20">
        <v>22867.159329931023</v>
      </c>
      <c r="D8626" s="20">
        <v>22867.159329931023</v>
      </c>
      <c r="E8626" s="17">
        <v>23427.733441885426</v>
      </c>
    </row>
    <row r="8627" spans="2:5" x14ac:dyDescent="0.25">
      <c r="B8627" s="15">
        <v>8624</v>
      </c>
      <c r="C8627" s="20">
        <v>33822.565342624228</v>
      </c>
      <c r="D8627" s="20">
        <v>33822.565342624228</v>
      </c>
      <c r="E8627" s="17">
        <v>31981.020349429127</v>
      </c>
    </row>
    <row r="8628" spans="2:5" x14ac:dyDescent="0.25">
      <c r="B8628" s="15">
        <v>8625</v>
      </c>
      <c r="C8628" s="20">
        <v>25103.074181726312</v>
      </c>
      <c r="D8628" s="20">
        <v>25103.074181726312</v>
      </c>
      <c r="E8628" s="17">
        <v>45998.297628283399</v>
      </c>
    </row>
    <row r="8629" spans="2:5" x14ac:dyDescent="0.25">
      <c r="B8629" s="15">
        <v>8626</v>
      </c>
      <c r="C8629" s="20">
        <v>20359.486099196209</v>
      </c>
      <c r="D8629" s="20">
        <v>20359.486099196209</v>
      </c>
      <c r="E8629" s="17">
        <v>26306.130909139247</v>
      </c>
    </row>
    <row r="8630" spans="2:5" x14ac:dyDescent="0.25">
      <c r="B8630" s="15">
        <v>8627</v>
      </c>
      <c r="C8630" s="20">
        <v>28417.77498328856</v>
      </c>
      <c r="D8630" s="20">
        <v>28417.77498328856</v>
      </c>
      <c r="E8630" s="17">
        <v>13653.154059013155</v>
      </c>
    </row>
    <row r="8631" spans="2:5" x14ac:dyDescent="0.25">
      <c r="B8631" s="15">
        <v>8628</v>
      </c>
      <c r="C8631" s="20">
        <v>25304.139373732723</v>
      </c>
      <c r="D8631" s="20">
        <v>25304.139373732723</v>
      </c>
      <c r="E8631" s="17">
        <v>52299.37449237972</v>
      </c>
    </row>
    <row r="8632" spans="2:5" x14ac:dyDescent="0.25">
      <c r="B8632" s="15">
        <v>8629</v>
      </c>
      <c r="C8632" s="20">
        <v>38151.891873470551</v>
      </c>
      <c r="D8632" s="20">
        <v>38151.891873470551</v>
      </c>
      <c r="E8632" s="17">
        <v>29054.486998236905</v>
      </c>
    </row>
    <row r="8633" spans="2:5" x14ac:dyDescent="0.25">
      <c r="B8633" s="15">
        <v>8630</v>
      </c>
      <c r="C8633" s="20">
        <v>20768.408403367575</v>
      </c>
      <c r="D8633" s="20">
        <v>20768.408403367575</v>
      </c>
      <c r="E8633" s="17">
        <v>33940.017683055572</v>
      </c>
    </row>
    <row r="8634" spans="2:5" x14ac:dyDescent="0.25">
      <c r="B8634" s="15">
        <v>8631</v>
      </c>
      <c r="C8634" s="20">
        <v>30728.40990306166</v>
      </c>
      <c r="D8634" s="20">
        <v>30728.40990306166</v>
      </c>
      <c r="E8634" s="17">
        <v>52720.028997795198</v>
      </c>
    </row>
    <row r="8635" spans="2:5" x14ac:dyDescent="0.25">
      <c r="B8635" s="15">
        <v>8632</v>
      </c>
      <c r="C8635" s="20">
        <v>49915.017223918978</v>
      </c>
      <c r="D8635" s="20">
        <v>49915.017223918978</v>
      </c>
      <c r="E8635" s="17">
        <v>25101.229592660897</v>
      </c>
    </row>
    <row r="8636" spans="2:5" x14ac:dyDescent="0.25">
      <c r="B8636" s="15">
        <v>8633</v>
      </c>
      <c r="C8636" s="20">
        <v>36310.972056160484</v>
      </c>
      <c r="D8636" s="20">
        <v>36310.972056160484</v>
      </c>
      <c r="E8636" s="17">
        <v>39355.022097639863</v>
      </c>
    </row>
    <row r="8637" spans="2:5" x14ac:dyDescent="0.25">
      <c r="B8637" s="15">
        <v>8634</v>
      </c>
      <c r="C8637" s="20">
        <v>41426.446450432093</v>
      </c>
      <c r="D8637" s="20">
        <v>41426.446450432093</v>
      </c>
      <c r="E8637" s="17">
        <v>37040.811628555537</v>
      </c>
    </row>
    <row r="8638" spans="2:5" x14ac:dyDescent="0.25">
      <c r="B8638" s="15">
        <v>8635</v>
      </c>
      <c r="C8638" s="20">
        <v>24144.220253863172</v>
      </c>
      <c r="D8638" s="20">
        <v>24144.220253863172</v>
      </c>
      <c r="E8638" s="17">
        <v>35093.650255312888</v>
      </c>
    </row>
    <row r="8639" spans="2:5" x14ac:dyDescent="0.25">
      <c r="B8639" s="15">
        <v>8636</v>
      </c>
      <c r="C8639" s="20">
        <v>30257.28067465909</v>
      </c>
      <c r="D8639" s="20">
        <v>30257.28067465909</v>
      </c>
      <c r="E8639" s="17">
        <v>30074.120134328659</v>
      </c>
    </row>
    <row r="8640" spans="2:5" x14ac:dyDescent="0.25">
      <c r="B8640" s="15">
        <v>8637</v>
      </c>
      <c r="C8640" s="20">
        <v>43071.12460175946</v>
      </c>
      <c r="D8640" s="20">
        <v>43071.12460175946</v>
      </c>
      <c r="E8640" s="17">
        <v>116269.50336451617</v>
      </c>
    </row>
    <row r="8641" spans="2:5" x14ac:dyDescent="0.25">
      <c r="B8641" s="15">
        <v>8638</v>
      </c>
      <c r="C8641" s="20">
        <v>25976.708934399554</v>
      </c>
      <c r="D8641" s="20">
        <v>25976.708934399554</v>
      </c>
      <c r="E8641" s="17">
        <v>9921.3273767426945</v>
      </c>
    </row>
    <row r="8642" spans="2:5" x14ac:dyDescent="0.25">
      <c r="B8642" s="15">
        <v>8639</v>
      </c>
      <c r="C8642" s="20">
        <v>36361.01088983153</v>
      </c>
      <c r="D8642" s="20">
        <v>36361.01088983153</v>
      </c>
      <c r="E8642" s="17">
        <v>32828.674734780361</v>
      </c>
    </row>
    <row r="8643" spans="2:5" x14ac:dyDescent="0.25">
      <c r="B8643" s="15">
        <v>8640</v>
      </c>
      <c r="C8643" s="20">
        <v>24175.995616773718</v>
      </c>
      <c r="D8643" s="20">
        <v>24175.995616773718</v>
      </c>
      <c r="E8643" s="17">
        <v>69573.827932115353</v>
      </c>
    </row>
    <row r="8644" spans="2:5" x14ac:dyDescent="0.25">
      <c r="B8644" s="15">
        <v>8641</v>
      </c>
      <c r="C8644" s="20">
        <v>58054.0255890279</v>
      </c>
      <c r="D8644" s="20">
        <v>58054.0255890279</v>
      </c>
      <c r="E8644" s="17">
        <v>18240.939859140275</v>
      </c>
    </row>
    <row r="8645" spans="2:5" x14ac:dyDescent="0.25">
      <c r="B8645" s="15">
        <v>8642</v>
      </c>
      <c r="C8645" s="20">
        <v>63925.195678376454</v>
      </c>
      <c r="D8645" s="20">
        <v>63925.195678376454</v>
      </c>
      <c r="E8645" s="17">
        <v>77313.398278989393</v>
      </c>
    </row>
    <row r="8646" spans="2:5" x14ac:dyDescent="0.25">
      <c r="B8646" s="15">
        <v>8643</v>
      </c>
      <c r="C8646" s="20">
        <v>37756.833732273881</v>
      </c>
      <c r="D8646" s="20">
        <v>37756.833732273881</v>
      </c>
      <c r="E8646" s="17">
        <v>37210.416496431622</v>
      </c>
    </row>
    <row r="8647" spans="2:5" x14ac:dyDescent="0.25">
      <c r="B8647" s="15">
        <v>8644</v>
      </c>
      <c r="C8647" s="20">
        <v>37795.442445847912</v>
      </c>
      <c r="D8647" s="20">
        <v>37795.442445847912</v>
      </c>
      <c r="E8647" s="17">
        <v>19475.496371438854</v>
      </c>
    </row>
    <row r="8648" spans="2:5" x14ac:dyDescent="0.25">
      <c r="B8648" s="15">
        <v>8645</v>
      </c>
      <c r="C8648" s="20">
        <v>28195.11271757121</v>
      </c>
      <c r="D8648" s="20">
        <v>28195.11271757121</v>
      </c>
      <c r="E8648" s="17">
        <v>21230.470461472763</v>
      </c>
    </row>
    <row r="8649" spans="2:5" x14ac:dyDescent="0.25">
      <c r="B8649" s="15">
        <v>8646</v>
      </c>
      <c r="C8649" s="20">
        <v>34330.688130908406</v>
      </c>
      <c r="D8649" s="20">
        <v>34330.688130908406</v>
      </c>
      <c r="E8649" s="17">
        <v>79274.218040504595</v>
      </c>
    </row>
    <row r="8650" spans="2:5" x14ac:dyDescent="0.25">
      <c r="B8650" s="15">
        <v>8647</v>
      </c>
      <c r="C8650" s="20">
        <v>37917.061393148804</v>
      </c>
      <c r="D8650" s="20">
        <v>37917.061393148804</v>
      </c>
      <c r="E8650" s="17">
        <v>39217.970596594518</v>
      </c>
    </row>
    <row r="8651" spans="2:5" x14ac:dyDescent="0.25">
      <c r="B8651" s="15">
        <v>8648</v>
      </c>
      <c r="C8651" s="20">
        <v>47133.144789420912</v>
      </c>
      <c r="D8651" s="20">
        <v>47133.144789420912</v>
      </c>
      <c r="E8651" s="17">
        <v>54590.507019745513</v>
      </c>
    </row>
    <row r="8652" spans="2:5" x14ac:dyDescent="0.25">
      <c r="B8652" s="15">
        <v>8649</v>
      </c>
      <c r="C8652" s="20">
        <v>29148.639832379391</v>
      </c>
      <c r="D8652" s="20">
        <v>29148.639832379391</v>
      </c>
      <c r="E8652" s="17">
        <v>44909.183042028184</v>
      </c>
    </row>
    <row r="8653" spans="2:5" x14ac:dyDescent="0.25">
      <c r="B8653" s="15">
        <v>8650</v>
      </c>
      <c r="C8653" s="20">
        <v>26420.193667581909</v>
      </c>
      <c r="D8653" s="20">
        <v>26420.193667581909</v>
      </c>
      <c r="E8653" s="17">
        <v>42438.907207715776</v>
      </c>
    </row>
    <row r="8654" spans="2:5" x14ac:dyDescent="0.25">
      <c r="B8654" s="15">
        <v>8651</v>
      </c>
      <c r="C8654" s="20">
        <v>26285.039161909601</v>
      </c>
      <c r="D8654" s="20">
        <v>26285.039161909601</v>
      </c>
      <c r="E8654" s="17">
        <v>35332.405892852868</v>
      </c>
    </row>
    <row r="8655" spans="2:5" x14ac:dyDescent="0.25">
      <c r="B8655" s="15">
        <v>8652</v>
      </c>
      <c r="C8655" s="20">
        <v>31435.37098975234</v>
      </c>
      <c r="D8655" s="20">
        <v>31435.37098975234</v>
      </c>
      <c r="E8655" s="17">
        <v>23901.753454631944</v>
      </c>
    </row>
    <row r="8656" spans="2:5" x14ac:dyDescent="0.25">
      <c r="B8656" s="15">
        <v>8653</v>
      </c>
      <c r="C8656" s="20">
        <v>29627.326194311241</v>
      </c>
      <c r="D8656" s="20">
        <v>29627.326194311241</v>
      </c>
      <c r="E8656" s="17">
        <v>29403.353659676286</v>
      </c>
    </row>
    <row r="8657" spans="2:5" x14ac:dyDescent="0.25">
      <c r="B8657" s="15">
        <v>8654</v>
      </c>
      <c r="C8657" s="20">
        <v>40935.293528999398</v>
      </c>
      <c r="D8657" s="20">
        <v>40935.293528999398</v>
      </c>
      <c r="E8657" s="17">
        <v>33257.868700833766</v>
      </c>
    </row>
    <row r="8658" spans="2:5" x14ac:dyDescent="0.25">
      <c r="B8658" s="15">
        <v>8655</v>
      </c>
      <c r="C8658" s="20">
        <v>33916.97501415226</v>
      </c>
      <c r="D8658" s="20">
        <v>33916.97501415226</v>
      </c>
      <c r="E8658" s="17">
        <v>46659.404816016795</v>
      </c>
    </row>
    <row r="8659" spans="2:5" x14ac:dyDescent="0.25">
      <c r="B8659" s="15">
        <v>8656</v>
      </c>
      <c r="C8659" s="20">
        <v>32327.53119397449</v>
      </c>
      <c r="D8659" s="20">
        <v>32327.53119397449</v>
      </c>
      <c r="E8659" s="17">
        <v>-6224.2970156950259</v>
      </c>
    </row>
    <row r="8660" spans="2:5" x14ac:dyDescent="0.25">
      <c r="B8660" s="15">
        <v>8657</v>
      </c>
      <c r="C8660" s="20">
        <v>34512.691808170035</v>
      </c>
      <c r="D8660" s="20">
        <v>34512.691808170035</v>
      </c>
      <c r="E8660" s="17">
        <v>15373.519288754553</v>
      </c>
    </row>
    <row r="8661" spans="2:5" x14ac:dyDescent="0.25">
      <c r="B8661" s="15">
        <v>8658</v>
      </c>
      <c r="C8661" s="20">
        <v>20374.602863564851</v>
      </c>
      <c r="D8661" s="20">
        <v>20374.602863564851</v>
      </c>
      <c r="E8661" s="17">
        <v>54167.032515820851</v>
      </c>
    </row>
    <row r="8662" spans="2:5" x14ac:dyDescent="0.25">
      <c r="B8662" s="15">
        <v>8659</v>
      </c>
      <c r="C8662" s="20">
        <v>22261.42446347652</v>
      </c>
      <c r="D8662" s="20">
        <v>22261.42446347652</v>
      </c>
      <c r="E8662" s="17">
        <v>56707.74044571181</v>
      </c>
    </row>
    <row r="8663" spans="2:5" x14ac:dyDescent="0.25">
      <c r="B8663" s="15">
        <v>8660</v>
      </c>
      <c r="C8663" s="20">
        <v>29585.982137178264</v>
      </c>
      <c r="D8663" s="20">
        <v>29585.982137178264</v>
      </c>
      <c r="E8663" s="17">
        <v>30399.870987740043</v>
      </c>
    </row>
    <row r="8664" spans="2:5" x14ac:dyDescent="0.25">
      <c r="B8664" s="15">
        <v>8661</v>
      </c>
      <c r="C8664" s="20">
        <v>39663.825076888301</v>
      </c>
      <c r="D8664" s="20">
        <v>39663.825076888301</v>
      </c>
      <c r="E8664" s="17">
        <v>50338.227108890504</v>
      </c>
    </row>
    <row r="8665" spans="2:5" x14ac:dyDescent="0.25">
      <c r="B8665" s="15">
        <v>8662</v>
      </c>
      <c r="C8665" s="20">
        <v>24983.683457186318</v>
      </c>
      <c r="D8665" s="20">
        <v>24983.683457186318</v>
      </c>
      <c r="E8665" s="17">
        <v>37741.642488609876</v>
      </c>
    </row>
    <row r="8666" spans="2:5" x14ac:dyDescent="0.25">
      <c r="B8666" s="15">
        <v>8663</v>
      </c>
      <c r="C8666" s="20">
        <v>41305.08559505162</v>
      </c>
      <c r="D8666" s="20">
        <v>41305.08559505162</v>
      </c>
      <c r="E8666" s="17">
        <v>58799.8241467798</v>
      </c>
    </row>
    <row r="8667" spans="2:5" x14ac:dyDescent="0.25">
      <c r="B8667" s="15">
        <v>8664</v>
      </c>
      <c r="C8667" s="20">
        <v>61037.017532311482</v>
      </c>
      <c r="D8667" s="20">
        <v>61037.017532311482</v>
      </c>
      <c r="E8667" s="17">
        <v>66867.490129360536</v>
      </c>
    </row>
    <row r="8668" spans="2:5" x14ac:dyDescent="0.25">
      <c r="B8668" s="15">
        <v>8665</v>
      </c>
      <c r="C8668" s="20">
        <v>26672.576142046175</v>
      </c>
      <c r="D8668" s="20">
        <v>26672.576142046175</v>
      </c>
      <c r="E8668" s="17">
        <v>34297.476077785905</v>
      </c>
    </row>
    <row r="8669" spans="2:5" x14ac:dyDescent="0.25">
      <c r="B8669" s="15">
        <v>8666</v>
      </c>
      <c r="C8669" s="20">
        <v>21081.724230962325</v>
      </c>
      <c r="D8669" s="20">
        <v>21081.724230962325</v>
      </c>
      <c r="E8669" s="17">
        <v>60092.862290370766</v>
      </c>
    </row>
    <row r="8670" spans="2:5" x14ac:dyDescent="0.25">
      <c r="B8670" s="15">
        <v>8667</v>
      </c>
      <c r="C8670" s="20">
        <v>42737.619974935689</v>
      </c>
      <c r="D8670" s="20">
        <v>42737.619974935689</v>
      </c>
      <c r="E8670" s="17">
        <v>33585.772323247351</v>
      </c>
    </row>
    <row r="8671" spans="2:5" x14ac:dyDescent="0.25">
      <c r="B8671" s="15">
        <v>8668</v>
      </c>
      <c r="C8671" s="20">
        <v>34042.388647866421</v>
      </c>
      <c r="D8671" s="20">
        <v>34042.388647866421</v>
      </c>
      <c r="E8671" s="17">
        <v>19485.367313528455</v>
      </c>
    </row>
    <row r="8672" spans="2:5" x14ac:dyDescent="0.25">
      <c r="B8672" s="15">
        <v>8669</v>
      </c>
      <c r="C8672" s="20">
        <v>38002.116538140603</v>
      </c>
      <c r="D8672" s="20">
        <v>38002.116538140603</v>
      </c>
      <c r="E8672" s="17">
        <v>25251.761998986884</v>
      </c>
    </row>
    <row r="8673" spans="2:5" x14ac:dyDescent="0.25">
      <c r="B8673" s="15">
        <v>8670</v>
      </c>
      <c r="C8673" s="20">
        <v>22767.427678408028</v>
      </c>
      <c r="D8673" s="20">
        <v>22767.427678408028</v>
      </c>
      <c r="E8673" s="17">
        <v>43797.98729059317</v>
      </c>
    </row>
    <row r="8674" spans="2:5" x14ac:dyDescent="0.25">
      <c r="B8674" s="15">
        <v>8671</v>
      </c>
      <c r="C8674" s="20">
        <v>40251.615688928498</v>
      </c>
      <c r="D8674" s="20">
        <v>40251.615688928498</v>
      </c>
      <c r="E8674" s="17">
        <v>16315.739692639263</v>
      </c>
    </row>
    <row r="8675" spans="2:5" x14ac:dyDescent="0.25">
      <c r="B8675" s="15">
        <v>8672</v>
      </c>
      <c r="C8675" s="20">
        <v>38611.890632566545</v>
      </c>
      <c r="D8675" s="20">
        <v>38611.890632566545</v>
      </c>
      <c r="E8675" s="17">
        <v>74972.306177451421</v>
      </c>
    </row>
    <row r="8676" spans="2:5" x14ac:dyDescent="0.25">
      <c r="B8676" s="15">
        <v>8673</v>
      </c>
      <c r="C8676" s="20">
        <v>51983.054542704624</v>
      </c>
      <c r="D8676" s="20">
        <v>51983.054542704624</v>
      </c>
      <c r="E8676" s="17">
        <v>33878.24750302505</v>
      </c>
    </row>
    <row r="8677" spans="2:5" x14ac:dyDescent="0.25">
      <c r="B8677" s="15">
        <v>8674</v>
      </c>
      <c r="C8677" s="20">
        <v>29718.668558087429</v>
      </c>
      <c r="D8677" s="20">
        <v>29718.668558087429</v>
      </c>
      <c r="E8677" s="17">
        <v>37585.303460137482</v>
      </c>
    </row>
    <row r="8678" spans="2:5" x14ac:dyDescent="0.25">
      <c r="B8678" s="15">
        <v>8675</v>
      </c>
      <c r="C8678" s="20">
        <v>46416.510435488075</v>
      </c>
      <c r="D8678" s="20">
        <v>46416.510435488075</v>
      </c>
      <c r="E8678" s="17">
        <v>6970.0377544169323</v>
      </c>
    </row>
    <row r="8679" spans="2:5" x14ac:dyDescent="0.25">
      <c r="B8679" s="15">
        <v>8676</v>
      </c>
      <c r="C8679" s="20">
        <v>37278.456763431859</v>
      </c>
      <c r="D8679" s="20">
        <v>37278.456763431859</v>
      </c>
      <c r="E8679" s="17">
        <v>22098.392057099518</v>
      </c>
    </row>
    <row r="8680" spans="2:5" x14ac:dyDescent="0.25">
      <c r="B8680" s="15">
        <v>8677</v>
      </c>
      <c r="C8680" s="20">
        <v>41117.195733038978</v>
      </c>
      <c r="D8680" s="20">
        <v>41117.195733038978</v>
      </c>
      <c r="E8680" s="17">
        <v>49032.004111704773</v>
      </c>
    </row>
    <row r="8681" spans="2:5" x14ac:dyDescent="0.25">
      <c r="B8681" s="15">
        <v>8678</v>
      </c>
      <c r="C8681" s="20">
        <v>55812.97569236999</v>
      </c>
      <c r="D8681" s="20">
        <v>55812.97569236999</v>
      </c>
      <c r="E8681" s="17">
        <v>41507.764502344136</v>
      </c>
    </row>
    <row r="8682" spans="2:5" x14ac:dyDescent="0.25">
      <c r="B8682" s="15">
        <v>8679</v>
      </c>
      <c r="C8682" s="20">
        <v>23107.244517944011</v>
      </c>
      <c r="D8682" s="20">
        <v>23107.244517944011</v>
      </c>
      <c r="E8682" s="17">
        <v>20623.553792376144</v>
      </c>
    </row>
    <row r="8683" spans="2:5" x14ac:dyDescent="0.25">
      <c r="B8683" s="15">
        <v>8680</v>
      </c>
      <c r="C8683" s="20">
        <v>61071.32704615446</v>
      </c>
      <c r="D8683" s="20">
        <v>61071.32704615446</v>
      </c>
      <c r="E8683" s="17">
        <v>90887.086000563344</v>
      </c>
    </row>
    <row r="8684" spans="2:5" x14ac:dyDescent="0.25">
      <c r="B8684" s="15">
        <v>8681</v>
      </c>
      <c r="C8684" s="20">
        <v>52721.806253154755</v>
      </c>
      <c r="D8684" s="20">
        <v>52721.806253154755</v>
      </c>
      <c r="E8684" s="17">
        <v>86581.455818274131</v>
      </c>
    </row>
    <row r="8685" spans="2:5" x14ac:dyDescent="0.25">
      <c r="B8685" s="15">
        <v>8682</v>
      </c>
      <c r="C8685" s="20">
        <v>33199.686667473921</v>
      </c>
      <c r="D8685" s="20">
        <v>33199.686667473921</v>
      </c>
      <c r="E8685" s="17">
        <v>25432.515106660932</v>
      </c>
    </row>
    <row r="8686" spans="2:5" x14ac:dyDescent="0.25">
      <c r="B8686" s="15">
        <v>8683</v>
      </c>
      <c r="C8686" s="20">
        <v>29479.815994574343</v>
      </c>
      <c r="D8686" s="20">
        <v>29479.815994574343</v>
      </c>
      <c r="E8686" s="17">
        <v>65069.506646163143</v>
      </c>
    </row>
    <row r="8687" spans="2:5" x14ac:dyDescent="0.25">
      <c r="B8687" s="15">
        <v>8684</v>
      </c>
      <c r="C8687" s="20">
        <v>43250.285727466216</v>
      </c>
      <c r="D8687" s="20">
        <v>43250.285727466216</v>
      </c>
      <c r="E8687" s="17">
        <v>23509.640267188828</v>
      </c>
    </row>
    <row r="8688" spans="2:5" x14ac:dyDescent="0.25">
      <c r="B8688" s="15">
        <v>8685</v>
      </c>
      <c r="C8688" s="20">
        <v>23338.520845128274</v>
      </c>
      <c r="D8688" s="20">
        <v>23338.520845128274</v>
      </c>
      <c r="E8688" s="17">
        <v>35221.697804825162</v>
      </c>
    </row>
    <row r="8689" spans="2:5" x14ac:dyDescent="0.25">
      <c r="B8689" s="15">
        <v>8686</v>
      </c>
      <c r="C8689" s="20">
        <v>32875.1607049741</v>
      </c>
      <c r="D8689" s="20">
        <v>32875.1607049741</v>
      </c>
      <c r="E8689" s="17">
        <v>56480.290737234274</v>
      </c>
    </row>
    <row r="8690" spans="2:5" x14ac:dyDescent="0.25">
      <c r="B8690" s="15">
        <v>8687</v>
      </c>
      <c r="C8690" s="20">
        <v>37593.643734133286</v>
      </c>
      <c r="D8690" s="20">
        <v>37593.643734133286</v>
      </c>
      <c r="E8690" s="17">
        <v>51229.822860170796</v>
      </c>
    </row>
    <row r="8691" spans="2:5" x14ac:dyDescent="0.25">
      <c r="B8691" s="15">
        <v>8688</v>
      </c>
      <c r="C8691" s="20">
        <v>41188.427301442127</v>
      </c>
      <c r="D8691" s="20">
        <v>41188.427301442127</v>
      </c>
      <c r="E8691" s="17">
        <v>46656.767712963621</v>
      </c>
    </row>
    <row r="8692" spans="2:5" x14ac:dyDescent="0.25">
      <c r="B8692" s="15">
        <v>8689</v>
      </c>
      <c r="C8692" s="20">
        <v>34068.589922238636</v>
      </c>
      <c r="D8692" s="20">
        <v>34068.589922238636</v>
      </c>
      <c r="E8692" s="17">
        <v>30045.751662934781</v>
      </c>
    </row>
    <row r="8693" spans="2:5" x14ac:dyDescent="0.25">
      <c r="B8693" s="15">
        <v>8690</v>
      </c>
      <c r="C8693" s="20">
        <v>29459.601452288611</v>
      </c>
      <c r="D8693" s="20">
        <v>29459.601452288611</v>
      </c>
      <c r="E8693" s="17">
        <v>14509.301720702269</v>
      </c>
    </row>
    <row r="8694" spans="2:5" x14ac:dyDescent="0.25">
      <c r="B8694" s="15">
        <v>8691</v>
      </c>
      <c r="C8694" s="20">
        <v>24393.147540150072</v>
      </c>
      <c r="D8694" s="20">
        <v>24393.147540150072</v>
      </c>
      <c r="E8694" s="17">
        <v>32801.334770515561</v>
      </c>
    </row>
    <row r="8695" spans="2:5" x14ac:dyDescent="0.25">
      <c r="B8695" s="15">
        <v>8692</v>
      </c>
      <c r="C8695" s="20">
        <v>21275.983087992372</v>
      </c>
      <c r="D8695" s="20">
        <v>21275.983087992372</v>
      </c>
      <c r="E8695" s="17">
        <v>44868.151275657357</v>
      </c>
    </row>
    <row r="8696" spans="2:5" x14ac:dyDescent="0.25">
      <c r="B8696" s="15">
        <v>8693</v>
      </c>
      <c r="C8696" s="20">
        <v>27196.537660298807</v>
      </c>
      <c r="D8696" s="20">
        <v>27196.537660298807</v>
      </c>
      <c r="E8696" s="17">
        <v>35066.9486993924</v>
      </c>
    </row>
    <row r="8697" spans="2:5" x14ac:dyDescent="0.25">
      <c r="B8697" s="15">
        <v>8694</v>
      </c>
      <c r="C8697" s="20">
        <v>32925.039401867412</v>
      </c>
      <c r="D8697" s="20">
        <v>32925.039401867412</v>
      </c>
      <c r="E8697" s="17">
        <v>26081.517999745902</v>
      </c>
    </row>
    <row r="8698" spans="2:5" x14ac:dyDescent="0.25">
      <c r="B8698" s="15">
        <v>8695</v>
      </c>
      <c r="C8698" s="20">
        <v>30538.698312470944</v>
      </c>
      <c r="D8698" s="20">
        <v>30538.698312470944</v>
      </c>
      <c r="E8698" s="17">
        <v>56297.104616527395</v>
      </c>
    </row>
    <row r="8699" spans="2:5" x14ac:dyDescent="0.25">
      <c r="B8699" s="15">
        <v>8696</v>
      </c>
      <c r="C8699" s="20">
        <v>24641.446637839752</v>
      </c>
      <c r="D8699" s="20">
        <v>24641.446637839752</v>
      </c>
      <c r="E8699" s="17">
        <v>30981.490121160372</v>
      </c>
    </row>
    <row r="8700" spans="2:5" x14ac:dyDescent="0.25">
      <c r="B8700" s="15">
        <v>8697</v>
      </c>
      <c r="C8700" s="20">
        <v>23990.917745578565</v>
      </c>
      <c r="D8700" s="20">
        <v>23990.917745578565</v>
      </c>
      <c r="E8700" s="17">
        <v>52895.569901910356</v>
      </c>
    </row>
    <row r="8701" spans="2:5" x14ac:dyDescent="0.25">
      <c r="B8701" s="15">
        <v>8698</v>
      </c>
      <c r="C8701" s="20">
        <v>41304.90188067258</v>
      </c>
      <c r="D8701" s="20">
        <v>41304.90188067258</v>
      </c>
      <c r="E8701" s="17">
        <v>17251.91274880269</v>
      </c>
    </row>
    <row r="8702" spans="2:5" x14ac:dyDescent="0.25">
      <c r="B8702" s="15">
        <v>8699</v>
      </c>
      <c r="C8702" s="20">
        <v>35309.584742739273</v>
      </c>
      <c r="D8702" s="20">
        <v>35309.584742739273</v>
      </c>
      <c r="E8702" s="17">
        <v>42158.207186586995</v>
      </c>
    </row>
    <row r="8703" spans="2:5" x14ac:dyDescent="0.25">
      <c r="B8703" s="15">
        <v>8700</v>
      </c>
      <c r="C8703" s="20">
        <v>29884.036851973779</v>
      </c>
      <c r="D8703" s="20">
        <v>29884.036851973779</v>
      </c>
      <c r="E8703" s="17">
        <v>9809.1750202422882</v>
      </c>
    </row>
    <row r="8704" spans="2:5" x14ac:dyDescent="0.25">
      <c r="B8704" s="15">
        <v>8701</v>
      </c>
      <c r="C8704" s="20">
        <v>31846.763250918397</v>
      </c>
      <c r="D8704" s="20">
        <v>31846.763250918397</v>
      </c>
      <c r="E8704" s="17">
        <v>37214.437954015397</v>
      </c>
    </row>
    <row r="8705" spans="2:5" x14ac:dyDescent="0.25">
      <c r="B8705" s="15">
        <v>8702</v>
      </c>
      <c r="C8705" s="20">
        <v>36134.773869218254</v>
      </c>
      <c r="D8705" s="20">
        <v>36134.773869218254</v>
      </c>
      <c r="E8705" s="17">
        <v>24426.486483617558</v>
      </c>
    </row>
    <row r="8706" spans="2:5" x14ac:dyDescent="0.25">
      <c r="B8706" s="15">
        <v>8703</v>
      </c>
      <c r="C8706" s="20">
        <v>25270.349722076229</v>
      </c>
      <c r="D8706" s="20">
        <v>25270.349722076229</v>
      </c>
      <c r="E8706" s="17">
        <v>29953.48797355398</v>
      </c>
    </row>
    <row r="8707" spans="2:5" x14ac:dyDescent="0.25">
      <c r="B8707" s="15">
        <v>8704</v>
      </c>
      <c r="C8707" s="20">
        <v>33958.221512717915</v>
      </c>
      <c r="D8707" s="20">
        <v>33958.221512717915</v>
      </c>
      <c r="E8707" s="17">
        <v>32041.598358798117</v>
      </c>
    </row>
    <row r="8708" spans="2:5" x14ac:dyDescent="0.25">
      <c r="B8708" s="15">
        <v>8705</v>
      </c>
      <c r="C8708" s="20">
        <v>58313.220559387039</v>
      </c>
      <c r="D8708" s="20">
        <v>58313.220559387039</v>
      </c>
      <c r="E8708" s="17">
        <v>60601.992050983565</v>
      </c>
    </row>
    <row r="8709" spans="2:5" x14ac:dyDescent="0.25">
      <c r="B8709" s="15">
        <v>8706</v>
      </c>
      <c r="C8709" s="20">
        <v>30388.595237671565</v>
      </c>
      <c r="D8709" s="20">
        <v>30388.595237671565</v>
      </c>
      <c r="E8709" s="17">
        <v>39151.081665921876</v>
      </c>
    </row>
    <row r="8710" spans="2:5" x14ac:dyDescent="0.25">
      <c r="B8710" s="15">
        <v>8707</v>
      </c>
      <c r="C8710" s="20">
        <v>35317.023520303614</v>
      </c>
      <c r="D8710" s="20">
        <v>35317.023520303614</v>
      </c>
      <c r="E8710" s="17">
        <v>58690.487968696332</v>
      </c>
    </row>
    <row r="8711" spans="2:5" x14ac:dyDescent="0.25">
      <c r="B8711" s="15">
        <v>8708</v>
      </c>
      <c r="C8711" s="20">
        <v>25777.973944966816</v>
      </c>
      <c r="D8711" s="20">
        <v>25777.973944966816</v>
      </c>
      <c r="E8711" s="17">
        <v>66612.90062923092</v>
      </c>
    </row>
    <row r="8712" spans="2:5" x14ac:dyDescent="0.25">
      <c r="B8712" s="15">
        <v>8709</v>
      </c>
      <c r="C8712" s="20">
        <v>47174.257922181903</v>
      </c>
      <c r="D8712" s="20">
        <v>47174.257922181903</v>
      </c>
      <c r="E8712" s="17">
        <v>44274.148474299996</v>
      </c>
    </row>
    <row r="8713" spans="2:5" x14ac:dyDescent="0.25">
      <c r="B8713" s="15">
        <v>8710</v>
      </c>
      <c r="C8713" s="20">
        <v>52161.877602973094</v>
      </c>
      <c r="D8713" s="20">
        <v>52161.877602973094</v>
      </c>
      <c r="E8713" s="17">
        <v>54956.623297019265</v>
      </c>
    </row>
    <row r="8714" spans="2:5" x14ac:dyDescent="0.25">
      <c r="B8714" s="15">
        <v>8711</v>
      </c>
      <c r="C8714" s="20">
        <v>20318.162967278568</v>
      </c>
      <c r="D8714" s="20">
        <v>20318.162967278568</v>
      </c>
      <c r="E8714" s="17">
        <v>40577.988238344318</v>
      </c>
    </row>
    <row r="8715" spans="2:5" x14ac:dyDescent="0.25">
      <c r="B8715" s="15">
        <v>8712</v>
      </c>
      <c r="C8715" s="20">
        <v>45043.245310906736</v>
      </c>
      <c r="D8715" s="20">
        <v>45043.245310906736</v>
      </c>
      <c r="E8715" s="17">
        <v>40860.372536837458</v>
      </c>
    </row>
    <row r="8716" spans="2:5" x14ac:dyDescent="0.25">
      <c r="B8716" s="15">
        <v>8713</v>
      </c>
      <c r="C8716" s="20">
        <v>44267.655126349244</v>
      </c>
      <c r="D8716" s="20">
        <v>44267.655126349244</v>
      </c>
      <c r="E8716" s="17">
        <v>37993.644199229551</v>
      </c>
    </row>
    <row r="8717" spans="2:5" x14ac:dyDescent="0.25">
      <c r="B8717" s="15">
        <v>8714</v>
      </c>
      <c r="C8717" s="20">
        <v>29103.21939751699</v>
      </c>
      <c r="D8717" s="20">
        <v>29103.21939751699</v>
      </c>
      <c r="E8717" s="17">
        <v>33801.18018750145</v>
      </c>
    </row>
    <row r="8718" spans="2:5" x14ac:dyDescent="0.25">
      <c r="B8718" s="15">
        <v>8715</v>
      </c>
      <c r="C8718" s="20">
        <v>40736.754621470332</v>
      </c>
      <c r="D8718" s="20">
        <v>40736.754621470332</v>
      </c>
      <c r="E8718" s="17">
        <v>39108.175628829427</v>
      </c>
    </row>
    <row r="8719" spans="2:5" x14ac:dyDescent="0.25">
      <c r="B8719" s="15">
        <v>8716</v>
      </c>
      <c r="C8719" s="20">
        <v>55664.488334274982</v>
      </c>
      <c r="D8719" s="20">
        <v>55664.488334274982</v>
      </c>
      <c r="E8719" s="17">
        <v>41907.204913263216</v>
      </c>
    </row>
    <row r="8720" spans="2:5" x14ac:dyDescent="0.25">
      <c r="B8720" s="15">
        <v>8717</v>
      </c>
      <c r="C8720" s="20">
        <v>63650.188148524896</v>
      </c>
      <c r="D8720" s="20">
        <v>63650.188148524896</v>
      </c>
      <c r="E8720" s="17">
        <v>38538.554567248386</v>
      </c>
    </row>
    <row r="8721" spans="2:5" x14ac:dyDescent="0.25">
      <c r="B8721" s="15">
        <v>8718</v>
      </c>
      <c r="C8721" s="20">
        <v>42192.324485498553</v>
      </c>
      <c r="D8721" s="20">
        <v>42192.324485498553</v>
      </c>
      <c r="E8721" s="17">
        <v>42690.301483522489</v>
      </c>
    </row>
    <row r="8722" spans="2:5" x14ac:dyDescent="0.25">
      <c r="B8722" s="15">
        <v>8719</v>
      </c>
      <c r="C8722" s="20">
        <v>48986.511180111709</v>
      </c>
      <c r="D8722" s="20">
        <v>48986.511180111709</v>
      </c>
      <c r="E8722" s="17">
        <v>26134.949689873803</v>
      </c>
    </row>
    <row r="8723" spans="2:5" x14ac:dyDescent="0.25">
      <c r="B8723" s="15">
        <v>8720</v>
      </c>
      <c r="C8723" s="20">
        <v>44851.57733709328</v>
      </c>
      <c r="D8723" s="20">
        <v>44851.57733709328</v>
      </c>
      <c r="E8723" s="17">
        <v>29710.30101292154</v>
      </c>
    </row>
    <row r="8724" spans="2:5" x14ac:dyDescent="0.25">
      <c r="B8724" s="15">
        <v>8721</v>
      </c>
      <c r="C8724" s="20">
        <v>24355.553339318125</v>
      </c>
      <c r="D8724" s="20">
        <v>24355.553339318125</v>
      </c>
      <c r="E8724" s="17">
        <v>21637.950643306565</v>
      </c>
    </row>
    <row r="8725" spans="2:5" x14ac:dyDescent="0.25">
      <c r="B8725" s="15">
        <v>8722</v>
      </c>
      <c r="C8725" s="20">
        <v>22793.697480631792</v>
      </c>
      <c r="D8725" s="20">
        <v>22793.697480631792</v>
      </c>
      <c r="E8725" s="17">
        <v>47925.581782606183</v>
      </c>
    </row>
    <row r="8726" spans="2:5" x14ac:dyDescent="0.25">
      <c r="B8726" s="15">
        <v>8723</v>
      </c>
      <c r="C8726" s="20">
        <v>45771.88499144774</v>
      </c>
      <c r="D8726" s="20">
        <v>45771.88499144774</v>
      </c>
      <c r="E8726" s="17">
        <v>32252.975017819328</v>
      </c>
    </row>
    <row r="8727" spans="2:5" x14ac:dyDescent="0.25">
      <c r="B8727" s="15">
        <v>8724</v>
      </c>
      <c r="C8727" s="20">
        <v>51117.99512100569</v>
      </c>
      <c r="D8727" s="20">
        <v>51117.99512100569</v>
      </c>
      <c r="E8727" s="17">
        <v>31754.389707957111</v>
      </c>
    </row>
    <row r="8728" spans="2:5" x14ac:dyDescent="0.25">
      <c r="B8728" s="15">
        <v>8725</v>
      </c>
      <c r="C8728" s="20">
        <v>30395.338624415668</v>
      </c>
      <c r="D8728" s="20">
        <v>30395.338624415668</v>
      </c>
      <c r="E8728" s="17">
        <v>35163.807051781696</v>
      </c>
    </row>
    <row r="8729" spans="2:5" x14ac:dyDescent="0.25">
      <c r="B8729" s="15">
        <v>8726</v>
      </c>
      <c r="C8729" s="20">
        <v>37447.37132275608</v>
      </c>
      <c r="D8729" s="20">
        <v>37447.37132275608</v>
      </c>
      <c r="E8729" s="17">
        <v>43235.506310672659</v>
      </c>
    </row>
    <row r="8730" spans="2:5" x14ac:dyDescent="0.25">
      <c r="B8730" s="15">
        <v>8727</v>
      </c>
      <c r="C8730" s="20">
        <v>26953.574792518117</v>
      </c>
      <c r="D8730" s="20">
        <v>26953.574792518117</v>
      </c>
      <c r="E8730" s="17">
        <v>81430.876776231336</v>
      </c>
    </row>
    <row r="8731" spans="2:5" x14ac:dyDescent="0.25">
      <c r="B8731" s="15">
        <v>8728</v>
      </c>
      <c r="C8731" s="20">
        <v>28662.543213204623</v>
      </c>
      <c r="D8731" s="20">
        <v>28662.543213204623</v>
      </c>
      <c r="E8731" s="17">
        <v>62913.674596293487</v>
      </c>
    </row>
    <row r="8732" spans="2:5" x14ac:dyDescent="0.25">
      <c r="B8732" s="15">
        <v>8729</v>
      </c>
      <c r="C8732" s="20">
        <v>19936.227573284094</v>
      </c>
      <c r="D8732" s="20">
        <v>19936.227573284094</v>
      </c>
      <c r="E8732" s="17">
        <v>29516.82736232322</v>
      </c>
    </row>
    <row r="8733" spans="2:5" x14ac:dyDescent="0.25">
      <c r="B8733" s="15">
        <v>8730</v>
      </c>
      <c r="C8733" s="20">
        <v>32691.597900886834</v>
      </c>
      <c r="D8733" s="20">
        <v>32691.597900886834</v>
      </c>
      <c r="E8733" s="17">
        <v>33998.286768376325</v>
      </c>
    </row>
    <row r="8734" spans="2:5" x14ac:dyDescent="0.25">
      <c r="B8734" s="15">
        <v>8731</v>
      </c>
      <c r="C8734" s="20">
        <v>24600.774280158399</v>
      </c>
      <c r="D8734" s="20">
        <v>24600.774280158399</v>
      </c>
      <c r="E8734" s="17">
        <v>11437.690091409471</v>
      </c>
    </row>
    <row r="8735" spans="2:5" x14ac:dyDescent="0.25">
      <c r="B8735" s="15">
        <v>8732</v>
      </c>
      <c r="C8735" s="20">
        <v>52227.418311825313</v>
      </c>
      <c r="D8735" s="20">
        <v>52227.418311825313</v>
      </c>
      <c r="E8735" s="17">
        <v>33878.472710653201</v>
      </c>
    </row>
    <row r="8736" spans="2:5" x14ac:dyDescent="0.25">
      <c r="B8736" s="15">
        <v>8733</v>
      </c>
      <c r="C8736" s="20">
        <v>30373.78322494054</v>
      </c>
      <c r="D8736" s="20">
        <v>30373.78322494054</v>
      </c>
      <c r="E8736" s="17">
        <v>35982.359760456973</v>
      </c>
    </row>
    <row r="8737" spans="2:5" x14ac:dyDescent="0.25">
      <c r="B8737" s="15">
        <v>8734</v>
      </c>
      <c r="C8737" s="20">
        <v>43971.057673815762</v>
      </c>
      <c r="D8737" s="20">
        <v>43971.057673815762</v>
      </c>
      <c r="E8737" s="17">
        <v>34327.208990959334</v>
      </c>
    </row>
    <row r="8738" spans="2:5" x14ac:dyDescent="0.25">
      <c r="B8738" s="15">
        <v>8735</v>
      </c>
      <c r="C8738" s="20">
        <v>33650.228403723027</v>
      </c>
      <c r="D8738" s="20">
        <v>33650.228403723027</v>
      </c>
      <c r="E8738" s="17">
        <v>32139.483869507396</v>
      </c>
    </row>
    <row r="8739" spans="2:5" x14ac:dyDescent="0.25">
      <c r="B8739" s="15">
        <v>8736</v>
      </c>
      <c r="C8739" s="20">
        <v>50995.664495801793</v>
      </c>
      <c r="D8739" s="20">
        <v>50995.664495801793</v>
      </c>
      <c r="E8739" s="17">
        <v>25324.401161780897</v>
      </c>
    </row>
    <row r="8740" spans="2:5" x14ac:dyDescent="0.25">
      <c r="B8740" s="15">
        <v>8737</v>
      </c>
      <c r="C8740" s="20">
        <v>40129.877334328819</v>
      </c>
      <c r="D8740" s="20">
        <v>40129.877334328819</v>
      </c>
      <c r="E8740" s="17">
        <v>25294.523992718168</v>
      </c>
    </row>
    <row r="8741" spans="2:5" x14ac:dyDescent="0.25">
      <c r="B8741" s="15">
        <v>8738</v>
      </c>
      <c r="C8741" s="20">
        <v>34182.085844386347</v>
      </c>
      <c r="D8741" s="20">
        <v>34182.085844386347</v>
      </c>
      <c r="E8741" s="17">
        <v>43867.672295541728</v>
      </c>
    </row>
    <row r="8742" spans="2:5" x14ac:dyDescent="0.25">
      <c r="B8742" s="15">
        <v>8739</v>
      </c>
      <c r="C8742" s="20">
        <v>21317.490777189731</v>
      </c>
      <c r="D8742" s="20">
        <v>21317.490777189731</v>
      </c>
      <c r="E8742" s="17">
        <v>107554.3747350131</v>
      </c>
    </row>
    <row r="8743" spans="2:5" x14ac:dyDescent="0.25">
      <c r="B8743" s="15">
        <v>8740</v>
      </c>
      <c r="C8743" s="20">
        <v>33121.553396169104</v>
      </c>
      <c r="D8743" s="20">
        <v>33121.553396169104</v>
      </c>
      <c r="E8743" s="17">
        <v>35865.926303604334</v>
      </c>
    </row>
    <row r="8744" spans="2:5" x14ac:dyDescent="0.25">
      <c r="B8744" s="15">
        <v>8741</v>
      </c>
      <c r="C8744" s="20">
        <v>56229.466724667123</v>
      </c>
      <c r="D8744" s="20">
        <v>56229.466724667123</v>
      </c>
      <c r="E8744" s="17">
        <v>29367.686494771286</v>
      </c>
    </row>
    <row r="8745" spans="2:5" x14ac:dyDescent="0.25">
      <c r="B8745" s="15">
        <v>8742</v>
      </c>
      <c r="C8745" s="20">
        <v>20787.451570708712</v>
      </c>
      <c r="D8745" s="20">
        <v>20787.451570708712</v>
      </c>
      <c r="E8745" s="17">
        <v>27480.025462258945</v>
      </c>
    </row>
    <row r="8746" spans="2:5" x14ac:dyDescent="0.25">
      <c r="B8746" s="15">
        <v>8743</v>
      </c>
      <c r="C8746" s="20">
        <v>67833.387648968011</v>
      </c>
      <c r="D8746" s="20">
        <v>67833.387648968011</v>
      </c>
      <c r="E8746" s="17">
        <v>15903.740276498233</v>
      </c>
    </row>
    <row r="8747" spans="2:5" x14ac:dyDescent="0.25">
      <c r="B8747" s="15">
        <v>8744</v>
      </c>
      <c r="C8747" s="20">
        <v>18214.53287282473</v>
      </c>
      <c r="D8747" s="20">
        <v>18214.53287282473</v>
      </c>
      <c r="E8747" s="17">
        <v>24917.453210021893</v>
      </c>
    </row>
    <row r="8748" spans="2:5" x14ac:dyDescent="0.25">
      <c r="B8748" s="15">
        <v>8745</v>
      </c>
      <c r="C8748" s="20">
        <v>27156.910873431927</v>
      </c>
      <c r="D8748" s="20">
        <v>27156.910873431927</v>
      </c>
      <c r="E8748" s="17">
        <v>30452.842227500318</v>
      </c>
    </row>
    <row r="8749" spans="2:5" x14ac:dyDescent="0.25">
      <c r="B8749" s="15">
        <v>8746</v>
      </c>
      <c r="C8749" s="20">
        <v>46749.145649259495</v>
      </c>
      <c r="D8749" s="20">
        <v>46749.145649259495</v>
      </c>
      <c r="E8749" s="17">
        <v>37409.352139438728</v>
      </c>
    </row>
    <row r="8750" spans="2:5" x14ac:dyDescent="0.25">
      <c r="B8750" s="15">
        <v>8747</v>
      </c>
      <c r="C8750" s="20">
        <v>36725.259794527898</v>
      </c>
      <c r="D8750" s="20">
        <v>36725.259794527898</v>
      </c>
      <c r="E8750" s="17">
        <v>36491.335232805948</v>
      </c>
    </row>
    <row r="8751" spans="2:5" x14ac:dyDescent="0.25">
      <c r="B8751" s="15">
        <v>8748</v>
      </c>
      <c r="C8751" s="20">
        <v>43150.534059932179</v>
      </c>
      <c r="D8751" s="20">
        <v>43150.534059932179</v>
      </c>
      <c r="E8751" s="17">
        <v>83480.274907857223</v>
      </c>
    </row>
    <row r="8752" spans="2:5" x14ac:dyDescent="0.25">
      <c r="B8752" s="15">
        <v>8749</v>
      </c>
      <c r="C8752" s="20">
        <v>26184.376436615057</v>
      </c>
      <c r="D8752" s="20">
        <v>26184.376436615057</v>
      </c>
      <c r="E8752" s="17">
        <v>19789.483423811213</v>
      </c>
    </row>
    <row r="8753" spans="2:5" x14ac:dyDescent="0.25">
      <c r="B8753" s="15">
        <v>8750</v>
      </c>
      <c r="C8753" s="20">
        <v>30047.511011805593</v>
      </c>
      <c r="D8753" s="20">
        <v>30047.511011805593</v>
      </c>
      <c r="E8753" s="17">
        <v>39327.18080678612</v>
      </c>
    </row>
    <row r="8754" spans="2:5" x14ac:dyDescent="0.25">
      <c r="B8754" s="15">
        <v>8751</v>
      </c>
      <c r="C8754" s="20">
        <v>28782.760095879101</v>
      </c>
      <c r="D8754" s="20">
        <v>28782.760095879101</v>
      </c>
      <c r="E8754" s="17">
        <v>44641.872739190752</v>
      </c>
    </row>
    <row r="8755" spans="2:5" x14ac:dyDescent="0.25">
      <c r="B8755" s="15">
        <v>8752</v>
      </c>
      <c r="C8755" s="20">
        <v>39275.509332361537</v>
      </c>
      <c r="D8755" s="20">
        <v>39275.509332361537</v>
      </c>
      <c r="E8755" s="17">
        <v>45570.618295748995</v>
      </c>
    </row>
    <row r="8756" spans="2:5" x14ac:dyDescent="0.25">
      <c r="B8756" s="15">
        <v>8753</v>
      </c>
      <c r="C8756" s="20">
        <v>27860.296958817351</v>
      </c>
      <c r="D8756" s="20">
        <v>27860.296958817351</v>
      </c>
      <c r="E8756" s="17">
        <v>18666.305566765655</v>
      </c>
    </row>
    <row r="8757" spans="2:5" x14ac:dyDescent="0.25">
      <c r="B8757" s="15">
        <v>8754</v>
      </c>
      <c r="C8757" s="20">
        <v>19056.564348519289</v>
      </c>
      <c r="D8757" s="20">
        <v>19056.564348519289</v>
      </c>
      <c r="E8757" s="17">
        <v>37124.680775832167</v>
      </c>
    </row>
    <row r="8758" spans="2:5" x14ac:dyDescent="0.25">
      <c r="B8758" s="15">
        <v>8755</v>
      </c>
      <c r="C8758" s="20">
        <v>26597.062036746378</v>
      </c>
      <c r="D8758" s="20">
        <v>26597.062036746378</v>
      </c>
      <c r="E8758" s="17">
        <v>39629.986701259826</v>
      </c>
    </row>
    <row r="8759" spans="2:5" x14ac:dyDescent="0.25">
      <c r="B8759" s="15">
        <v>8756</v>
      </c>
      <c r="C8759" s="20">
        <v>31560.757679902617</v>
      </c>
      <c r="D8759" s="20">
        <v>31560.757679902617</v>
      </c>
      <c r="E8759" s="17">
        <v>26015.545606505337</v>
      </c>
    </row>
    <row r="8760" spans="2:5" x14ac:dyDescent="0.25">
      <c r="B8760" s="15">
        <v>8757</v>
      </c>
      <c r="C8760" s="20">
        <v>33641.131066890019</v>
      </c>
      <c r="D8760" s="20">
        <v>33641.131066890019</v>
      </c>
      <c r="E8760" s="17">
        <v>37130.184460229808</v>
      </c>
    </row>
    <row r="8761" spans="2:5" x14ac:dyDescent="0.25">
      <c r="B8761" s="15">
        <v>8758</v>
      </c>
      <c r="C8761" s="20">
        <v>28221.142818101671</v>
      </c>
      <c r="D8761" s="20">
        <v>28221.142818101671</v>
      </c>
      <c r="E8761" s="17">
        <v>51762.431084800759</v>
      </c>
    </row>
    <row r="8762" spans="2:5" x14ac:dyDescent="0.25">
      <c r="B8762" s="15">
        <v>8759</v>
      </c>
      <c r="C8762" s="20">
        <v>31389.887554910059</v>
      </c>
      <c r="D8762" s="20">
        <v>31389.887554910059</v>
      </c>
      <c r="E8762" s="17">
        <v>57011.369664896702</v>
      </c>
    </row>
    <row r="8763" spans="2:5" x14ac:dyDescent="0.25">
      <c r="B8763" s="15">
        <v>8760</v>
      </c>
      <c r="C8763" s="20">
        <v>19633.098031916099</v>
      </c>
      <c r="D8763" s="20">
        <v>19633.098031916099</v>
      </c>
      <c r="E8763" s="17">
        <v>85729.940624706636</v>
      </c>
    </row>
    <row r="8764" spans="2:5" x14ac:dyDescent="0.25">
      <c r="B8764" s="15">
        <v>8761</v>
      </c>
      <c r="C8764" s="20">
        <v>39449.098066116319</v>
      </c>
      <c r="D8764" s="20">
        <v>39449.098066116319</v>
      </c>
      <c r="E8764" s="17">
        <v>77004.471225218687</v>
      </c>
    </row>
    <row r="8765" spans="2:5" x14ac:dyDescent="0.25">
      <c r="B8765" s="15">
        <v>8762</v>
      </c>
      <c r="C8765" s="20">
        <v>39736.928739901246</v>
      </c>
      <c r="D8765" s="20">
        <v>39736.928739901246</v>
      </c>
      <c r="E8765" s="17">
        <v>40897.958468135854</v>
      </c>
    </row>
    <row r="8766" spans="2:5" x14ac:dyDescent="0.25">
      <c r="B8766" s="15">
        <v>8763</v>
      </c>
      <c r="C8766" s="20">
        <v>35207.578409899128</v>
      </c>
      <c r="D8766" s="20">
        <v>35207.578409899128</v>
      </c>
      <c r="E8766" s="17">
        <v>32445.103436914866</v>
      </c>
    </row>
    <row r="8767" spans="2:5" x14ac:dyDescent="0.25">
      <c r="B8767" s="15">
        <v>8764</v>
      </c>
      <c r="C8767" s="20">
        <v>33390.256064775487</v>
      </c>
      <c r="D8767" s="20">
        <v>33390.256064775487</v>
      </c>
      <c r="E8767" s="17">
        <v>19581.664237773584</v>
      </c>
    </row>
    <row r="8768" spans="2:5" x14ac:dyDescent="0.25">
      <c r="B8768" s="15">
        <v>8765</v>
      </c>
      <c r="C8768" s="20">
        <v>31998.386178305227</v>
      </c>
      <c r="D8768" s="20">
        <v>31998.386178305227</v>
      </c>
      <c r="E8768" s="17">
        <v>15243.933902037332</v>
      </c>
    </row>
    <row r="8769" spans="2:5" x14ac:dyDescent="0.25">
      <c r="B8769" s="15">
        <v>8766</v>
      </c>
      <c r="C8769" s="20">
        <v>31752.956215119953</v>
      </c>
      <c r="D8769" s="20">
        <v>31752.956215119953</v>
      </c>
      <c r="E8769" s="17">
        <v>43361.73622446791</v>
      </c>
    </row>
    <row r="8770" spans="2:5" x14ac:dyDescent="0.25">
      <c r="B8770" s="15">
        <v>8767</v>
      </c>
      <c r="C8770" s="20">
        <v>30626.72415018945</v>
      </c>
      <c r="D8770" s="20">
        <v>30626.72415018945</v>
      </c>
      <c r="E8770" s="17">
        <v>28908.972189742137</v>
      </c>
    </row>
    <row r="8771" spans="2:5" x14ac:dyDescent="0.25">
      <c r="B8771" s="15">
        <v>8768</v>
      </c>
      <c r="C8771" s="20">
        <v>26677.805688566008</v>
      </c>
      <c r="D8771" s="20">
        <v>26677.805688566008</v>
      </c>
      <c r="E8771" s="17">
        <v>25334.174077276319</v>
      </c>
    </row>
    <row r="8772" spans="2:5" x14ac:dyDescent="0.25">
      <c r="B8772" s="15">
        <v>8769</v>
      </c>
      <c r="C8772" s="20">
        <v>50522.580249823943</v>
      </c>
      <c r="D8772" s="20">
        <v>50522.580249823943</v>
      </c>
      <c r="E8772" s="17">
        <v>59258.851356655425</v>
      </c>
    </row>
    <row r="8773" spans="2:5" x14ac:dyDescent="0.25">
      <c r="B8773" s="15">
        <v>8770</v>
      </c>
      <c r="C8773" s="20">
        <v>27818.471442056634</v>
      </c>
      <c r="D8773" s="20">
        <v>27818.471442056634</v>
      </c>
      <c r="E8773" s="17">
        <v>33092.976925690491</v>
      </c>
    </row>
    <row r="8774" spans="2:5" x14ac:dyDescent="0.25">
      <c r="B8774" s="15">
        <v>8771</v>
      </c>
      <c r="C8774" s="20">
        <v>42525.759552703959</v>
      </c>
      <c r="D8774" s="20">
        <v>42525.759552703959</v>
      </c>
      <c r="E8774" s="17">
        <v>47637.247875761568</v>
      </c>
    </row>
    <row r="8775" spans="2:5" x14ac:dyDescent="0.25">
      <c r="B8775" s="15">
        <v>8772</v>
      </c>
      <c r="C8775" s="20">
        <v>27583.142604222572</v>
      </c>
      <c r="D8775" s="20">
        <v>27583.142604222572</v>
      </c>
      <c r="E8775" s="17">
        <v>45804.185032523281</v>
      </c>
    </row>
    <row r="8776" spans="2:5" x14ac:dyDescent="0.25">
      <c r="B8776" s="15">
        <v>8773</v>
      </c>
      <c r="C8776" s="20">
        <v>30644.183785327939</v>
      </c>
      <c r="D8776" s="20">
        <v>30644.183785327939</v>
      </c>
      <c r="E8776" s="17">
        <v>64899.525823278615</v>
      </c>
    </row>
    <row r="8777" spans="2:5" x14ac:dyDescent="0.25">
      <c r="B8777" s="15">
        <v>8774</v>
      </c>
      <c r="C8777" s="20">
        <v>49013.356478777714</v>
      </c>
      <c r="D8777" s="20">
        <v>49013.356478777714</v>
      </c>
      <c r="E8777" s="17">
        <v>80499.087016458769</v>
      </c>
    </row>
    <row r="8778" spans="2:5" x14ac:dyDescent="0.25">
      <c r="B8778" s="15">
        <v>8775</v>
      </c>
      <c r="C8778" s="20">
        <v>22899.169761355191</v>
      </c>
      <c r="D8778" s="20">
        <v>22899.169761355191</v>
      </c>
      <c r="E8778" s="17">
        <v>35865.809397181998</v>
      </c>
    </row>
    <row r="8779" spans="2:5" x14ac:dyDescent="0.25">
      <c r="B8779" s="15">
        <v>8776</v>
      </c>
      <c r="C8779" s="20">
        <v>48548.651423293144</v>
      </c>
      <c r="D8779" s="20">
        <v>48548.651423293144</v>
      </c>
      <c r="E8779" s="17">
        <v>44990.513548814051</v>
      </c>
    </row>
    <row r="8780" spans="2:5" x14ac:dyDescent="0.25">
      <c r="B8780" s="15">
        <v>8777</v>
      </c>
      <c r="C8780" s="20">
        <v>35913.402462438396</v>
      </c>
      <c r="D8780" s="20">
        <v>35913.402462438396</v>
      </c>
      <c r="E8780" s="17">
        <v>33917.125200940172</v>
      </c>
    </row>
    <row r="8781" spans="2:5" x14ac:dyDescent="0.25">
      <c r="B8781" s="15">
        <v>8778</v>
      </c>
      <c r="C8781" s="20">
        <v>19807.621845379574</v>
      </c>
      <c r="D8781" s="20">
        <v>19807.621845379574</v>
      </c>
      <c r="E8781" s="17">
        <v>24974.429861414003</v>
      </c>
    </row>
    <row r="8782" spans="2:5" x14ac:dyDescent="0.25">
      <c r="B8782" s="15">
        <v>8779</v>
      </c>
      <c r="C8782" s="20">
        <v>23024.726822678735</v>
      </c>
      <c r="D8782" s="20">
        <v>23024.726822678735</v>
      </c>
      <c r="E8782" s="17">
        <v>33065.905427382073</v>
      </c>
    </row>
    <row r="8783" spans="2:5" x14ac:dyDescent="0.25">
      <c r="B8783" s="15">
        <v>8780</v>
      </c>
      <c r="C8783" s="20">
        <v>30631.805492175776</v>
      </c>
      <c r="D8783" s="20">
        <v>30631.805492175776</v>
      </c>
      <c r="E8783" s="17">
        <v>57695.063220106109</v>
      </c>
    </row>
    <row r="8784" spans="2:5" x14ac:dyDescent="0.25">
      <c r="B8784" s="15">
        <v>8781</v>
      </c>
      <c r="C8784" s="20">
        <v>54690.001244869971</v>
      </c>
      <c r="D8784" s="20">
        <v>54690.001244869971</v>
      </c>
      <c r="E8784" s="17">
        <v>25495.834087058305</v>
      </c>
    </row>
    <row r="8785" spans="2:5" x14ac:dyDescent="0.25">
      <c r="B8785" s="15">
        <v>8782</v>
      </c>
      <c r="C8785" s="20">
        <v>32500.729015907389</v>
      </c>
      <c r="D8785" s="20">
        <v>32500.729015907389</v>
      </c>
      <c r="E8785" s="17">
        <v>47133.075339540934</v>
      </c>
    </row>
    <row r="8786" spans="2:5" x14ac:dyDescent="0.25">
      <c r="B8786" s="15">
        <v>8783</v>
      </c>
      <c r="C8786" s="20">
        <v>35233.993948441603</v>
      </c>
      <c r="D8786" s="20">
        <v>35233.993948441603</v>
      </c>
      <c r="E8786" s="17">
        <v>50875.436956880279</v>
      </c>
    </row>
    <row r="8787" spans="2:5" x14ac:dyDescent="0.25">
      <c r="B8787" s="15">
        <v>8784</v>
      </c>
      <c r="C8787" s="20">
        <v>17336.615129746406</v>
      </c>
      <c r="D8787" s="20">
        <v>17336.615129746406</v>
      </c>
      <c r="E8787" s="17">
        <v>31481.80763656224</v>
      </c>
    </row>
    <row r="8788" spans="2:5" x14ac:dyDescent="0.25">
      <c r="B8788" s="15">
        <v>8785</v>
      </c>
      <c r="C8788" s="20">
        <v>30602.169464001447</v>
      </c>
      <c r="D8788" s="20">
        <v>30602.169464001447</v>
      </c>
      <c r="E8788" s="17">
        <v>24950.324009314561</v>
      </c>
    </row>
    <row r="8789" spans="2:5" x14ac:dyDescent="0.25">
      <c r="B8789" s="15">
        <v>8786</v>
      </c>
      <c r="C8789" s="20">
        <v>36715.658231120338</v>
      </c>
      <c r="D8789" s="20">
        <v>36715.658231120338</v>
      </c>
      <c r="E8789" s="17">
        <v>51740.222760056982</v>
      </c>
    </row>
    <row r="8790" spans="2:5" x14ac:dyDescent="0.25">
      <c r="B8790" s="15">
        <v>8787</v>
      </c>
      <c r="C8790" s="20">
        <v>36335.385620557798</v>
      </c>
      <c r="D8790" s="20">
        <v>36335.385620557798</v>
      </c>
      <c r="E8790" s="17">
        <v>15388.267779776637</v>
      </c>
    </row>
    <row r="8791" spans="2:5" x14ac:dyDescent="0.25">
      <c r="B8791" s="15">
        <v>8788</v>
      </c>
      <c r="C8791" s="20">
        <v>35367.708624628089</v>
      </c>
      <c r="D8791" s="20">
        <v>35367.708624628089</v>
      </c>
      <c r="E8791" s="17">
        <v>33633.790386459972</v>
      </c>
    </row>
    <row r="8792" spans="2:5" x14ac:dyDescent="0.25">
      <c r="B8792" s="15">
        <v>8789</v>
      </c>
      <c r="C8792" s="20">
        <v>41002.961832451576</v>
      </c>
      <c r="D8792" s="20">
        <v>41002.961832451576</v>
      </c>
      <c r="E8792" s="17">
        <v>28672.511933087379</v>
      </c>
    </row>
    <row r="8793" spans="2:5" x14ac:dyDescent="0.25">
      <c r="B8793" s="15">
        <v>8790</v>
      </c>
      <c r="C8793" s="20">
        <v>33320.278367843355</v>
      </c>
      <c r="D8793" s="20">
        <v>33320.278367843355</v>
      </c>
      <c r="E8793" s="17">
        <v>36346.634987574929</v>
      </c>
    </row>
    <row r="8794" spans="2:5" x14ac:dyDescent="0.25">
      <c r="B8794" s="15">
        <v>8791</v>
      </c>
      <c r="C8794" s="20">
        <v>26442.994510836907</v>
      </c>
      <c r="D8794" s="20">
        <v>26442.994510836907</v>
      </c>
      <c r="E8794" s="17">
        <v>43241.640881266729</v>
      </c>
    </row>
    <row r="8795" spans="2:5" x14ac:dyDescent="0.25">
      <c r="B8795" s="15">
        <v>8792</v>
      </c>
      <c r="C8795" s="20">
        <v>31536.946959702833</v>
      </c>
      <c r="D8795" s="20">
        <v>31536.946959702833</v>
      </c>
      <c r="E8795" s="17">
        <v>82826.692033004336</v>
      </c>
    </row>
    <row r="8796" spans="2:5" x14ac:dyDescent="0.25">
      <c r="B8796" s="15">
        <v>8793</v>
      </c>
      <c r="C8796" s="20">
        <v>34706.723534094526</v>
      </c>
      <c r="D8796" s="20">
        <v>34706.723534094526</v>
      </c>
      <c r="E8796" s="17">
        <v>84488.098867004534</v>
      </c>
    </row>
    <row r="8797" spans="2:5" x14ac:dyDescent="0.25">
      <c r="B8797" s="15">
        <v>8794</v>
      </c>
      <c r="C8797" s="20">
        <v>25664.40096368577</v>
      </c>
      <c r="D8797" s="20">
        <v>25664.40096368577</v>
      </c>
      <c r="E8797" s="17">
        <v>36350.176395147319</v>
      </c>
    </row>
    <row r="8798" spans="2:5" x14ac:dyDescent="0.25">
      <c r="B8798" s="15">
        <v>8795</v>
      </c>
      <c r="C8798" s="20">
        <v>56736.675021616815</v>
      </c>
      <c r="D8798" s="20">
        <v>56736.675021616815</v>
      </c>
      <c r="E8798" s="17">
        <v>44703.746576190752</v>
      </c>
    </row>
    <row r="8799" spans="2:5" x14ac:dyDescent="0.25">
      <c r="B8799" s="15">
        <v>8796</v>
      </c>
      <c r="C8799" s="20">
        <v>32153.917529508151</v>
      </c>
      <c r="D8799" s="20">
        <v>32153.917529508151</v>
      </c>
      <c r="E8799" s="17">
        <v>72492.150183608261</v>
      </c>
    </row>
    <row r="8800" spans="2:5" x14ac:dyDescent="0.25">
      <c r="B8800" s="15">
        <v>8797</v>
      </c>
      <c r="C8800" s="20">
        <v>36663.918608859509</v>
      </c>
      <c r="D8800" s="20">
        <v>36663.918608859509</v>
      </c>
      <c r="E8800" s="17">
        <v>33627.714153700159</v>
      </c>
    </row>
    <row r="8801" spans="2:5" x14ac:dyDescent="0.25">
      <c r="B8801" s="15">
        <v>8798</v>
      </c>
      <c r="C8801" s="20">
        <v>68470.173925657291</v>
      </c>
      <c r="D8801" s="20">
        <v>68470.173925657291</v>
      </c>
      <c r="E8801" s="17">
        <v>33879.747714908262</v>
      </c>
    </row>
    <row r="8802" spans="2:5" x14ac:dyDescent="0.25">
      <c r="B8802" s="15">
        <v>8799</v>
      </c>
      <c r="C8802" s="20">
        <v>41934.056190888528</v>
      </c>
      <c r="D8802" s="20">
        <v>41934.056190888528</v>
      </c>
      <c r="E8802" s="17">
        <v>43550.601376525439</v>
      </c>
    </row>
    <row r="8803" spans="2:5" x14ac:dyDescent="0.25">
      <c r="B8803" s="15">
        <v>8800</v>
      </c>
      <c r="C8803" s="20">
        <v>31521.520731656761</v>
      </c>
      <c r="D8803" s="20">
        <v>31521.520731656761</v>
      </c>
      <c r="E8803" s="17">
        <v>33074.038265305637</v>
      </c>
    </row>
    <row r="8804" spans="2:5" x14ac:dyDescent="0.25">
      <c r="B8804" s="15">
        <v>8801</v>
      </c>
      <c r="C8804" s="20">
        <v>38375.075965022552</v>
      </c>
      <c r="D8804" s="20">
        <v>38375.075965022552</v>
      </c>
      <c r="E8804" s="17">
        <v>42015.273072966309</v>
      </c>
    </row>
    <row r="8805" spans="2:5" x14ac:dyDescent="0.25">
      <c r="B8805" s="15">
        <v>8802</v>
      </c>
      <c r="C8805" s="20">
        <v>21102.55548830879</v>
      </c>
      <c r="D8805" s="20">
        <v>21102.55548830879</v>
      </c>
      <c r="E8805" s="17">
        <v>69206.94371632277</v>
      </c>
    </row>
    <row r="8806" spans="2:5" x14ac:dyDescent="0.25">
      <c r="B8806" s="15">
        <v>8803</v>
      </c>
      <c r="C8806" s="20">
        <v>20357.351614310872</v>
      </c>
      <c r="D8806" s="20">
        <v>20357.351614310872</v>
      </c>
      <c r="E8806" s="17">
        <v>62681.236912279215</v>
      </c>
    </row>
    <row r="8807" spans="2:5" x14ac:dyDescent="0.25">
      <c r="B8807" s="15">
        <v>8804</v>
      </c>
      <c r="C8807" s="20">
        <v>25238.670327772033</v>
      </c>
      <c r="D8807" s="20">
        <v>25238.670327772033</v>
      </c>
      <c r="E8807" s="17">
        <v>44650.831966302896</v>
      </c>
    </row>
    <row r="8808" spans="2:5" x14ac:dyDescent="0.25">
      <c r="B8808" s="15">
        <v>8805</v>
      </c>
      <c r="C8808" s="20">
        <v>25167.127380662128</v>
      </c>
      <c r="D8808" s="20">
        <v>25167.127380662128</v>
      </c>
      <c r="E8808" s="17">
        <v>57009.326287083561</v>
      </c>
    </row>
    <row r="8809" spans="2:5" x14ac:dyDescent="0.25">
      <c r="B8809" s="15">
        <v>8806</v>
      </c>
      <c r="C8809" s="20">
        <v>33213.684872588929</v>
      </c>
      <c r="D8809" s="20">
        <v>33213.684872588929</v>
      </c>
      <c r="E8809" s="17">
        <v>3328.8947110650383</v>
      </c>
    </row>
    <row r="8810" spans="2:5" x14ac:dyDescent="0.25">
      <c r="B8810" s="15">
        <v>8807</v>
      </c>
      <c r="C8810" s="20">
        <v>34923.931590360153</v>
      </c>
      <c r="D8810" s="20">
        <v>34923.931590360153</v>
      </c>
      <c r="E8810" s="17">
        <v>65869.329062556761</v>
      </c>
    </row>
    <row r="8811" spans="2:5" x14ac:dyDescent="0.25">
      <c r="B8811" s="15">
        <v>8808</v>
      </c>
      <c r="C8811" s="20">
        <v>24074.205468165655</v>
      </c>
      <c r="D8811" s="20">
        <v>24074.205468165655</v>
      </c>
      <c r="E8811" s="17">
        <v>33909.358023890694</v>
      </c>
    </row>
    <row r="8812" spans="2:5" x14ac:dyDescent="0.25">
      <c r="B8812" s="15">
        <v>8809</v>
      </c>
      <c r="C8812" s="20">
        <v>47657.920217789033</v>
      </c>
      <c r="D8812" s="20">
        <v>47657.920217789033</v>
      </c>
      <c r="E8812" s="17">
        <v>59840.071339384696</v>
      </c>
    </row>
    <row r="8813" spans="2:5" x14ac:dyDescent="0.25">
      <c r="B8813" s="15">
        <v>8810</v>
      </c>
      <c r="C8813" s="20">
        <v>19795.243105488367</v>
      </c>
      <c r="D8813" s="20">
        <v>19795.243105488367</v>
      </c>
      <c r="E8813" s="17">
        <v>23307.229561934273</v>
      </c>
    </row>
    <row r="8814" spans="2:5" x14ac:dyDescent="0.25">
      <c r="B8814" s="15">
        <v>8811</v>
      </c>
      <c r="C8814" s="20">
        <v>35436.572608506867</v>
      </c>
      <c r="D8814" s="20">
        <v>35436.572608506867</v>
      </c>
      <c r="E8814" s="17">
        <v>47843.400645487236</v>
      </c>
    </row>
    <row r="8815" spans="2:5" x14ac:dyDescent="0.25">
      <c r="B8815" s="15">
        <v>8812</v>
      </c>
      <c r="C8815" s="20">
        <v>34764.336224420324</v>
      </c>
      <c r="D8815" s="20">
        <v>34764.336224420324</v>
      </c>
      <c r="E8815" s="17">
        <v>23085.868260049923</v>
      </c>
    </row>
    <row r="8816" spans="2:5" x14ac:dyDescent="0.25">
      <c r="B8816" s="15">
        <v>8813</v>
      </c>
      <c r="C8816" s="20">
        <v>85984.259954750072</v>
      </c>
      <c r="D8816" s="20">
        <v>85984.259954750072</v>
      </c>
      <c r="E8816" s="17">
        <v>44337.617288607107</v>
      </c>
    </row>
    <row r="8817" spans="2:5" x14ac:dyDescent="0.25">
      <c r="B8817" s="15">
        <v>8814</v>
      </c>
      <c r="C8817" s="20">
        <v>55732.047914886265</v>
      </c>
      <c r="D8817" s="20">
        <v>55732.047914886265</v>
      </c>
      <c r="E8817" s="17">
        <v>29634.577445866067</v>
      </c>
    </row>
    <row r="8818" spans="2:5" x14ac:dyDescent="0.25">
      <c r="B8818" s="15">
        <v>8815</v>
      </c>
      <c r="C8818" s="20">
        <v>27070.326937454469</v>
      </c>
      <c r="D8818" s="20">
        <v>27070.326937454469</v>
      </c>
      <c r="E8818" s="17">
        <v>40181.431160357984</v>
      </c>
    </row>
    <row r="8819" spans="2:5" x14ac:dyDescent="0.25">
      <c r="B8819" s="15">
        <v>8816</v>
      </c>
      <c r="C8819" s="20">
        <v>30698.044188558462</v>
      </c>
      <c r="D8819" s="20">
        <v>30698.044188558462</v>
      </c>
      <c r="E8819" s="17">
        <v>46059.904853386914</v>
      </c>
    </row>
    <row r="8820" spans="2:5" x14ac:dyDescent="0.25">
      <c r="B8820" s="15">
        <v>8817</v>
      </c>
      <c r="C8820" s="20">
        <v>34712.445859383093</v>
      </c>
      <c r="D8820" s="20">
        <v>34712.445859383093</v>
      </c>
      <c r="E8820" s="17">
        <v>71986.799781905764</v>
      </c>
    </row>
    <row r="8821" spans="2:5" x14ac:dyDescent="0.25">
      <c r="B8821" s="15">
        <v>8818</v>
      </c>
      <c r="C8821" s="20">
        <v>40565.176527940166</v>
      </c>
      <c r="D8821" s="20">
        <v>40565.176527940166</v>
      </c>
      <c r="E8821" s="17">
        <v>51166.01299407184</v>
      </c>
    </row>
    <row r="8822" spans="2:5" x14ac:dyDescent="0.25">
      <c r="B8822" s="15">
        <v>8819</v>
      </c>
      <c r="C8822" s="20">
        <v>25000.670435663513</v>
      </c>
      <c r="D8822" s="20">
        <v>25000.670435663513</v>
      </c>
      <c r="E8822" s="17">
        <v>49239.82615900501</v>
      </c>
    </row>
    <row r="8823" spans="2:5" x14ac:dyDescent="0.25">
      <c r="B8823" s="15">
        <v>8820</v>
      </c>
      <c r="C8823" s="20">
        <v>40281.742635613577</v>
      </c>
      <c r="D8823" s="20">
        <v>40281.742635613577</v>
      </c>
      <c r="E8823" s="17">
        <v>110167.44729099491</v>
      </c>
    </row>
    <row r="8824" spans="2:5" x14ac:dyDescent="0.25">
      <c r="B8824" s="15">
        <v>8821</v>
      </c>
      <c r="C8824" s="20">
        <v>31004.167877915053</v>
      </c>
      <c r="D8824" s="20">
        <v>31004.167877915053</v>
      </c>
      <c r="E8824" s="17">
        <v>16901.510218751071</v>
      </c>
    </row>
    <row r="8825" spans="2:5" x14ac:dyDescent="0.25">
      <c r="B8825" s="15">
        <v>8822</v>
      </c>
      <c r="C8825" s="20">
        <v>37772.610720020872</v>
      </c>
      <c r="D8825" s="20">
        <v>37772.610720020872</v>
      </c>
      <c r="E8825" s="17">
        <v>43231.147330114261</v>
      </c>
    </row>
    <row r="8826" spans="2:5" x14ac:dyDescent="0.25">
      <c r="B8826" s="15">
        <v>8823</v>
      </c>
      <c r="C8826" s="20">
        <v>31504.097794782705</v>
      </c>
      <c r="D8826" s="20">
        <v>31504.097794782705</v>
      </c>
      <c r="E8826" s="17">
        <v>80634.397200824693</v>
      </c>
    </row>
    <row r="8827" spans="2:5" x14ac:dyDescent="0.25">
      <c r="B8827" s="15">
        <v>8824</v>
      </c>
      <c r="C8827" s="20">
        <v>32029.049892377534</v>
      </c>
      <c r="D8827" s="20">
        <v>32029.049892377534</v>
      </c>
      <c r="E8827" s="17">
        <v>38324.878011466622</v>
      </c>
    </row>
    <row r="8828" spans="2:5" x14ac:dyDescent="0.25">
      <c r="B8828" s="15">
        <v>8825</v>
      </c>
      <c r="C8828" s="20">
        <v>25458.302873542209</v>
      </c>
      <c r="D8828" s="20">
        <v>25458.302873542209</v>
      </c>
      <c r="E8828" s="17">
        <v>10403.067360427829</v>
      </c>
    </row>
    <row r="8829" spans="2:5" x14ac:dyDescent="0.25">
      <c r="B8829" s="15">
        <v>8826</v>
      </c>
      <c r="C8829" s="20">
        <v>34193.651919879892</v>
      </c>
      <c r="D8829" s="20">
        <v>34193.651919879892</v>
      </c>
      <c r="E8829" s="17">
        <v>77170.749315885347</v>
      </c>
    </row>
    <row r="8830" spans="2:5" x14ac:dyDescent="0.25">
      <c r="B8830" s="15">
        <v>8827</v>
      </c>
      <c r="C8830" s="20">
        <v>37067.846636767863</v>
      </c>
      <c r="D8830" s="20">
        <v>37067.846636767863</v>
      </c>
      <c r="E8830" s="17">
        <v>83178.631469702654</v>
      </c>
    </row>
    <row r="8831" spans="2:5" x14ac:dyDescent="0.25">
      <c r="B8831" s="15">
        <v>8828</v>
      </c>
      <c r="C8831" s="20">
        <v>28127.502001923815</v>
      </c>
      <c r="D8831" s="20">
        <v>28127.502001923815</v>
      </c>
      <c r="E8831" s="17">
        <v>42965.385532058302</v>
      </c>
    </row>
    <row r="8832" spans="2:5" x14ac:dyDescent="0.25">
      <c r="B8832" s="15">
        <v>8829</v>
      </c>
      <c r="C8832" s="20">
        <v>44046.236885610204</v>
      </c>
      <c r="D8832" s="20">
        <v>44046.236885610204</v>
      </c>
      <c r="E8832" s="17">
        <v>31005.259632648958</v>
      </c>
    </row>
    <row r="8833" spans="2:5" x14ac:dyDescent="0.25">
      <c r="B8833" s="15">
        <v>8830</v>
      </c>
      <c r="C8833" s="20">
        <v>21127.412623480464</v>
      </c>
      <c r="D8833" s="20">
        <v>21127.412623480464</v>
      </c>
      <c r="E8833" s="17">
        <v>64670.088016598151</v>
      </c>
    </row>
    <row r="8834" spans="2:5" x14ac:dyDescent="0.25">
      <c r="B8834" s="15">
        <v>8831</v>
      </c>
      <c r="C8834" s="20">
        <v>25991.033544766004</v>
      </c>
      <c r="D8834" s="20">
        <v>25991.033544766004</v>
      </c>
      <c r="E8834" s="17">
        <v>23731.789751140899</v>
      </c>
    </row>
    <row r="8835" spans="2:5" x14ac:dyDescent="0.25">
      <c r="B8835" s="15">
        <v>8832</v>
      </c>
      <c r="C8835" s="20">
        <v>24778.934172430661</v>
      </c>
      <c r="D8835" s="20">
        <v>24778.934172430661</v>
      </c>
      <c r="E8835" s="17">
        <v>31742.584768284149</v>
      </c>
    </row>
    <row r="8836" spans="2:5" x14ac:dyDescent="0.25">
      <c r="B8836" s="15">
        <v>8833</v>
      </c>
      <c r="C8836" s="20">
        <v>39678.262822766956</v>
      </c>
      <c r="D8836" s="20">
        <v>39678.262822766956</v>
      </c>
      <c r="E8836" s="17">
        <v>14809.585464566046</v>
      </c>
    </row>
    <row r="8837" spans="2:5" x14ac:dyDescent="0.25">
      <c r="B8837" s="15">
        <v>8834</v>
      </c>
      <c r="C8837" s="20">
        <v>38412.49816712633</v>
      </c>
      <c r="D8837" s="20">
        <v>38412.49816712633</v>
      </c>
      <c r="E8837" s="17">
        <v>45775.947594400102</v>
      </c>
    </row>
    <row r="8838" spans="2:5" x14ac:dyDescent="0.25">
      <c r="B8838" s="15">
        <v>8835</v>
      </c>
      <c r="C8838" s="20">
        <v>30381.515099632063</v>
      </c>
      <c r="D8838" s="20">
        <v>30381.515099632063</v>
      </c>
      <c r="E8838" s="17">
        <v>49433.460135734771</v>
      </c>
    </row>
    <row r="8839" spans="2:5" x14ac:dyDescent="0.25">
      <c r="B8839" s="15">
        <v>8836</v>
      </c>
      <c r="C8839" s="20">
        <v>33725.165291568548</v>
      </c>
      <c r="D8839" s="20">
        <v>33725.165291568548</v>
      </c>
      <c r="E8839" s="17">
        <v>34579.90248575568</v>
      </c>
    </row>
    <row r="8840" spans="2:5" x14ac:dyDescent="0.25">
      <c r="B8840" s="15">
        <v>8837</v>
      </c>
      <c r="C8840" s="20">
        <v>19932.891357464079</v>
      </c>
      <c r="D8840" s="20">
        <v>19932.891357464079</v>
      </c>
      <c r="E8840" s="17">
        <v>34147.32348776162</v>
      </c>
    </row>
    <row r="8841" spans="2:5" x14ac:dyDescent="0.25">
      <c r="B8841" s="15">
        <v>8838</v>
      </c>
      <c r="C8841" s="20">
        <v>36434.859630624218</v>
      </c>
      <c r="D8841" s="20">
        <v>36434.859630624218</v>
      </c>
      <c r="E8841" s="17">
        <v>28951.674266289119</v>
      </c>
    </row>
    <row r="8842" spans="2:5" x14ac:dyDescent="0.25">
      <c r="B8842" s="15">
        <v>8839</v>
      </c>
      <c r="C8842" s="20">
        <v>59461.153143585769</v>
      </c>
      <c r="D8842" s="20">
        <v>59461.153143585769</v>
      </c>
      <c r="E8842" s="17">
        <v>25098.208583940661</v>
      </c>
    </row>
    <row r="8843" spans="2:5" x14ac:dyDescent="0.25">
      <c r="B8843" s="15">
        <v>8840</v>
      </c>
      <c r="C8843" s="20">
        <v>30225.165703115461</v>
      </c>
      <c r="D8843" s="20">
        <v>30225.165703115461</v>
      </c>
      <c r="E8843" s="17">
        <v>27208.380570185818</v>
      </c>
    </row>
    <row r="8844" spans="2:5" x14ac:dyDescent="0.25">
      <c r="B8844" s="15">
        <v>8841</v>
      </c>
      <c r="C8844" s="20">
        <v>36000.617025250198</v>
      </c>
      <c r="D8844" s="20">
        <v>36000.617025250198</v>
      </c>
      <c r="E8844" s="17">
        <v>36272.663193152817</v>
      </c>
    </row>
    <row r="8845" spans="2:5" x14ac:dyDescent="0.25">
      <c r="B8845" s="15">
        <v>8842</v>
      </c>
      <c r="C8845" s="20">
        <v>32544.040924474219</v>
      </c>
      <c r="D8845" s="20">
        <v>32544.040924474219</v>
      </c>
      <c r="E8845" s="17">
        <v>49020.655838419116</v>
      </c>
    </row>
    <row r="8846" spans="2:5" x14ac:dyDescent="0.25">
      <c r="B8846" s="15">
        <v>8843</v>
      </c>
      <c r="C8846" s="20">
        <v>39732.972272485757</v>
      </c>
      <c r="D8846" s="20">
        <v>39732.972272485757</v>
      </c>
      <c r="E8846" s="17">
        <v>19577.14047932639</v>
      </c>
    </row>
    <row r="8847" spans="2:5" x14ac:dyDescent="0.25">
      <c r="B8847" s="15">
        <v>8844</v>
      </c>
      <c r="C8847" s="20">
        <v>21096.156189132555</v>
      </c>
      <c r="D8847" s="20">
        <v>21096.156189132555</v>
      </c>
      <c r="E8847" s="17">
        <v>27112.251050504201</v>
      </c>
    </row>
    <row r="8848" spans="2:5" x14ac:dyDescent="0.25">
      <c r="B8848" s="15">
        <v>8845</v>
      </c>
      <c r="C8848" s="20">
        <v>52617.069902912815</v>
      </c>
      <c r="D8848" s="20">
        <v>52617.069902912815</v>
      </c>
      <c r="E8848" s="17">
        <v>36044.442090879718</v>
      </c>
    </row>
    <row r="8849" spans="2:5" x14ac:dyDescent="0.25">
      <c r="B8849" s="15">
        <v>8846</v>
      </c>
      <c r="C8849" s="20">
        <v>27270.383779526699</v>
      </c>
      <c r="D8849" s="20">
        <v>27270.383779526699</v>
      </c>
      <c r="E8849" s="17">
        <v>18063.503183667082</v>
      </c>
    </row>
    <row r="8850" spans="2:5" x14ac:dyDescent="0.25">
      <c r="B8850" s="15">
        <v>8847</v>
      </c>
      <c r="C8850" s="20">
        <v>38159.132254380165</v>
      </c>
      <c r="D8850" s="20">
        <v>38159.132254380165</v>
      </c>
      <c r="E8850" s="17">
        <v>47749.523196642964</v>
      </c>
    </row>
    <row r="8851" spans="2:5" x14ac:dyDescent="0.25">
      <c r="B8851" s="15">
        <v>8848</v>
      </c>
      <c r="C8851" s="20">
        <v>22952.030661803739</v>
      </c>
      <c r="D8851" s="20">
        <v>22952.030661803739</v>
      </c>
      <c r="E8851" s="17">
        <v>49319.297264106805</v>
      </c>
    </row>
    <row r="8852" spans="2:5" x14ac:dyDescent="0.25">
      <c r="B8852" s="15">
        <v>8849</v>
      </c>
      <c r="C8852" s="20">
        <v>37974.633166463689</v>
      </c>
      <c r="D8852" s="20">
        <v>37974.633166463689</v>
      </c>
      <c r="E8852" s="17">
        <v>33826.594437864049</v>
      </c>
    </row>
    <row r="8853" spans="2:5" x14ac:dyDescent="0.25">
      <c r="B8853" s="15">
        <v>8850</v>
      </c>
      <c r="C8853" s="20">
        <v>42795.441062353639</v>
      </c>
      <c r="D8853" s="20">
        <v>42795.441062353639</v>
      </c>
      <c r="E8853" s="17">
        <v>68738.6821613988</v>
      </c>
    </row>
    <row r="8854" spans="2:5" x14ac:dyDescent="0.25">
      <c r="B8854" s="15">
        <v>8851</v>
      </c>
      <c r="C8854" s="20">
        <v>33233.954618049742</v>
      </c>
      <c r="D8854" s="20">
        <v>33233.954618049742</v>
      </c>
      <c r="E8854" s="17">
        <v>40165.085207755321</v>
      </c>
    </row>
    <row r="8855" spans="2:5" x14ac:dyDescent="0.25">
      <c r="B8855" s="15">
        <v>8852</v>
      </c>
      <c r="C8855" s="20">
        <v>48240.581958866031</v>
      </c>
      <c r="D8855" s="20">
        <v>48240.581958866031</v>
      </c>
      <c r="E8855" s="17">
        <v>23751.826126875552</v>
      </c>
    </row>
    <row r="8856" spans="2:5" x14ac:dyDescent="0.25">
      <c r="B8856" s="15">
        <v>8853</v>
      </c>
      <c r="C8856" s="20">
        <v>23570.690799248252</v>
      </c>
      <c r="D8856" s="20">
        <v>23570.690799248252</v>
      </c>
      <c r="E8856" s="17">
        <v>35952.381710550886</v>
      </c>
    </row>
    <row r="8857" spans="2:5" x14ac:dyDescent="0.25">
      <c r="B8857" s="15">
        <v>8854</v>
      </c>
      <c r="C8857" s="20">
        <v>29504.910674863429</v>
      </c>
      <c r="D8857" s="20">
        <v>29504.910674863429</v>
      </c>
      <c r="E8857" s="17">
        <v>13680.330163276334</v>
      </c>
    </row>
    <row r="8858" spans="2:5" x14ac:dyDescent="0.25">
      <c r="B8858" s="15">
        <v>8855</v>
      </c>
      <c r="C8858" s="20">
        <v>35407.348244194924</v>
      </c>
      <c r="D8858" s="20">
        <v>35407.348244194924</v>
      </c>
      <c r="E8858" s="17">
        <v>39327.681262478021</v>
      </c>
    </row>
    <row r="8859" spans="2:5" x14ac:dyDescent="0.25">
      <c r="B8859" s="15">
        <v>8856</v>
      </c>
      <c r="C8859" s="20">
        <v>39595.744690174477</v>
      </c>
      <c r="D8859" s="20">
        <v>39595.744690174477</v>
      </c>
      <c r="E8859" s="17">
        <v>8665.6060993309184</v>
      </c>
    </row>
    <row r="8860" spans="2:5" x14ac:dyDescent="0.25">
      <c r="B8860" s="15">
        <v>8857</v>
      </c>
      <c r="C8860" s="20">
        <v>51204.976010975275</v>
      </c>
      <c r="D8860" s="20">
        <v>51204.976010975275</v>
      </c>
      <c r="E8860" s="17">
        <v>45260.429712016325</v>
      </c>
    </row>
    <row r="8861" spans="2:5" x14ac:dyDescent="0.25">
      <c r="B8861" s="15">
        <v>8858</v>
      </c>
      <c r="C8861" s="20">
        <v>28035.746313636831</v>
      </c>
      <c r="D8861" s="20">
        <v>28035.746313636831</v>
      </c>
      <c r="E8861" s="17">
        <v>44293.979270911674</v>
      </c>
    </row>
    <row r="8862" spans="2:5" x14ac:dyDescent="0.25">
      <c r="B8862" s="15">
        <v>8859</v>
      </c>
      <c r="C8862" s="20">
        <v>39570.363922032579</v>
      </c>
      <c r="D8862" s="20">
        <v>39570.363922032579</v>
      </c>
      <c r="E8862" s="17">
        <v>44483.54039565433</v>
      </c>
    </row>
    <row r="8863" spans="2:5" x14ac:dyDescent="0.25">
      <c r="B8863" s="15">
        <v>8860</v>
      </c>
      <c r="C8863" s="20">
        <v>35554.994128386417</v>
      </c>
      <c r="D8863" s="20">
        <v>35554.994128386417</v>
      </c>
      <c r="E8863" s="17">
        <v>718.44725026185688</v>
      </c>
    </row>
    <row r="8864" spans="2:5" x14ac:dyDescent="0.25">
      <c r="B8864" s="15">
        <v>8861</v>
      </c>
      <c r="C8864" s="20">
        <v>28173.172654118865</v>
      </c>
      <c r="D8864" s="20">
        <v>28173.172654118865</v>
      </c>
      <c r="E8864" s="17">
        <v>26206.65079512402</v>
      </c>
    </row>
    <row r="8865" spans="2:5" x14ac:dyDescent="0.25">
      <c r="B8865" s="15">
        <v>8862</v>
      </c>
      <c r="C8865" s="20">
        <v>24337.349815235386</v>
      </c>
      <c r="D8865" s="20">
        <v>24337.349815235386</v>
      </c>
      <c r="E8865" s="17">
        <v>46715.134471448779</v>
      </c>
    </row>
    <row r="8866" spans="2:5" x14ac:dyDescent="0.25">
      <c r="B8866" s="15">
        <v>8863</v>
      </c>
      <c r="C8866" s="20">
        <v>55302.032218202257</v>
      </c>
      <c r="D8866" s="20">
        <v>55302.032218202257</v>
      </c>
      <c r="E8866" s="17">
        <v>50738.113033076886</v>
      </c>
    </row>
    <row r="8867" spans="2:5" x14ac:dyDescent="0.25">
      <c r="B8867" s="15">
        <v>8864</v>
      </c>
      <c r="C8867" s="20">
        <v>42169.110331765783</v>
      </c>
      <c r="D8867" s="20">
        <v>42169.110331765783</v>
      </c>
      <c r="E8867" s="17">
        <v>38594.351173103205</v>
      </c>
    </row>
    <row r="8868" spans="2:5" x14ac:dyDescent="0.25">
      <c r="B8868" s="15">
        <v>8865</v>
      </c>
      <c r="C8868" s="20">
        <v>29986.41658976474</v>
      </c>
      <c r="D8868" s="20">
        <v>29986.41658976474</v>
      </c>
      <c r="E8868" s="17">
        <v>36191.413308678748</v>
      </c>
    </row>
    <row r="8869" spans="2:5" x14ac:dyDescent="0.25">
      <c r="B8869" s="15">
        <v>8866</v>
      </c>
      <c r="C8869" s="20">
        <v>22655.154365063852</v>
      </c>
      <c r="D8869" s="20">
        <v>22655.154365063852</v>
      </c>
      <c r="E8869" s="17">
        <v>31081.052185455395</v>
      </c>
    </row>
    <row r="8870" spans="2:5" x14ac:dyDescent="0.25">
      <c r="B8870" s="15">
        <v>8867</v>
      </c>
      <c r="C8870" s="20">
        <v>35531.279663824294</v>
      </c>
      <c r="D8870" s="20">
        <v>35531.279663824294</v>
      </c>
      <c r="E8870" s="17">
        <v>55361.387962648543</v>
      </c>
    </row>
    <row r="8871" spans="2:5" x14ac:dyDescent="0.25">
      <c r="B8871" s="15">
        <v>8868</v>
      </c>
      <c r="C8871" s="20">
        <v>52792.951778937138</v>
      </c>
      <c r="D8871" s="20">
        <v>52792.951778937138</v>
      </c>
      <c r="E8871" s="17">
        <v>73215.797962761455</v>
      </c>
    </row>
    <row r="8872" spans="2:5" x14ac:dyDescent="0.25">
      <c r="B8872" s="15">
        <v>8869</v>
      </c>
      <c r="C8872" s="20">
        <v>52744.336851120192</v>
      </c>
      <c r="D8872" s="20">
        <v>52744.336851120192</v>
      </c>
      <c r="E8872" s="17">
        <v>9484.880364935565</v>
      </c>
    </row>
    <row r="8873" spans="2:5" x14ac:dyDescent="0.25">
      <c r="B8873" s="15">
        <v>8870</v>
      </c>
      <c r="C8873" s="20">
        <v>22079.892965363477</v>
      </c>
      <c r="D8873" s="20">
        <v>22079.892965363477</v>
      </c>
      <c r="E8873" s="17">
        <v>28896.099172196333</v>
      </c>
    </row>
    <row r="8874" spans="2:5" x14ac:dyDescent="0.25">
      <c r="B8874" s="15">
        <v>8871</v>
      </c>
      <c r="C8874" s="20">
        <v>31583.594389434988</v>
      </c>
      <c r="D8874" s="20">
        <v>31583.594389434988</v>
      </c>
      <c r="E8874" s="17">
        <v>50409.774939514406</v>
      </c>
    </row>
    <row r="8875" spans="2:5" x14ac:dyDescent="0.25">
      <c r="B8875" s="15">
        <v>8872</v>
      </c>
      <c r="C8875" s="20">
        <v>31643.790709484234</v>
      </c>
      <c r="D8875" s="20">
        <v>31643.790709484234</v>
      </c>
      <c r="E8875" s="17">
        <v>90519.944350281512</v>
      </c>
    </row>
    <row r="8876" spans="2:5" x14ac:dyDescent="0.25">
      <c r="B8876" s="15">
        <v>8873</v>
      </c>
      <c r="C8876" s="20">
        <v>30795.529777443418</v>
      </c>
      <c r="D8876" s="20">
        <v>30795.529777443418</v>
      </c>
      <c r="E8876" s="17">
        <v>20491.838545990184</v>
      </c>
    </row>
    <row r="8877" spans="2:5" x14ac:dyDescent="0.25">
      <c r="B8877" s="15">
        <v>8874</v>
      </c>
      <c r="C8877" s="20">
        <v>25121.212958206084</v>
      </c>
      <c r="D8877" s="20">
        <v>25121.212958206084</v>
      </c>
      <c r="E8877" s="17">
        <v>22962.659927820587</v>
      </c>
    </row>
    <row r="8878" spans="2:5" x14ac:dyDescent="0.25">
      <c r="B8878" s="15">
        <v>8875</v>
      </c>
      <c r="C8878" s="20">
        <v>31155.811882634556</v>
      </c>
      <c r="D8878" s="20">
        <v>31155.811882634556</v>
      </c>
      <c r="E8878" s="17">
        <v>35182.657351316018</v>
      </c>
    </row>
    <row r="8879" spans="2:5" x14ac:dyDescent="0.25">
      <c r="B8879" s="15">
        <v>8876</v>
      </c>
      <c r="C8879" s="20">
        <v>35275.292025266011</v>
      </c>
      <c r="D8879" s="20">
        <v>35275.292025266011</v>
      </c>
      <c r="E8879" s="17">
        <v>41775.669231863205</v>
      </c>
    </row>
    <row r="8880" spans="2:5" x14ac:dyDescent="0.25">
      <c r="B8880" s="15">
        <v>8877</v>
      </c>
      <c r="C8880" s="20">
        <v>51266.361636857357</v>
      </c>
      <c r="D8880" s="20">
        <v>51266.361636857357</v>
      </c>
      <c r="E8880" s="17">
        <v>74571.69197568392</v>
      </c>
    </row>
    <row r="8881" spans="2:5" x14ac:dyDescent="0.25">
      <c r="B8881" s="15">
        <v>8878</v>
      </c>
      <c r="C8881" s="20">
        <v>34649.441395682486</v>
      </c>
      <c r="D8881" s="20">
        <v>34649.441395682486</v>
      </c>
      <c r="E8881" s="17">
        <v>47184.103505331965</v>
      </c>
    </row>
    <row r="8882" spans="2:5" x14ac:dyDescent="0.25">
      <c r="B8882" s="15">
        <v>8879</v>
      </c>
      <c r="C8882" s="20">
        <v>33791.2299836819</v>
      </c>
      <c r="D8882" s="20">
        <v>33791.2299836819</v>
      </c>
      <c r="E8882" s="17">
        <v>38909.094945250392</v>
      </c>
    </row>
    <row r="8883" spans="2:5" x14ac:dyDescent="0.25">
      <c r="B8883" s="15">
        <v>8880</v>
      </c>
      <c r="C8883" s="20">
        <v>29679.118174250627</v>
      </c>
      <c r="D8883" s="20">
        <v>29679.118174250627</v>
      </c>
      <c r="E8883" s="17">
        <v>28892.002651836789</v>
      </c>
    </row>
    <row r="8884" spans="2:5" x14ac:dyDescent="0.25">
      <c r="B8884" s="15">
        <v>8881</v>
      </c>
      <c r="C8884" s="20">
        <v>33914.533250840504</v>
      </c>
      <c r="D8884" s="20">
        <v>33914.533250840504</v>
      </c>
      <c r="E8884" s="17">
        <v>44848.249318873997</v>
      </c>
    </row>
    <row r="8885" spans="2:5" x14ac:dyDescent="0.25">
      <c r="B8885" s="15">
        <v>8882</v>
      </c>
      <c r="C8885" s="20">
        <v>41393.554322223419</v>
      </c>
      <c r="D8885" s="20">
        <v>41393.554322223419</v>
      </c>
      <c r="E8885" s="17">
        <v>94478.846160304602</v>
      </c>
    </row>
    <row r="8886" spans="2:5" x14ac:dyDescent="0.25">
      <c r="B8886" s="15">
        <v>8883</v>
      </c>
      <c r="C8886" s="20">
        <v>42248.428483133568</v>
      </c>
      <c r="D8886" s="20">
        <v>42248.428483133568</v>
      </c>
      <c r="E8886" s="17">
        <v>41213.406211358481</v>
      </c>
    </row>
    <row r="8887" spans="2:5" x14ac:dyDescent="0.25">
      <c r="B8887" s="15">
        <v>8884</v>
      </c>
      <c r="C8887" s="20">
        <v>42333.236935077672</v>
      </c>
      <c r="D8887" s="20">
        <v>42333.236935077672</v>
      </c>
      <c r="E8887" s="17">
        <v>45766.760570044542</v>
      </c>
    </row>
    <row r="8888" spans="2:5" x14ac:dyDescent="0.25">
      <c r="B8888" s="15">
        <v>8885</v>
      </c>
      <c r="C8888" s="20">
        <v>26791.990023078255</v>
      </c>
      <c r="D8888" s="20">
        <v>26791.990023078255</v>
      </c>
      <c r="E8888" s="17">
        <v>18639.178363788633</v>
      </c>
    </row>
    <row r="8889" spans="2:5" x14ac:dyDescent="0.25">
      <c r="B8889" s="15">
        <v>8886</v>
      </c>
      <c r="C8889" s="20">
        <v>21023.571637020726</v>
      </c>
      <c r="D8889" s="20">
        <v>21023.571637020726</v>
      </c>
      <c r="E8889" s="17">
        <v>59202.051933483162</v>
      </c>
    </row>
    <row r="8890" spans="2:5" x14ac:dyDescent="0.25">
      <c r="B8890" s="15">
        <v>8887</v>
      </c>
      <c r="C8890" s="20">
        <v>39702.789370410763</v>
      </c>
      <c r="D8890" s="20">
        <v>39702.789370410763</v>
      </c>
      <c r="E8890" s="17">
        <v>30396.892672363636</v>
      </c>
    </row>
    <row r="8891" spans="2:5" x14ac:dyDescent="0.25">
      <c r="B8891" s="15">
        <v>8888</v>
      </c>
      <c r="C8891" s="20">
        <v>38783.26900201165</v>
      </c>
      <c r="D8891" s="20">
        <v>38783.26900201165</v>
      </c>
      <c r="E8891" s="17">
        <v>34362.196694087885</v>
      </c>
    </row>
    <row r="8892" spans="2:5" x14ac:dyDescent="0.25">
      <c r="B8892" s="15">
        <v>8889</v>
      </c>
      <c r="C8892" s="20">
        <v>25471.42678314072</v>
      </c>
      <c r="D8892" s="20">
        <v>25471.42678314072</v>
      </c>
      <c r="E8892" s="17">
        <v>47248.333870556431</v>
      </c>
    </row>
    <row r="8893" spans="2:5" x14ac:dyDescent="0.25">
      <c r="B8893" s="15">
        <v>8890</v>
      </c>
      <c r="C8893" s="20">
        <v>35735.686298070119</v>
      </c>
      <c r="D8893" s="20">
        <v>35735.686298070119</v>
      </c>
      <c r="E8893" s="17">
        <v>35339.260597573673</v>
      </c>
    </row>
    <row r="8894" spans="2:5" x14ac:dyDescent="0.25">
      <c r="B8894" s="15">
        <v>8891</v>
      </c>
      <c r="C8894" s="20">
        <v>35283.455034328596</v>
      </c>
      <c r="D8894" s="20">
        <v>35283.455034328596</v>
      </c>
      <c r="E8894" s="17">
        <v>68613.056977019834</v>
      </c>
    </row>
    <row r="8895" spans="2:5" x14ac:dyDescent="0.25">
      <c r="B8895" s="15">
        <v>8892</v>
      </c>
      <c r="C8895" s="20">
        <v>38879.207346572752</v>
      </c>
      <c r="D8895" s="20">
        <v>38879.207346572752</v>
      </c>
      <c r="E8895" s="17">
        <v>67686.394270324177</v>
      </c>
    </row>
    <row r="8896" spans="2:5" x14ac:dyDescent="0.25">
      <c r="B8896" s="15">
        <v>8893</v>
      </c>
      <c r="C8896" s="20">
        <v>24437.801908912075</v>
      </c>
      <c r="D8896" s="20">
        <v>24437.801908912075</v>
      </c>
      <c r="E8896" s="17">
        <v>36648.545730649668</v>
      </c>
    </row>
    <row r="8897" spans="2:5" x14ac:dyDescent="0.25">
      <c r="B8897" s="15">
        <v>8894</v>
      </c>
      <c r="C8897" s="20">
        <v>23874.449006894967</v>
      </c>
      <c r="D8897" s="20">
        <v>23874.449006894967</v>
      </c>
      <c r="E8897" s="17">
        <v>29377.338259441149</v>
      </c>
    </row>
    <row r="8898" spans="2:5" x14ac:dyDescent="0.25">
      <c r="B8898" s="15">
        <v>8895</v>
      </c>
      <c r="C8898" s="20">
        <v>38854.384629188819</v>
      </c>
      <c r="D8898" s="20">
        <v>38854.384629188819</v>
      </c>
      <c r="E8898" s="17">
        <v>39863.375196077584</v>
      </c>
    </row>
    <row r="8899" spans="2:5" x14ac:dyDescent="0.25">
      <c r="B8899" s="15">
        <v>8896</v>
      </c>
      <c r="C8899" s="20">
        <v>49231.347517504175</v>
      </c>
      <c r="D8899" s="20">
        <v>49231.347517504175</v>
      </c>
      <c r="E8899" s="17">
        <v>20024.016605535111</v>
      </c>
    </row>
    <row r="8900" spans="2:5" x14ac:dyDescent="0.25">
      <c r="B8900" s="15">
        <v>8897</v>
      </c>
      <c r="C8900" s="20">
        <v>28475.78983406087</v>
      </c>
      <c r="D8900" s="20">
        <v>28475.78983406087</v>
      </c>
      <c r="E8900" s="17">
        <v>15600.906877142053</v>
      </c>
    </row>
    <row r="8901" spans="2:5" x14ac:dyDescent="0.25">
      <c r="B8901" s="15">
        <v>8898</v>
      </c>
      <c r="C8901" s="20">
        <v>25528.486693622897</v>
      </c>
      <c r="D8901" s="20">
        <v>25528.486693622897</v>
      </c>
      <c r="E8901" s="17">
        <v>55553.980560907337</v>
      </c>
    </row>
    <row r="8902" spans="2:5" x14ac:dyDescent="0.25">
      <c r="B8902" s="15">
        <v>8899</v>
      </c>
      <c r="C8902" s="20">
        <v>22624.858421144621</v>
      </c>
      <c r="D8902" s="20">
        <v>22624.858421144621</v>
      </c>
      <c r="E8902" s="17">
        <v>41061.465785758883</v>
      </c>
    </row>
    <row r="8903" spans="2:5" x14ac:dyDescent="0.25">
      <c r="B8903" s="15">
        <v>8900</v>
      </c>
      <c r="C8903" s="20">
        <v>25122.181249423589</v>
      </c>
      <c r="D8903" s="20">
        <v>25122.181249423589</v>
      </c>
      <c r="E8903" s="17">
        <v>39682.759768633397</v>
      </c>
    </row>
    <row r="8904" spans="2:5" x14ac:dyDescent="0.25">
      <c r="B8904" s="15">
        <v>8901</v>
      </c>
      <c r="C8904" s="20">
        <v>42706.007617911411</v>
      </c>
      <c r="D8904" s="20">
        <v>42706.007617911411</v>
      </c>
      <c r="E8904" s="17">
        <v>32658.003256022927</v>
      </c>
    </row>
    <row r="8905" spans="2:5" x14ac:dyDescent="0.25">
      <c r="B8905" s="15">
        <v>8902</v>
      </c>
      <c r="C8905" s="20">
        <v>34420.161636784811</v>
      </c>
      <c r="D8905" s="20">
        <v>34420.161636784811</v>
      </c>
      <c r="E8905" s="17">
        <v>18343.689829539257</v>
      </c>
    </row>
    <row r="8906" spans="2:5" x14ac:dyDescent="0.25">
      <c r="B8906" s="15">
        <v>8903</v>
      </c>
      <c r="C8906" s="20">
        <v>55785.8800430958</v>
      </c>
      <c r="D8906" s="20">
        <v>55785.8800430958</v>
      </c>
      <c r="E8906" s="17">
        <v>45645.367980492163</v>
      </c>
    </row>
    <row r="8907" spans="2:5" x14ac:dyDescent="0.25">
      <c r="B8907" s="15">
        <v>8904</v>
      </c>
      <c r="C8907" s="20">
        <v>42403.714735086876</v>
      </c>
      <c r="D8907" s="20">
        <v>42403.714735086876</v>
      </c>
      <c r="E8907" s="17">
        <v>8832.8354649121302</v>
      </c>
    </row>
    <row r="8908" spans="2:5" x14ac:dyDescent="0.25">
      <c r="B8908" s="15">
        <v>8905</v>
      </c>
      <c r="C8908" s="20">
        <v>31973.675478459183</v>
      </c>
      <c r="D8908" s="20">
        <v>31973.675478459183</v>
      </c>
      <c r="E8908" s="17">
        <v>30390.87060041587</v>
      </c>
    </row>
    <row r="8909" spans="2:5" x14ac:dyDescent="0.25">
      <c r="B8909" s="15">
        <v>8906</v>
      </c>
      <c r="C8909" s="20">
        <v>47143.507489118645</v>
      </c>
      <c r="D8909" s="20">
        <v>47143.507489118645</v>
      </c>
      <c r="E8909" s="17">
        <v>39608.749501151411</v>
      </c>
    </row>
    <row r="8910" spans="2:5" x14ac:dyDescent="0.25">
      <c r="B8910" s="15">
        <v>8907</v>
      </c>
      <c r="C8910" s="20">
        <v>21694.342552644794</v>
      </c>
      <c r="D8910" s="20">
        <v>21694.342552644794</v>
      </c>
      <c r="E8910" s="17">
        <v>49408.983443745441</v>
      </c>
    </row>
    <row r="8911" spans="2:5" x14ac:dyDescent="0.25">
      <c r="B8911" s="15">
        <v>8908</v>
      </c>
      <c r="C8911" s="20">
        <v>45312.018729916614</v>
      </c>
      <c r="D8911" s="20">
        <v>45312.018729916614</v>
      </c>
      <c r="E8911" s="17">
        <v>8184.8968286456084</v>
      </c>
    </row>
    <row r="8912" spans="2:5" x14ac:dyDescent="0.25">
      <c r="B8912" s="15">
        <v>8909</v>
      </c>
      <c r="C8912" s="20">
        <v>45508.877615557125</v>
      </c>
      <c r="D8912" s="20">
        <v>45508.877615557125</v>
      </c>
      <c r="E8912" s="17">
        <v>53177.963927540819</v>
      </c>
    </row>
    <row r="8913" spans="2:5" x14ac:dyDescent="0.25">
      <c r="B8913" s="15">
        <v>8910</v>
      </c>
      <c r="C8913" s="20">
        <v>31653.324868007356</v>
      </c>
      <c r="D8913" s="20">
        <v>31653.324868007356</v>
      </c>
      <c r="E8913" s="17">
        <v>30102.798211944464</v>
      </c>
    </row>
    <row r="8914" spans="2:5" x14ac:dyDescent="0.25">
      <c r="B8914" s="15">
        <v>8911</v>
      </c>
      <c r="C8914" s="20">
        <v>29405.612101505165</v>
      </c>
      <c r="D8914" s="20">
        <v>29405.612101505165</v>
      </c>
      <c r="E8914" s="17">
        <v>34623.710498448301</v>
      </c>
    </row>
    <row r="8915" spans="2:5" x14ac:dyDescent="0.25">
      <c r="B8915" s="15">
        <v>8912</v>
      </c>
      <c r="C8915" s="20">
        <v>23963.296053931259</v>
      </c>
      <c r="D8915" s="20">
        <v>23963.296053931259</v>
      </c>
      <c r="E8915" s="17">
        <v>33823.779623009723</v>
      </c>
    </row>
    <row r="8916" spans="2:5" x14ac:dyDescent="0.25">
      <c r="B8916" s="15">
        <v>8913</v>
      </c>
      <c r="C8916" s="20">
        <v>27133.110187346803</v>
      </c>
      <c r="D8916" s="20">
        <v>27133.110187346803</v>
      </c>
      <c r="E8916" s="17">
        <v>25460.051892987027</v>
      </c>
    </row>
    <row r="8917" spans="2:5" x14ac:dyDescent="0.25">
      <c r="B8917" s="15">
        <v>8914</v>
      </c>
      <c r="C8917" s="20">
        <v>43721.876119566157</v>
      </c>
      <c r="D8917" s="20">
        <v>43721.876119566157</v>
      </c>
      <c r="E8917" s="17">
        <v>37494.966702930367</v>
      </c>
    </row>
    <row r="8918" spans="2:5" x14ac:dyDescent="0.25">
      <c r="B8918" s="15">
        <v>8915</v>
      </c>
      <c r="C8918" s="20">
        <v>30410.506894875718</v>
      </c>
      <c r="D8918" s="20">
        <v>30410.506894875718</v>
      </c>
      <c r="E8918" s="17">
        <v>37504.424670794891</v>
      </c>
    </row>
    <row r="8919" spans="2:5" x14ac:dyDescent="0.25">
      <c r="B8919" s="15">
        <v>8916</v>
      </c>
      <c r="C8919" s="20">
        <v>39551.013100293763</v>
      </c>
      <c r="D8919" s="20">
        <v>39551.013100293763</v>
      </c>
      <c r="E8919" s="17">
        <v>61971.202113998894</v>
      </c>
    </row>
    <row r="8920" spans="2:5" x14ac:dyDescent="0.25">
      <c r="B8920" s="15">
        <v>8917</v>
      </c>
      <c r="C8920" s="20">
        <v>22739.853197308126</v>
      </c>
      <c r="D8920" s="20">
        <v>22739.853197308126</v>
      </c>
      <c r="E8920" s="17">
        <v>44385.330766164785</v>
      </c>
    </row>
    <row r="8921" spans="2:5" x14ac:dyDescent="0.25">
      <c r="B8921" s="15">
        <v>8918</v>
      </c>
      <c r="C8921" s="20">
        <v>51130.145302542638</v>
      </c>
      <c r="D8921" s="20">
        <v>51130.145302542638</v>
      </c>
      <c r="E8921" s="17">
        <v>38009.065272024105</v>
      </c>
    </row>
    <row r="8922" spans="2:5" x14ac:dyDescent="0.25">
      <c r="B8922" s="15">
        <v>8919</v>
      </c>
      <c r="C8922" s="20">
        <v>20404.306718000178</v>
      </c>
      <c r="D8922" s="20">
        <v>20404.306718000178</v>
      </c>
      <c r="E8922" s="17">
        <v>32957.375508227364</v>
      </c>
    </row>
    <row r="8923" spans="2:5" x14ac:dyDescent="0.25">
      <c r="B8923" s="15">
        <v>8920</v>
      </c>
      <c r="C8923" s="20">
        <v>32134.605304695728</v>
      </c>
      <c r="D8923" s="20">
        <v>32134.605304695728</v>
      </c>
      <c r="E8923" s="17">
        <v>51748.637627958829</v>
      </c>
    </row>
    <row r="8924" spans="2:5" x14ac:dyDescent="0.25">
      <c r="B8924" s="15">
        <v>8921</v>
      </c>
      <c r="C8924" s="20">
        <v>24110.425818361575</v>
      </c>
      <c r="D8924" s="20">
        <v>24110.425818361575</v>
      </c>
      <c r="E8924" s="17">
        <v>45941.472176488853</v>
      </c>
    </row>
    <row r="8925" spans="2:5" x14ac:dyDescent="0.25">
      <c r="B8925" s="15">
        <v>8922</v>
      </c>
      <c r="C8925" s="20">
        <v>26300.076057946353</v>
      </c>
      <c r="D8925" s="20">
        <v>26300.076057946353</v>
      </c>
      <c r="E8925" s="17">
        <v>32996.099379107618</v>
      </c>
    </row>
    <row r="8926" spans="2:5" x14ac:dyDescent="0.25">
      <c r="B8926" s="15">
        <v>8923</v>
      </c>
      <c r="C8926" s="20">
        <v>15471.81878888758</v>
      </c>
      <c r="D8926" s="20">
        <v>15471.81878888758</v>
      </c>
      <c r="E8926" s="17">
        <v>33230.059035710037</v>
      </c>
    </row>
    <row r="8927" spans="2:5" x14ac:dyDescent="0.25">
      <c r="B8927" s="15">
        <v>8924</v>
      </c>
      <c r="C8927" s="20">
        <v>27063.246595791567</v>
      </c>
      <c r="D8927" s="20">
        <v>27063.246595791567</v>
      </c>
      <c r="E8927" s="17">
        <v>45384.980411760145</v>
      </c>
    </row>
    <row r="8928" spans="2:5" x14ac:dyDescent="0.25">
      <c r="B8928" s="15">
        <v>8925</v>
      </c>
      <c r="C8928" s="20">
        <v>47908.968804915647</v>
      </c>
      <c r="D8928" s="20">
        <v>47908.968804915647</v>
      </c>
      <c r="E8928" s="17">
        <v>47002.720914256861</v>
      </c>
    </row>
    <row r="8929" spans="2:5" x14ac:dyDescent="0.25">
      <c r="B8929" s="15">
        <v>8926</v>
      </c>
      <c r="C8929" s="20">
        <v>29558.353448094455</v>
      </c>
      <c r="D8929" s="20">
        <v>29558.353448094455</v>
      </c>
      <c r="E8929" s="17">
        <v>27189.857539702261</v>
      </c>
    </row>
    <row r="8930" spans="2:5" x14ac:dyDescent="0.25">
      <c r="B8930" s="15">
        <v>8927</v>
      </c>
      <c r="C8930" s="20">
        <v>64341.634999093098</v>
      </c>
      <c r="D8930" s="20">
        <v>64341.634999093098</v>
      </c>
      <c r="E8930" s="17">
        <v>40308.877700513694</v>
      </c>
    </row>
    <row r="8931" spans="2:5" x14ac:dyDescent="0.25">
      <c r="B8931" s="15">
        <v>8928</v>
      </c>
      <c r="C8931" s="20">
        <v>31023.651662605094</v>
      </c>
      <c r="D8931" s="20">
        <v>31023.651662605094</v>
      </c>
      <c r="E8931" s="17">
        <v>49407.886302283892</v>
      </c>
    </row>
    <row r="8932" spans="2:5" x14ac:dyDescent="0.25">
      <c r="B8932" s="15">
        <v>8929</v>
      </c>
      <c r="C8932" s="20">
        <v>39731.132584340834</v>
      </c>
      <c r="D8932" s="20">
        <v>39731.132584340834</v>
      </c>
      <c r="E8932" s="17">
        <v>21083.649950033698</v>
      </c>
    </row>
    <row r="8933" spans="2:5" x14ac:dyDescent="0.25">
      <c r="B8933" s="15">
        <v>8930</v>
      </c>
      <c r="C8933" s="20">
        <v>47183.207892234313</v>
      </c>
      <c r="D8933" s="20">
        <v>47183.207892234313</v>
      </c>
      <c r="E8933" s="17">
        <v>33271.112904742287</v>
      </c>
    </row>
    <row r="8934" spans="2:5" x14ac:dyDescent="0.25">
      <c r="B8934" s="15">
        <v>8931</v>
      </c>
      <c r="C8934" s="20">
        <v>25179.380070967549</v>
      </c>
      <c r="D8934" s="20">
        <v>25179.380070967549</v>
      </c>
      <c r="E8934" s="17">
        <v>62697.462458945658</v>
      </c>
    </row>
    <row r="8935" spans="2:5" x14ac:dyDescent="0.25">
      <c r="B8935" s="15">
        <v>8932</v>
      </c>
      <c r="C8935" s="20">
        <v>38572.842641934505</v>
      </c>
      <c r="D8935" s="20">
        <v>38572.842641934505</v>
      </c>
      <c r="E8935" s="17">
        <v>96833.019300709595</v>
      </c>
    </row>
    <row r="8936" spans="2:5" x14ac:dyDescent="0.25">
      <c r="B8936" s="15">
        <v>8933</v>
      </c>
      <c r="C8936" s="20">
        <v>51216.061366677197</v>
      </c>
      <c r="D8936" s="20">
        <v>51216.061366677197</v>
      </c>
      <c r="E8936" s="17">
        <v>28974.11663931948</v>
      </c>
    </row>
    <row r="8937" spans="2:5" x14ac:dyDescent="0.25">
      <c r="B8937" s="15">
        <v>8934</v>
      </c>
      <c r="C8937" s="20">
        <v>33714.53574953432</v>
      </c>
      <c r="D8937" s="20">
        <v>33714.53574953432</v>
      </c>
      <c r="E8937" s="17">
        <v>44626.111856819298</v>
      </c>
    </row>
    <row r="8938" spans="2:5" x14ac:dyDescent="0.25">
      <c r="B8938" s="15">
        <v>8935</v>
      </c>
      <c r="C8938" s="20">
        <v>33395.762855202403</v>
      </c>
      <c r="D8938" s="20">
        <v>33395.762855202403</v>
      </c>
      <c r="E8938" s="17">
        <v>33093.616347850868</v>
      </c>
    </row>
    <row r="8939" spans="2:5" x14ac:dyDescent="0.25">
      <c r="B8939" s="15">
        <v>8936</v>
      </c>
      <c r="C8939" s="20">
        <v>45276.738930159379</v>
      </c>
      <c r="D8939" s="20">
        <v>45276.738930159379</v>
      </c>
      <c r="E8939" s="17">
        <v>47833.886940657365</v>
      </c>
    </row>
    <row r="8940" spans="2:5" x14ac:dyDescent="0.25">
      <c r="B8940" s="15">
        <v>8937</v>
      </c>
      <c r="C8940" s="20">
        <v>28191.455242645578</v>
      </c>
      <c r="D8940" s="20">
        <v>28191.455242645578</v>
      </c>
      <c r="E8940" s="17">
        <v>9784.5801337940375</v>
      </c>
    </row>
    <row r="8941" spans="2:5" x14ac:dyDescent="0.25">
      <c r="B8941" s="15">
        <v>8938</v>
      </c>
      <c r="C8941" s="20">
        <v>33553.195024641194</v>
      </c>
      <c r="D8941" s="20">
        <v>33553.195024641194</v>
      </c>
      <c r="E8941" s="17">
        <v>45603.680701171448</v>
      </c>
    </row>
    <row r="8942" spans="2:5" x14ac:dyDescent="0.25">
      <c r="B8942" s="15">
        <v>8939</v>
      </c>
      <c r="C8942" s="20">
        <v>50411.039507620204</v>
      </c>
      <c r="D8942" s="20">
        <v>50411.039507620204</v>
      </c>
      <c r="E8942" s="17">
        <v>33944.708505806368</v>
      </c>
    </row>
    <row r="8943" spans="2:5" x14ac:dyDescent="0.25">
      <c r="B8943" s="15">
        <v>8940</v>
      </c>
      <c r="C8943" s="20">
        <v>37062.152423503183</v>
      </c>
      <c r="D8943" s="20">
        <v>37062.152423503183</v>
      </c>
      <c r="E8943" s="17">
        <v>43746.1224703509</v>
      </c>
    </row>
    <row r="8944" spans="2:5" x14ac:dyDescent="0.25">
      <c r="B8944" s="15">
        <v>8941</v>
      </c>
      <c r="C8944" s="20">
        <v>13454.789612392806</v>
      </c>
      <c r="D8944" s="20">
        <v>13454.789612392806</v>
      </c>
      <c r="E8944" s="17">
        <v>39366.913995406387</v>
      </c>
    </row>
    <row r="8945" spans="2:5" x14ac:dyDescent="0.25">
      <c r="B8945" s="15">
        <v>8942</v>
      </c>
      <c r="C8945" s="20">
        <v>22519.0906009795</v>
      </c>
      <c r="D8945" s="20">
        <v>22519.0906009795</v>
      </c>
      <c r="E8945" s="17">
        <v>44607.647781931133</v>
      </c>
    </row>
    <row r="8946" spans="2:5" x14ac:dyDescent="0.25">
      <c r="B8946" s="15">
        <v>8943</v>
      </c>
      <c r="C8946" s="20">
        <v>23573.18974842341</v>
      </c>
      <c r="D8946" s="20">
        <v>23573.18974842341</v>
      </c>
      <c r="E8946" s="17">
        <v>39832.73484785523</v>
      </c>
    </row>
    <row r="8947" spans="2:5" x14ac:dyDescent="0.25">
      <c r="B8947" s="15">
        <v>8944</v>
      </c>
      <c r="C8947" s="20">
        <v>36297.214578437968</v>
      </c>
      <c r="D8947" s="20">
        <v>36297.214578437968</v>
      </c>
      <c r="E8947" s="17">
        <v>24733.922225994647</v>
      </c>
    </row>
    <row r="8948" spans="2:5" x14ac:dyDescent="0.25">
      <c r="B8948" s="15">
        <v>8945</v>
      </c>
      <c r="C8948" s="20">
        <v>39233.46847178616</v>
      </c>
      <c r="D8948" s="20">
        <v>39233.46847178616</v>
      </c>
      <c r="E8948" s="17">
        <v>37416.956735112435</v>
      </c>
    </row>
    <row r="8949" spans="2:5" x14ac:dyDescent="0.25">
      <c r="B8949" s="15">
        <v>8946</v>
      </c>
      <c r="C8949" s="20">
        <v>53979.518233578034</v>
      </c>
      <c r="D8949" s="20">
        <v>53979.518233578034</v>
      </c>
      <c r="E8949" s="17">
        <v>51260.84759112676</v>
      </c>
    </row>
    <row r="8950" spans="2:5" x14ac:dyDescent="0.25">
      <c r="B8950" s="15">
        <v>8947</v>
      </c>
      <c r="C8950" s="20">
        <v>34597.938433059004</v>
      </c>
      <c r="D8950" s="20">
        <v>34597.938433059004</v>
      </c>
      <c r="E8950" s="17">
        <v>19899.184186899154</v>
      </c>
    </row>
    <row r="8951" spans="2:5" x14ac:dyDescent="0.25">
      <c r="B8951" s="15">
        <v>8948</v>
      </c>
      <c r="C8951" s="20">
        <v>47092.560615834671</v>
      </c>
      <c r="D8951" s="20">
        <v>47092.560615834671</v>
      </c>
      <c r="E8951" s="17">
        <v>46772.069524023922</v>
      </c>
    </row>
    <row r="8952" spans="2:5" x14ac:dyDescent="0.25">
      <c r="B8952" s="15">
        <v>8949</v>
      </c>
      <c r="C8952" s="20">
        <v>39507.04557049599</v>
      </c>
      <c r="D8952" s="20">
        <v>39507.04557049599</v>
      </c>
      <c r="E8952" s="17">
        <v>13562.828829038899</v>
      </c>
    </row>
    <row r="8953" spans="2:5" x14ac:dyDescent="0.25">
      <c r="B8953" s="15">
        <v>8950</v>
      </c>
      <c r="C8953" s="20">
        <v>30636.241208668249</v>
      </c>
      <c r="D8953" s="20">
        <v>30636.241208668249</v>
      </c>
      <c r="E8953" s="17">
        <v>39745.411671165006</v>
      </c>
    </row>
    <row r="8954" spans="2:5" x14ac:dyDescent="0.25">
      <c r="B8954" s="15">
        <v>8951</v>
      </c>
      <c r="C8954" s="20">
        <v>33291.931811682181</v>
      </c>
      <c r="D8954" s="20">
        <v>33291.931811682181</v>
      </c>
      <c r="E8954" s="17">
        <v>24294.166104640459</v>
      </c>
    </row>
    <row r="8955" spans="2:5" x14ac:dyDescent="0.25">
      <c r="B8955" s="15">
        <v>8952</v>
      </c>
      <c r="C8955" s="20">
        <v>45236.576243084179</v>
      </c>
      <c r="D8955" s="20">
        <v>45236.576243084179</v>
      </c>
      <c r="E8955" s="17">
        <v>31259.003506671568</v>
      </c>
    </row>
    <row r="8956" spans="2:5" x14ac:dyDescent="0.25">
      <c r="B8956" s="15">
        <v>8953</v>
      </c>
      <c r="C8956" s="20">
        <v>31634.305646598801</v>
      </c>
      <c r="D8956" s="20">
        <v>31634.305646598801</v>
      </c>
      <c r="E8956" s="17">
        <v>44011.93269090684</v>
      </c>
    </row>
    <row r="8957" spans="2:5" x14ac:dyDescent="0.25">
      <c r="B8957" s="15">
        <v>8954</v>
      </c>
      <c r="C8957" s="20">
        <v>33323.000508725156</v>
      </c>
      <c r="D8957" s="20">
        <v>33323.000508725156</v>
      </c>
      <c r="E8957" s="17">
        <v>42775.114389523893</v>
      </c>
    </row>
    <row r="8958" spans="2:5" x14ac:dyDescent="0.25">
      <c r="B8958" s="15">
        <v>8955</v>
      </c>
      <c r="C8958" s="20">
        <v>36820.122508072396</v>
      </c>
      <c r="D8958" s="20">
        <v>36820.122508072396</v>
      </c>
      <c r="E8958" s="17">
        <v>43034.551124417325</v>
      </c>
    </row>
    <row r="8959" spans="2:5" x14ac:dyDescent="0.25">
      <c r="B8959" s="15">
        <v>8956</v>
      </c>
      <c r="C8959" s="20">
        <v>17891.920465079525</v>
      </c>
      <c r="D8959" s="20">
        <v>17891.920465079525</v>
      </c>
      <c r="E8959" s="17">
        <v>65061.725044148276</v>
      </c>
    </row>
    <row r="8960" spans="2:5" x14ac:dyDescent="0.25">
      <c r="B8960" s="15">
        <v>8957</v>
      </c>
      <c r="C8960" s="20">
        <v>30456.217806536657</v>
      </c>
      <c r="D8960" s="20">
        <v>30456.217806536657</v>
      </c>
      <c r="E8960" s="17">
        <v>21732.45775063843</v>
      </c>
    </row>
    <row r="8961" spans="2:5" x14ac:dyDescent="0.25">
      <c r="B8961" s="15">
        <v>8958</v>
      </c>
      <c r="C8961" s="20">
        <v>23127.328949060389</v>
      </c>
      <c r="D8961" s="20">
        <v>23127.328949060389</v>
      </c>
      <c r="E8961" s="17">
        <v>72664.524638100236</v>
      </c>
    </row>
    <row r="8962" spans="2:5" x14ac:dyDescent="0.25">
      <c r="B8962" s="15">
        <v>8959</v>
      </c>
      <c r="C8962" s="20">
        <v>54372.561905805094</v>
      </c>
      <c r="D8962" s="20">
        <v>54372.561905805094</v>
      </c>
      <c r="E8962" s="17">
        <v>36517.707581697388</v>
      </c>
    </row>
    <row r="8963" spans="2:5" x14ac:dyDescent="0.25">
      <c r="B8963" s="15">
        <v>8960</v>
      </c>
      <c r="C8963" s="20">
        <v>32328.16595377856</v>
      </c>
      <c r="D8963" s="20">
        <v>32328.16595377856</v>
      </c>
      <c r="E8963" s="17">
        <v>60186.890499930778</v>
      </c>
    </row>
    <row r="8964" spans="2:5" x14ac:dyDescent="0.25">
      <c r="B8964" s="15">
        <v>8961</v>
      </c>
      <c r="C8964" s="20">
        <v>23425.77678515013</v>
      </c>
      <c r="D8964" s="20">
        <v>23425.77678515013</v>
      </c>
      <c r="E8964" s="17">
        <v>39020.457441756043</v>
      </c>
    </row>
    <row r="8965" spans="2:5" x14ac:dyDescent="0.25">
      <c r="B8965" s="15">
        <v>8962</v>
      </c>
      <c r="C8965" s="20">
        <v>26599.730961990157</v>
      </c>
      <c r="D8965" s="20">
        <v>26599.730961990157</v>
      </c>
      <c r="E8965" s="17">
        <v>23115.707657345818</v>
      </c>
    </row>
    <row r="8966" spans="2:5" x14ac:dyDescent="0.25">
      <c r="B8966" s="15">
        <v>8963</v>
      </c>
      <c r="C8966" s="20">
        <v>26528.942144127501</v>
      </c>
      <c r="D8966" s="20">
        <v>26528.942144127501</v>
      </c>
      <c r="E8966" s="17">
        <v>25545.506838538822</v>
      </c>
    </row>
    <row r="8967" spans="2:5" x14ac:dyDescent="0.25">
      <c r="B8967" s="15">
        <v>8964</v>
      </c>
      <c r="C8967" s="20">
        <v>41490.39826907598</v>
      </c>
      <c r="D8967" s="20">
        <v>41490.39826907598</v>
      </c>
      <c r="E8967" s="17">
        <v>21418.698211502186</v>
      </c>
    </row>
    <row r="8968" spans="2:5" x14ac:dyDescent="0.25">
      <c r="B8968" s="15">
        <v>8965</v>
      </c>
      <c r="C8968" s="20">
        <v>47271.273016949628</v>
      </c>
      <c r="D8968" s="20">
        <v>47271.273016949628</v>
      </c>
      <c r="E8968" s="17">
        <v>43187.196264164842</v>
      </c>
    </row>
    <row r="8969" spans="2:5" x14ac:dyDescent="0.25">
      <c r="B8969" s="15">
        <v>8966</v>
      </c>
      <c r="C8969" s="20">
        <v>60776.032492908256</v>
      </c>
      <c r="D8969" s="20">
        <v>60776.032492908256</v>
      </c>
      <c r="E8969" s="17">
        <v>29402.487992188246</v>
      </c>
    </row>
    <row r="8970" spans="2:5" x14ac:dyDescent="0.25">
      <c r="B8970" s="15">
        <v>8967</v>
      </c>
      <c r="C8970" s="20">
        <v>37913.163045308858</v>
      </c>
      <c r="D8970" s="20">
        <v>37913.163045308858</v>
      </c>
      <c r="E8970" s="17">
        <v>40542.013036595919</v>
      </c>
    </row>
    <row r="8971" spans="2:5" x14ac:dyDescent="0.25">
      <c r="B8971" s="15">
        <v>8968</v>
      </c>
      <c r="C8971" s="20">
        <v>30919.970653817752</v>
      </c>
      <c r="D8971" s="20">
        <v>30919.970653817752</v>
      </c>
      <c r="E8971" s="17">
        <v>30415.829974145341</v>
      </c>
    </row>
    <row r="8972" spans="2:5" x14ac:dyDescent="0.25">
      <c r="B8972" s="15">
        <v>8969</v>
      </c>
      <c r="C8972" s="20">
        <v>21359.858224185005</v>
      </c>
      <c r="D8972" s="20">
        <v>21359.858224185005</v>
      </c>
      <c r="E8972" s="17">
        <v>43073.640039494523</v>
      </c>
    </row>
    <row r="8973" spans="2:5" x14ac:dyDescent="0.25">
      <c r="B8973" s="15">
        <v>8970</v>
      </c>
      <c r="C8973" s="20">
        <v>46058.914500177139</v>
      </c>
      <c r="D8973" s="20">
        <v>46058.914500177139</v>
      </c>
      <c r="E8973" s="17">
        <v>41667.28205300829</v>
      </c>
    </row>
    <row r="8974" spans="2:5" x14ac:dyDescent="0.25">
      <c r="B8974" s="15">
        <v>8971</v>
      </c>
      <c r="C8974" s="20">
        <v>34265.272904602192</v>
      </c>
      <c r="D8974" s="20">
        <v>34265.272904602192</v>
      </c>
      <c r="E8974" s="17">
        <v>36481.768093287334</v>
      </c>
    </row>
    <row r="8975" spans="2:5" x14ac:dyDescent="0.25">
      <c r="B8975" s="15">
        <v>8972</v>
      </c>
      <c r="C8975" s="20">
        <v>33144.115003622916</v>
      </c>
      <c r="D8975" s="20">
        <v>33144.115003622916</v>
      </c>
      <c r="E8975" s="17">
        <v>60073.421353529528</v>
      </c>
    </row>
    <row r="8976" spans="2:5" x14ac:dyDescent="0.25">
      <c r="B8976" s="15">
        <v>8973</v>
      </c>
      <c r="C8976" s="20">
        <v>43341.848832413918</v>
      </c>
      <c r="D8976" s="20">
        <v>43341.848832413918</v>
      </c>
      <c r="E8976" s="17">
        <v>26281.941266028251</v>
      </c>
    </row>
    <row r="8977" spans="2:5" x14ac:dyDescent="0.25">
      <c r="B8977" s="15">
        <v>8974</v>
      </c>
      <c r="C8977" s="20">
        <v>39290.409398402757</v>
      </c>
      <c r="D8977" s="20">
        <v>39290.409398402757</v>
      </c>
      <c r="E8977" s="17">
        <v>74290.929227681889</v>
      </c>
    </row>
    <row r="8978" spans="2:5" x14ac:dyDescent="0.25">
      <c r="B8978" s="15">
        <v>8975</v>
      </c>
      <c r="C8978" s="20">
        <v>36441.722727846187</v>
      </c>
      <c r="D8978" s="20">
        <v>36441.722727846187</v>
      </c>
      <c r="E8978" s="17">
        <v>30261.424873224038</v>
      </c>
    </row>
    <row r="8979" spans="2:5" x14ac:dyDescent="0.25">
      <c r="B8979" s="15">
        <v>8976</v>
      </c>
      <c r="C8979" s="20">
        <v>62387.472394535471</v>
      </c>
      <c r="D8979" s="20">
        <v>62387.472394535471</v>
      </c>
      <c r="E8979" s="17">
        <v>19839.383271891569</v>
      </c>
    </row>
    <row r="8980" spans="2:5" x14ac:dyDescent="0.25">
      <c r="B8980" s="15">
        <v>8977</v>
      </c>
      <c r="C8980" s="20">
        <v>34231.024141791393</v>
      </c>
      <c r="D8980" s="20">
        <v>34231.024141791393</v>
      </c>
      <c r="E8980" s="17">
        <v>26105.849504002585</v>
      </c>
    </row>
    <row r="8981" spans="2:5" x14ac:dyDescent="0.25">
      <c r="B8981" s="15">
        <v>8978</v>
      </c>
      <c r="C8981" s="20">
        <v>28846.227546141934</v>
      </c>
      <c r="D8981" s="20">
        <v>28846.227546141934</v>
      </c>
      <c r="E8981" s="17">
        <v>28598.810287259646</v>
      </c>
    </row>
    <row r="8982" spans="2:5" x14ac:dyDescent="0.25">
      <c r="B8982" s="15">
        <v>8979</v>
      </c>
      <c r="C8982" s="20">
        <v>23412.658358369627</v>
      </c>
      <c r="D8982" s="20">
        <v>23412.658358369627</v>
      </c>
      <c r="E8982" s="17">
        <v>31514.170672878889</v>
      </c>
    </row>
    <row r="8983" spans="2:5" x14ac:dyDescent="0.25">
      <c r="B8983" s="15">
        <v>8980</v>
      </c>
      <c r="C8983" s="20">
        <v>41515.994679028627</v>
      </c>
      <c r="D8983" s="20">
        <v>41515.994679028627</v>
      </c>
      <c r="E8983" s="17">
        <v>31478.875588501945</v>
      </c>
    </row>
    <row r="8984" spans="2:5" x14ac:dyDescent="0.25">
      <c r="B8984" s="15">
        <v>8981</v>
      </c>
      <c r="C8984" s="20">
        <v>21499.839708601721</v>
      </c>
      <c r="D8984" s="20">
        <v>21499.839708601721</v>
      </c>
      <c r="E8984" s="17">
        <v>40566.896388027999</v>
      </c>
    </row>
    <row r="8985" spans="2:5" x14ac:dyDescent="0.25">
      <c r="B8985" s="15">
        <v>8982</v>
      </c>
      <c r="C8985" s="20">
        <v>35399.848123555319</v>
      </c>
      <c r="D8985" s="20">
        <v>35399.848123555319</v>
      </c>
      <c r="E8985" s="17">
        <v>35178.380810472132</v>
      </c>
    </row>
    <row r="8986" spans="2:5" x14ac:dyDescent="0.25">
      <c r="B8986" s="15">
        <v>8983</v>
      </c>
      <c r="C8986" s="20">
        <v>21582.957640015953</v>
      </c>
      <c r="D8986" s="20">
        <v>21582.957640015953</v>
      </c>
      <c r="E8986" s="17">
        <v>93007.144142357822</v>
      </c>
    </row>
    <row r="8987" spans="2:5" x14ac:dyDescent="0.25">
      <c r="B8987" s="15">
        <v>8984</v>
      </c>
      <c r="C8987" s="20">
        <v>32321.293596901458</v>
      </c>
      <c r="D8987" s="20">
        <v>32321.293596901458</v>
      </c>
      <c r="E8987" s="17">
        <v>25697.253890370503</v>
      </c>
    </row>
    <row r="8988" spans="2:5" x14ac:dyDescent="0.25">
      <c r="B8988" s="15">
        <v>8985</v>
      </c>
      <c r="C8988" s="20">
        <v>42337.057709096385</v>
      </c>
      <c r="D8988" s="20">
        <v>42337.057709096385</v>
      </c>
      <c r="E8988" s="17">
        <v>31556.942794172712</v>
      </c>
    </row>
    <row r="8989" spans="2:5" x14ac:dyDescent="0.25">
      <c r="B8989" s="15">
        <v>8986</v>
      </c>
      <c r="C8989" s="20">
        <v>22321.844171384299</v>
      </c>
      <c r="D8989" s="20">
        <v>22321.844171384299</v>
      </c>
      <c r="E8989" s="17">
        <v>23870.043521498061</v>
      </c>
    </row>
    <row r="8990" spans="2:5" x14ac:dyDescent="0.25">
      <c r="B8990" s="15">
        <v>8987</v>
      </c>
      <c r="C8990" s="20">
        <v>35340.974270328217</v>
      </c>
      <c r="D8990" s="20">
        <v>35340.974270328217</v>
      </c>
      <c r="E8990" s="17">
        <v>62941.216508112127</v>
      </c>
    </row>
    <row r="8991" spans="2:5" x14ac:dyDescent="0.25">
      <c r="B8991" s="15">
        <v>8988</v>
      </c>
      <c r="C8991" s="20">
        <v>29508.955676350564</v>
      </c>
      <c r="D8991" s="20">
        <v>29508.955676350564</v>
      </c>
      <c r="E8991" s="17">
        <v>24083.237366996134</v>
      </c>
    </row>
    <row r="8992" spans="2:5" x14ac:dyDescent="0.25">
      <c r="B8992" s="15">
        <v>8989</v>
      </c>
      <c r="C8992" s="20">
        <v>64185.375045381639</v>
      </c>
      <c r="D8992" s="20">
        <v>64185.375045381639</v>
      </c>
      <c r="E8992" s="17">
        <v>30733.415163619164</v>
      </c>
    </row>
    <row r="8993" spans="2:5" x14ac:dyDescent="0.25">
      <c r="B8993" s="15">
        <v>8990</v>
      </c>
      <c r="C8993" s="20">
        <v>33464.319560822674</v>
      </c>
      <c r="D8993" s="20">
        <v>33464.319560822674</v>
      </c>
      <c r="E8993" s="17">
        <v>47801.386089362379</v>
      </c>
    </row>
    <row r="8994" spans="2:5" x14ac:dyDescent="0.25">
      <c r="B8994" s="15">
        <v>8991</v>
      </c>
      <c r="C8994" s="20">
        <v>39221.835218632994</v>
      </c>
      <c r="D8994" s="20">
        <v>39221.835218632994</v>
      </c>
      <c r="E8994" s="17">
        <v>23558.438038826334</v>
      </c>
    </row>
    <row r="8995" spans="2:5" x14ac:dyDescent="0.25">
      <c r="B8995" s="15">
        <v>8992</v>
      </c>
      <c r="C8995" s="20">
        <v>34217.591834119645</v>
      </c>
      <c r="D8995" s="20">
        <v>34217.591834119645</v>
      </c>
      <c r="E8995" s="17">
        <v>32415.802153190893</v>
      </c>
    </row>
    <row r="8996" spans="2:5" x14ac:dyDescent="0.25">
      <c r="B8996" s="15">
        <v>8993</v>
      </c>
      <c r="C8996" s="20">
        <v>28899.240317969903</v>
      </c>
      <c r="D8996" s="20">
        <v>28899.240317969903</v>
      </c>
      <c r="E8996" s="17">
        <v>15638.840080515405</v>
      </c>
    </row>
    <row r="8997" spans="2:5" x14ac:dyDescent="0.25">
      <c r="B8997" s="15">
        <v>8994</v>
      </c>
      <c r="C8997" s="20">
        <v>23693.959578879825</v>
      </c>
      <c r="D8997" s="20">
        <v>23693.959578879825</v>
      </c>
      <c r="E8997" s="17">
        <v>18541.614629755899</v>
      </c>
    </row>
    <row r="8998" spans="2:5" x14ac:dyDescent="0.25">
      <c r="B8998" s="15">
        <v>8995</v>
      </c>
      <c r="C8998" s="20">
        <v>32465.730254953367</v>
      </c>
      <c r="D8998" s="20">
        <v>32465.730254953367</v>
      </c>
      <c r="E8998" s="17">
        <v>35137.226754200194</v>
      </c>
    </row>
    <row r="8999" spans="2:5" x14ac:dyDescent="0.25">
      <c r="B8999" s="15">
        <v>8996</v>
      </c>
      <c r="C8999" s="20">
        <v>33827.994358875796</v>
      </c>
      <c r="D8999" s="20">
        <v>33827.994358875796</v>
      </c>
      <c r="E8999" s="17">
        <v>42242.545880363039</v>
      </c>
    </row>
    <row r="9000" spans="2:5" x14ac:dyDescent="0.25">
      <c r="B9000" s="15">
        <v>8997</v>
      </c>
      <c r="C9000" s="20">
        <v>16388.427030859457</v>
      </c>
      <c r="D9000" s="20">
        <v>16388.427030859457</v>
      </c>
      <c r="E9000" s="17">
        <v>64220.40255269943</v>
      </c>
    </row>
    <row r="9001" spans="2:5" x14ac:dyDescent="0.25">
      <c r="B9001" s="15">
        <v>8998</v>
      </c>
      <c r="C9001" s="20">
        <v>39621.342459293286</v>
      </c>
      <c r="D9001" s="20">
        <v>39621.342459293286</v>
      </c>
      <c r="E9001" s="17">
        <v>30679.706749688619</v>
      </c>
    </row>
    <row r="9002" spans="2:5" x14ac:dyDescent="0.25">
      <c r="B9002" s="15">
        <v>8999</v>
      </c>
      <c r="C9002" s="20">
        <v>20147.6216055638</v>
      </c>
      <c r="D9002" s="20">
        <v>20147.6216055638</v>
      </c>
      <c r="E9002" s="17">
        <v>47147.211040582777</v>
      </c>
    </row>
    <row r="9003" spans="2:5" x14ac:dyDescent="0.25">
      <c r="B9003" s="15">
        <v>9000</v>
      </c>
      <c r="C9003" s="20">
        <v>35424.109291198809</v>
      </c>
      <c r="D9003" s="20">
        <v>35424.109291198809</v>
      </c>
      <c r="E9003" s="17">
        <v>36074.570621343526</v>
      </c>
    </row>
    <row r="9004" spans="2:5" x14ac:dyDescent="0.25">
      <c r="B9004" s="15">
        <v>9001</v>
      </c>
      <c r="C9004" s="20">
        <v>33378.049301028928</v>
      </c>
      <c r="D9004" s="20">
        <v>33378.049301028928</v>
      </c>
      <c r="E9004" s="17">
        <v>38161.715082447728</v>
      </c>
    </row>
    <row r="9005" spans="2:5" x14ac:dyDescent="0.25">
      <c r="B9005" s="15">
        <v>9002</v>
      </c>
      <c r="C9005" s="20">
        <v>25031.901556564513</v>
      </c>
      <c r="D9005" s="20">
        <v>25031.901556564513</v>
      </c>
      <c r="E9005" s="17">
        <v>119741.60016049372</v>
      </c>
    </row>
    <row r="9006" spans="2:5" x14ac:dyDescent="0.25">
      <c r="B9006" s="15">
        <v>9003</v>
      </c>
      <c r="C9006" s="20">
        <v>30584.937316763317</v>
      </c>
      <c r="D9006" s="20">
        <v>30584.937316763317</v>
      </c>
      <c r="E9006" s="17">
        <v>20763.867848352926</v>
      </c>
    </row>
    <row r="9007" spans="2:5" x14ac:dyDescent="0.25">
      <c r="B9007" s="15">
        <v>9004</v>
      </c>
      <c r="C9007" s="20">
        <v>52459.487856888241</v>
      </c>
      <c r="D9007" s="20">
        <v>52459.487856888241</v>
      </c>
      <c r="E9007" s="17">
        <v>42455.557678888232</v>
      </c>
    </row>
    <row r="9008" spans="2:5" x14ac:dyDescent="0.25">
      <c r="B9008" s="15">
        <v>9005</v>
      </c>
      <c r="C9008" s="20">
        <v>33972.743571125437</v>
      </c>
      <c r="D9008" s="20">
        <v>33972.743571125437</v>
      </c>
      <c r="E9008" s="17">
        <v>74811.709303804164</v>
      </c>
    </row>
    <row r="9009" spans="2:5" x14ac:dyDescent="0.25">
      <c r="B9009" s="15">
        <v>9006</v>
      </c>
      <c r="C9009" s="20">
        <v>20917.050757653618</v>
      </c>
      <c r="D9009" s="20">
        <v>20917.050757653618</v>
      </c>
      <c r="E9009" s="17">
        <v>44778.482265447288</v>
      </c>
    </row>
    <row r="9010" spans="2:5" x14ac:dyDescent="0.25">
      <c r="B9010" s="15">
        <v>9007</v>
      </c>
      <c r="C9010" s="20">
        <v>30597.610752615419</v>
      </c>
      <c r="D9010" s="20">
        <v>30597.610752615419</v>
      </c>
      <c r="E9010" s="17">
        <v>30720.7400823567</v>
      </c>
    </row>
    <row r="9011" spans="2:5" x14ac:dyDescent="0.25">
      <c r="B9011" s="15">
        <v>9008</v>
      </c>
      <c r="C9011" s="20">
        <v>41985.390808482021</v>
      </c>
      <c r="D9011" s="20">
        <v>41985.390808482021</v>
      </c>
      <c r="E9011" s="17">
        <v>69929.48990795885</v>
      </c>
    </row>
    <row r="9012" spans="2:5" x14ac:dyDescent="0.25">
      <c r="B9012" s="15">
        <v>9009</v>
      </c>
      <c r="C9012" s="20">
        <v>24274.655478739071</v>
      </c>
      <c r="D9012" s="20">
        <v>24274.655478739071</v>
      </c>
      <c r="E9012" s="17">
        <v>56393.636943186604</v>
      </c>
    </row>
    <row r="9013" spans="2:5" x14ac:dyDescent="0.25">
      <c r="B9013" s="15">
        <v>9010</v>
      </c>
      <c r="C9013" s="20">
        <v>30621.552545680559</v>
      </c>
      <c r="D9013" s="20">
        <v>30621.552545680559</v>
      </c>
      <c r="E9013" s="17">
        <v>32627.388534797479</v>
      </c>
    </row>
    <row r="9014" spans="2:5" x14ac:dyDescent="0.25">
      <c r="B9014" s="15">
        <v>9011</v>
      </c>
      <c r="C9014" s="20">
        <v>54575.709477855562</v>
      </c>
      <c r="D9014" s="20">
        <v>54575.709477855562</v>
      </c>
      <c r="E9014" s="17">
        <v>19199.050809438842</v>
      </c>
    </row>
    <row r="9015" spans="2:5" x14ac:dyDescent="0.25">
      <c r="B9015" s="15">
        <v>9012</v>
      </c>
      <c r="C9015" s="20">
        <v>38171.053236880936</v>
      </c>
      <c r="D9015" s="20">
        <v>38171.053236880936</v>
      </c>
      <c r="E9015" s="17">
        <v>36000.53429021276</v>
      </c>
    </row>
    <row r="9016" spans="2:5" x14ac:dyDescent="0.25">
      <c r="B9016" s="15">
        <v>9013</v>
      </c>
      <c r="C9016" s="20">
        <v>40116.163223949574</v>
      </c>
      <c r="D9016" s="20">
        <v>40116.163223949574</v>
      </c>
      <c r="E9016" s="17">
        <v>29442.035205774009</v>
      </c>
    </row>
    <row r="9017" spans="2:5" x14ac:dyDescent="0.25">
      <c r="B9017" s="15">
        <v>9014</v>
      </c>
      <c r="C9017" s="20">
        <v>40797.851712639975</v>
      </c>
      <c r="D9017" s="20">
        <v>40797.851712639975</v>
      </c>
      <c r="E9017" s="17">
        <v>40261.102904757827</v>
      </c>
    </row>
    <row r="9018" spans="2:5" x14ac:dyDescent="0.25">
      <c r="B9018" s="15">
        <v>9015</v>
      </c>
      <c r="C9018" s="20">
        <v>30497.607594162931</v>
      </c>
      <c r="D9018" s="20">
        <v>30497.607594162931</v>
      </c>
      <c r="E9018" s="17">
        <v>28293.368539421368</v>
      </c>
    </row>
    <row r="9019" spans="2:5" x14ac:dyDescent="0.25">
      <c r="B9019" s="15">
        <v>9016</v>
      </c>
      <c r="C9019" s="20">
        <v>28281.795930458156</v>
      </c>
      <c r="D9019" s="20">
        <v>28281.795930458156</v>
      </c>
      <c r="E9019" s="17">
        <v>80459.897752970093</v>
      </c>
    </row>
    <row r="9020" spans="2:5" x14ac:dyDescent="0.25">
      <c r="B9020" s="15">
        <v>9017</v>
      </c>
      <c r="C9020" s="20">
        <v>30795.529350974208</v>
      </c>
      <c r="D9020" s="20">
        <v>30795.529350974208</v>
      </c>
      <c r="E9020" s="17">
        <v>32112.952627751187</v>
      </c>
    </row>
    <row r="9021" spans="2:5" x14ac:dyDescent="0.25">
      <c r="B9021" s="15">
        <v>9018</v>
      </c>
      <c r="C9021" s="20">
        <v>37812.703671789459</v>
      </c>
      <c r="D9021" s="20">
        <v>37812.703671789459</v>
      </c>
      <c r="E9021" s="17">
        <v>51480.232380581532</v>
      </c>
    </row>
    <row r="9022" spans="2:5" x14ac:dyDescent="0.25">
      <c r="B9022" s="15">
        <v>9019</v>
      </c>
      <c r="C9022" s="20">
        <v>20154.878076592911</v>
      </c>
      <c r="D9022" s="20">
        <v>20154.878076592911</v>
      </c>
      <c r="E9022" s="17">
        <v>42622.872043613796</v>
      </c>
    </row>
    <row r="9023" spans="2:5" x14ac:dyDescent="0.25">
      <c r="B9023" s="15">
        <v>9020</v>
      </c>
      <c r="C9023" s="20">
        <v>23033.401176741831</v>
      </c>
      <c r="D9023" s="20">
        <v>23033.401176741831</v>
      </c>
      <c r="E9023" s="17">
        <v>45444.144803979143</v>
      </c>
    </row>
    <row r="9024" spans="2:5" x14ac:dyDescent="0.25">
      <c r="B9024" s="15">
        <v>9021</v>
      </c>
      <c r="C9024" s="20">
        <v>53090.955705370739</v>
      </c>
      <c r="D9024" s="20">
        <v>53090.955705370739</v>
      </c>
      <c r="E9024" s="17">
        <v>33518.461628864206</v>
      </c>
    </row>
    <row r="9025" spans="2:5" x14ac:dyDescent="0.25">
      <c r="B9025" s="15">
        <v>9022</v>
      </c>
      <c r="C9025" s="20">
        <v>22405.704847305515</v>
      </c>
      <c r="D9025" s="20">
        <v>22405.704847305515</v>
      </c>
      <c r="E9025" s="17">
        <v>46946.745877407768</v>
      </c>
    </row>
    <row r="9026" spans="2:5" x14ac:dyDescent="0.25">
      <c r="B9026" s="15">
        <v>9023</v>
      </c>
      <c r="C9026" s="20">
        <v>25197.410293670422</v>
      </c>
      <c r="D9026" s="20">
        <v>25197.410293670422</v>
      </c>
      <c r="E9026" s="17">
        <v>35953.985337368511</v>
      </c>
    </row>
    <row r="9027" spans="2:5" x14ac:dyDescent="0.25">
      <c r="B9027" s="15">
        <v>9024</v>
      </c>
      <c r="C9027" s="20">
        <v>35126.410983439309</v>
      </c>
      <c r="D9027" s="20">
        <v>35126.410983439309</v>
      </c>
      <c r="E9027" s="17">
        <v>67225.071503251209</v>
      </c>
    </row>
    <row r="9028" spans="2:5" x14ac:dyDescent="0.25">
      <c r="B9028" s="15">
        <v>9025</v>
      </c>
      <c r="C9028" s="20">
        <v>21685.890662749727</v>
      </c>
      <c r="D9028" s="20">
        <v>21685.890662749727</v>
      </c>
      <c r="E9028" s="17">
        <v>41863.796037739819</v>
      </c>
    </row>
    <row r="9029" spans="2:5" x14ac:dyDescent="0.25">
      <c r="B9029" s="15">
        <v>9026</v>
      </c>
      <c r="C9029" s="20">
        <v>21881.382425506956</v>
      </c>
      <c r="D9029" s="20">
        <v>21881.382425506956</v>
      </c>
      <c r="E9029" s="17">
        <v>34322.530935249517</v>
      </c>
    </row>
    <row r="9030" spans="2:5" x14ac:dyDescent="0.25">
      <c r="B9030" s="15">
        <v>9027</v>
      </c>
      <c r="C9030" s="20">
        <v>22082.944173069289</v>
      </c>
      <c r="D9030" s="20">
        <v>22082.944173069289</v>
      </c>
      <c r="E9030" s="17">
        <v>34673.960581516054</v>
      </c>
    </row>
    <row r="9031" spans="2:5" x14ac:dyDescent="0.25">
      <c r="B9031" s="15">
        <v>9028</v>
      </c>
      <c r="C9031" s="20">
        <v>62963.723818780752</v>
      </c>
      <c r="D9031" s="20">
        <v>62963.723818780752</v>
      </c>
      <c r="E9031" s="17">
        <v>42722.827859177873</v>
      </c>
    </row>
    <row r="9032" spans="2:5" x14ac:dyDescent="0.25">
      <c r="B9032" s="15">
        <v>9029</v>
      </c>
      <c r="C9032" s="20">
        <v>27518.84697536879</v>
      </c>
      <c r="D9032" s="20">
        <v>27518.84697536879</v>
      </c>
      <c r="E9032" s="17">
        <v>23183.427992865483</v>
      </c>
    </row>
    <row r="9033" spans="2:5" x14ac:dyDescent="0.25">
      <c r="B9033" s="15">
        <v>9030</v>
      </c>
      <c r="C9033" s="20">
        <v>35719.82889775982</v>
      </c>
      <c r="D9033" s="20">
        <v>35719.82889775982</v>
      </c>
      <c r="E9033" s="17">
        <v>30133.675734408407</v>
      </c>
    </row>
    <row r="9034" spans="2:5" x14ac:dyDescent="0.25">
      <c r="B9034" s="15">
        <v>9031</v>
      </c>
      <c r="C9034" s="20">
        <v>25066.668125294294</v>
      </c>
      <c r="D9034" s="20">
        <v>25066.668125294294</v>
      </c>
      <c r="E9034" s="17">
        <v>30391.19290170868</v>
      </c>
    </row>
    <row r="9035" spans="2:5" x14ac:dyDescent="0.25">
      <c r="B9035" s="15">
        <v>9032</v>
      </c>
      <c r="C9035" s="20">
        <v>40261.981769229562</v>
      </c>
      <c r="D9035" s="20">
        <v>40261.981769229562</v>
      </c>
      <c r="E9035" s="17">
        <v>17978.245885001368</v>
      </c>
    </row>
    <row r="9036" spans="2:5" x14ac:dyDescent="0.25">
      <c r="B9036" s="15">
        <v>9033</v>
      </c>
      <c r="C9036" s="20">
        <v>41228.232185818939</v>
      </c>
      <c r="D9036" s="20">
        <v>41228.232185818939</v>
      </c>
      <c r="E9036" s="17">
        <v>57238.981995393769</v>
      </c>
    </row>
    <row r="9037" spans="2:5" x14ac:dyDescent="0.25">
      <c r="B9037" s="15">
        <v>9034</v>
      </c>
      <c r="C9037" s="20">
        <v>15544.063509752046</v>
      </c>
      <c r="D9037" s="20">
        <v>15544.063509752046</v>
      </c>
      <c r="E9037" s="17">
        <v>17115.683886392308</v>
      </c>
    </row>
    <row r="9038" spans="2:5" x14ac:dyDescent="0.25">
      <c r="B9038" s="15">
        <v>9035</v>
      </c>
      <c r="C9038" s="20">
        <v>38802.97655476904</v>
      </c>
      <c r="D9038" s="20">
        <v>38802.97655476904</v>
      </c>
      <c r="E9038" s="17">
        <v>40053.903703311829</v>
      </c>
    </row>
    <row r="9039" spans="2:5" x14ac:dyDescent="0.25">
      <c r="B9039" s="15">
        <v>9036</v>
      </c>
      <c r="C9039" s="20">
        <v>41729.767957768927</v>
      </c>
      <c r="D9039" s="20">
        <v>41729.767957768927</v>
      </c>
      <c r="E9039" s="17">
        <v>49701.785354348707</v>
      </c>
    </row>
    <row r="9040" spans="2:5" x14ac:dyDescent="0.25">
      <c r="B9040" s="15">
        <v>9037</v>
      </c>
      <c r="C9040" s="20">
        <v>34223.935024048049</v>
      </c>
      <c r="D9040" s="20">
        <v>34223.935024048049</v>
      </c>
      <c r="E9040" s="17">
        <v>44717.825664570191</v>
      </c>
    </row>
    <row r="9041" spans="2:5" x14ac:dyDescent="0.25">
      <c r="B9041" s="15">
        <v>9038</v>
      </c>
      <c r="C9041" s="20">
        <v>38607.835955709961</v>
      </c>
      <c r="D9041" s="20">
        <v>38607.835955709961</v>
      </c>
      <c r="E9041" s="17">
        <v>40929.950206802867</v>
      </c>
    </row>
    <row r="9042" spans="2:5" x14ac:dyDescent="0.25">
      <c r="B9042" s="15">
        <v>9039</v>
      </c>
      <c r="C9042" s="20">
        <v>28799.05550281769</v>
      </c>
      <c r="D9042" s="20">
        <v>28799.05550281769</v>
      </c>
      <c r="E9042" s="17">
        <v>78509.780860499915</v>
      </c>
    </row>
    <row r="9043" spans="2:5" x14ac:dyDescent="0.25">
      <c r="B9043" s="15">
        <v>9040</v>
      </c>
      <c r="C9043" s="20">
        <v>26284.520438088777</v>
      </c>
      <c r="D9043" s="20">
        <v>26284.520438088777</v>
      </c>
      <c r="E9043" s="17">
        <v>48923.689882031649</v>
      </c>
    </row>
    <row r="9044" spans="2:5" x14ac:dyDescent="0.25">
      <c r="B9044" s="15">
        <v>9041</v>
      </c>
      <c r="C9044" s="20">
        <v>27569.441503005277</v>
      </c>
      <c r="D9044" s="20">
        <v>27569.441503005277</v>
      </c>
      <c r="E9044" s="17">
        <v>50769.61343761631</v>
      </c>
    </row>
    <row r="9045" spans="2:5" x14ac:dyDescent="0.25">
      <c r="B9045" s="15">
        <v>9042</v>
      </c>
      <c r="C9045" s="20">
        <v>43574.585567621703</v>
      </c>
      <c r="D9045" s="20">
        <v>43574.585567621703</v>
      </c>
      <c r="E9045" s="17">
        <v>29591.270327188475</v>
      </c>
    </row>
    <row r="9046" spans="2:5" x14ac:dyDescent="0.25">
      <c r="B9046" s="15">
        <v>9043</v>
      </c>
      <c r="C9046" s="20">
        <v>32556.79092368787</v>
      </c>
      <c r="D9046" s="20">
        <v>32556.79092368787</v>
      </c>
      <c r="E9046" s="17">
        <v>45520.814544362504</v>
      </c>
    </row>
    <row r="9047" spans="2:5" x14ac:dyDescent="0.25">
      <c r="B9047" s="15">
        <v>9044</v>
      </c>
      <c r="C9047" s="20">
        <v>44537.279174795483</v>
      </c>
      <c r="D9047" s="20">
        <v>44537.279174795483</v>
      </c>
      <c r="E9047" s="17">
        <v>18437.523603724534</v>
      </c>
    </row>
    <row r="9048" spans="2:5" x14ac:dyDescent="0.25">
      <c r="B9048" s="15">
        <v>9045</v>
      </c>
      <c r="C9048" s="20">
        <v>32571.984892038367</v>
      </c>
      <c r="D9048" s="20">
        <v>32571.984892038367</v>
      </c>
      <c r="E9048" s="17">
        <v>14404.319096272515</v>
      </c>
    </row>
    <row r="9049" spans="2:5" x14ac:dyDescent="0.25">
      <c r="B9049" s="15">
        <v>9046</v>
      </c>
      <c r="C9049" s="20">
        <v>30854.634670870873</v>
      </c>
      <c r="D9049" s="20">
        <v>30854.634670870873</v>
      </c>
      <c r="E9049" s="17">
        <v>49452.037907236663</v>
      </c>
    </row>
    <row r="9050" spans="2:5" x14ac:dyDescent="0.25">
      <c r="B9050" s="15">
        <v>9047</v>
      </c>
      <c r="C9050" s="20">
        <v>19955.220488986557</v>
      </c>
      <c r="D9050" s="20">
        <v>19955.220488986557</v>
      </c>
      <c r="E9050" s="17">
        <v>79504.993880883601</v>
      </c>
    </row>
    <row r="9051" spans="2:5" x14ac:dyDescent="0.25">
      <c r="B9051" s="15">
        <v>9048</v>
      </c>
      <c r="C9051" s="20">
        <v>36594.400582510003</v>
      </c>
      <c r="D9051" s="20">
        <v>36594.400582510003</v>
      </c>
      <c r="E9051" s="17">
        <v>24412.107885545898</v>
      </c>
    </row>
    <row r="9052" spans="2:5" x14ac:dyDescent="0.25">
      <c r="B9052" s="15">
        <v>9049</v>
      </c>
      <c r="C9052" s="20">
        <v>50239.51054187346</v>
      </c>
      <c r="D9052" s="20">
        <v>50239.51054187346</v>
      </c>
      <c r="E9052" s="17">
        <v>33477.380039470976</v>
      </c>
    </row>
    <row r="9053" spans="2:5" x14ac:dyDescent="0.25">
      <c r="B9053" s="15">
        <v>9050</v>
      </c>
      <c r="C9053" s="20">
        <v>20517.477675614693</v>
      </c>
      <c r="D9053" s="20">
        <v>20517.477675614693</v>
      </c>
      <c r="E9053" s="17">
        <v>62290.433864271123</v>
      </c>
    </row>
    <row r="9054" spans="2:5" x14ac:dyDescent="0.25">
      <c r="B9054" s="15">
        <v>9051</v>
      </c>
      <c r="C9054" s="20">
        <v>17315.620224185528</v>
      </c>
      <c r="D9054" s="20">
        <v>17315.620224185528</v>
      </c>
      <c r="E9054" s="17">
        <v>28007.856269719294</v>
      </c>
    </row>
    <row r="9055" spans="2:5" x14ac:dyDescent="0.25">
      <c r="B9055" s="15">
        <v>9052</v>
      </c>
      <c r="C9055" s="20">
        <v>23306.408374700131</v>
      </c>
      <c r="D9055" s="20">
        <v>23306.408374700131</v>
      </c>
      <c r="E9055" s="17">
        <v>14139.552293618437</v>
      </c>
    </row>
    <row r="9056" spans="2:5" x14ac:dyDescent="0.25">
      <c r="B9056" s="15">
        <v>9053</v>
      </c>
      <c r="C9056" s="20">
        <v>24398.409285103131</v>
      </c>
      <c r="D9056" s="20">
        <v>24398.409285103131</v>
      </c>
      <c r="E9056" s="17">
        <v>40518.767126827217</v>
      </c>
    </row>
    <row r="9057" spans="2:5" x14ac:dyDescent="0.25">
      <c r="B9057" s="15">
        <v>9054</v>
      </c>
      <c r="C9057" s="20">
        <v>23931.708010161252</v>
      </c>
      <c r="D9057" s="20">
        <v>23931.708010161252</v>
      </c>
      <c r="E9057" s="17">
        <v>23270.075874704435</v>
      </c>
    </row>
    <row r="9058" spans="2:5" x14ac:dyDescent="0.25">
      <c r="B9058" s="15">
        <v>9055</v>
      </c>
      <c r="C9058" s="20">
        <v>48765.397211985153</v>
      </c>
      <c r="D9058" s="20">
        <v>48765.397211985153</v>
      </c>
      <c r="E9058" s="17">
        <v>21265.181155410435</v>
      </c>
    </row>
    <row r="9059" spans="2:5" x14ac:dyDescent="0.25">
      <c r="B9059" s="15">
        <v>9056</v>
      </c>
      <c r="C9059" s="20">
        <v>29924.213638973059</v>
      </c>
      <c r="D9059" s="20">
        <v>29924.213638973059</v>
      </c>
      <c r="E9059" s="17">
        <v>8091.7673890334881</v>
      </c>
    </row>
    <row r="9060" spans="2:5" x14ac:dyDescent="0.25">
      <c r="B9060" s="15">
        <v>9057</v>
      </c>
      <c r="C9060" s="20">
        <v>28769.838458357997</v>
      </c>
      <c r="D9060" s="20">
        <v>28769.838458357997</v>
      </c>
      <c r="E9060" s="17">
        <v>60364.583023135216</v>
      </c>
    </row>
    <row r="9061" spans="2:5" x14ac:dyDescent="0.25">
      <c r="B9061" s="15">
        <v>9058</v>
      </c>
      <c r="C9061" s="20">
        <v>34935.031406470851</v>
      </c>
      <c r="D9061" s="20">
        <v>34935.031406470851</v>
      </c>
      <c r="E9061" s="17">
        <v>30594.490959156792</v>
      </c>
    </row>
    <row r="9062" spans="2:5" x14ac:dyDescent="0.25">
      <c r="B9062" s="15">
        <v>9059</v>
      </c>
      <c r="C9062" s="20">
        <v>20458.315143575877</v>
      </c>
      <c r="D9062" s="20">
        <v>20458.315143575877</v>
      </c>
      <c r="E9062" s="17">
        <v>34591.396552332757</v>
      </c>
    </row>
    <row r="9063" spans="2:5" x14ac:dyDescent="0.25">
      <c r="B9063" s="15">
        <v>9060</v>
      </c>
      <c r="C9063" s="20">
        <v>30141.089292732286</v>
      </c>
      <c r="D9063" s="20">
        <v>30141.089292732286</v>
      </c>
      <c r="E9063" s="17">
        <v>56421.516850950538</v>
      </c>
    </row>
    <row r="9064" spans="2:5" x14ac:dyDescent="0.25">
      <c r="B9064" s="15">
        <v>9061</v>
      </c>
      <c r="C9064" s="20">
        <v>39777.899803072862</v>
      </c>
      <c r="D9064" s="20">
        <v>39777.899803072862</v>
      </c>
      <c r="E9064" s="17">
        <v>27634.92247402397</v>
      </c>
    </row>
    <row r="9065" spans="2:5" x14ac:dyDescent="0.25">
      <c r="B9065" s="15">
        <v>9062</v>
      </c>
      <c r="C9065" s="20">
        <v>27251.629513956668</v>
      </c>
      <c r="D9065" s="20">
        <v>27251.629513956668</v>
      </c>
      <c r="E9065" s="17">
        <v>33736.701067891707</v>
      </c>
    </row>
    <row r="9066" spans="2:5" x14ac:dyDescent="0.25">
      <c r="B9066" s="15">
        <v>9063</v>
      </c>
      <c r="C9066" s="20">
        <v>18456.670271735715</v>
      </c>
      <c r="D9066" s="20">
        <v>18456.670271735715</v>
      </c>
      <c r="E9066" s="17">
        <v>33865.220521715069</v>
      </c>
    </row>
    <row r="9067" spans="2:5" x14ac:dyDescent="0.25">
      <c r="B9067" s="15">
        <v>9064</v>
      </c>
      <c r="C9067" s="20">
        <v>44573.332028503079</v>
      </c>
      <c r="D9067" s="20">
        <v>44573.332028503079</v>
      </c>
      <c r="E9067" s="17">
        <v>36880.292664190834</v>
      </c>
    </row>
    <row r="9068" spans="2:5" x14ac:dyDescent="0.25">
      <c r="B9068" s="15">
        <v>9065</v>
      </c>
      <c r="C9068" s="20">
        <v>28814.530433483542</v>
      </c>
      <c r="D9068" s="20">
        <v>28814.530433483542</v>
      </c>
      <c r="E9068" s="17">
        <v>14498.034655205385</v>
      </c>
    </row>
    <row r="9069" spans="2:5" x14ac:dyDescent="0.25">
      <c r="B9069" s="15">
        <v>9066</v>
      </c>
      <c r="C9069" s="20">
        <v>31789.7541563542</v>
      </c>
      <c r="D9069" s="20">
        <v>31789.7541563542</v>
      </c>
      <c r="E9069" s="17">
        <v>11793.535782938554</v>
      </c>
    </row>
    <row r="9070" spans="2:5" x14ac:dyDescent="0.25">
      <c r="B9070" s="15">
        <v>9067</v>
      </c>
      <c r="C9070" s="20">
        <v>34795.578222050885</v>
      </c>
      <c r="D9070" s="20">
        <v>34795.578222050885</v>
      </c>
      <c r="E9070" s="17">
        <v>32556.661656283584</v>
      </c>
    </row>
    <row r="9071" spans="2:5" x14ac:dyDescent="0.25">
      <c r="B9071" s="15">
        <v>9068</v>
      </c>
      <c r="C9071" s="20">
        <v>56580.004897306258</v>
      </c>
      <c r="D9071" s="20">
        <v>56580.004897306258</v>
      </c>
      <c r="E9071" s="17">
        <v>43579.034016945094</v>
      </c>
    </row>
    <row r="9072" spans="2:5" x14ac:dyDescent="0.25">
      <c r="B9072" s="15">
        <v>9069</v>
      </c>
      <c r="C9072" s="20">
        <v>26403.878633542507</v>
      </c>
      <c r="D9072" s="20">
        <v>26403.878633542507</v>
      </c>
      <c r="E9072" s="17">
        <v>76979.124232543661</v>
      </c>
    </row>
    <row r="9073" spans="2:5" x14ac:dyDescent="0.25">
      <c r="B9073" s="15">
        <v>9070</v>
      </c>
      <c r="C9073" s="20">
        <v>50416.538624022032</v>
      </c>
      <c r="D9073" s="20">
        <v>50416.538624022032</v>
      </c>
      <c r="E9073" s="17">
        <v>31324.227306617824</v>
      </c>
    </row>
    <row r="9074" spans="2:5" x14ac:dyDescent="0.25">
      <c r="B9074" s="15">
        <v>9071</v>
      </c>
      <c r="C9074" s="20">
        <v>37078.262386397328</v>
      </c>
      <c r="D9074" s="20">
        <v>37078.262386397328</v>
      </c>
      <c r="E9074" s="17">
        <v>100249.03039446493</v>
      </c>
    </row>
    <row r="9075" spans="2:5" x14ac:dyDescent="0.25">
      <c r="B9075" s="15">
        <v>9072</v>
      </c>
      <c r="C9075" s="20">
        <v>38781.490530521776</v>
      </c>
      <c r="D9075" s="20">
        <v>38781.490530521776</v>
      </c>
      <c r="E9075" s="17">
        <v>43648.800958125961</v>
      </c>
    </row>
    <row r="9076" spans="2:5" x14ac:dyDescent="0.25">
      <c r="B9076" s="15">
        <v>9073</v>
      </c>
      <c r="C9076" s="20">
        <v>47028.625579278239</v>
      </c>
      <c r="D9076" s="20">
        <v>47028.625579278239</v>
      </c>
      <c r="E9076" s="17">
        <v>54088.296576592831</v>
      </c>
    </row>
    <row r="9077" spans="2:5" x14ac:dyDescent="0.25">
      <c r="B9077" s="15">
        <v>9074</v>
      </c>
      <c r="C9077" s="20">
        <v>42387.242561143728</v>
      </c>
      <c r="D9077" s="20">
        <v>42387.242561143728</v>
      </c>
      <c r="E9077" s="17">
        <v>38173.830336681109</v>
      </c>
    </row>
    <row r="9078" spans="2:5" x14ac:dyDescent="0.25">
      <c r="B9078" s="15">
        <v>9075</v>
      </c>
      <c r="C9078" s="20">
        <v>19954.504180748831</v>
      </c>
      <c r="D9078" s="20">
        <v>19954.504180748831</v>
      </c>
      <c r="E9078" s="17">
        <v>53461.774463813628</v>
      </c>
    </row>
    <row r="9079" spans="2:5" x14ac:dyDescent="0.25">
      <c r="B9079" s="15">
        <v>9076</v>
      </c>
      <c r="C9079" s="20">
        <v>25157.975679714214</v>
      </c>
      <c r="D9079" s="20">
        <v>25157.975679714214</v>
      </c>
      <c r="E9079" s="17">
        <v>40481.376685572446</v>
      </c>
    </row>
    <row r="9080" spans="2:5" x14ac:dyDescent="0.25">
      <c r="B9080" s="15">
        <v>9077</v>
      </c>
      <c r="C9080" s="20">
        <v>48932.81075056213</v>
      </c>
      <c r="D9080" s="20">
        <v>48932.81075056213</v>
      </c>
      <c r="E9080" s="17">
        <v>24075.071313357792</v>
      </c>
    </row>
    <row r="9081" spans="2:5" x14ac:dyDescent="0.25">
      <c r="B9081" s="15">
        <v>9078</v>
      </c>
      <c r="C9081" s="20">
        <v>24112.089325197612</v>
      </c>
      <c r="D9081" s="20">
        <v>24112.089325197612</v>
      </c>
      <c r="E9081" s="17">
        <v>32622.006292950125</v>
      </c>
    </row>
    <row r="9082" spans="2:5" x14ac:dyDescent="0.25">
      <c r="B9082" s="15">
        <v>9079</v>
      </c>
      <c r="C9082" s="20">
        <v>17345.180778415051</v>
      </c>
      <c r="D9082" s="20">
        <v>17345.180778415051</v>
      </c>
      <c r="E9082" s="17">
        <v>30981.990084995374</v>
      </c>
    </row>
    <row r="9083" spans="2:5" x14ac:dyDescent="0.25">
      <c r="B9083" s="15">
        <v>9080</v>
      </c>
      <c r="C9083" s="20">
        <v>55875.306417813001</v>
      </c>
      <c r="D9083" s="20">
        <v>55875.306417813001</v>
      </c>
      <c r="E9083" s="17">
        <v>33747.784897282174</v>
      </c>
    </row>
    <row r="9084" spans="2:5" x14ac:dyDescent="0.25">
      <c r="B9084" s="15">
        <v>9081</v>
      </c>
      <c r="C9084" s="20">
        <v>27926.893456521488</v>
      </c>
      <c r="D9084" s="20">
        <v>27926.893456521488</v>
      </c>
      <c r="E9084" s="17">
        <v>27968.267451458014</v>
      </c>
    </row>
    <row r="9085" spans="2:5" x14ac:dyDescent="0.25">
      <c r="B9085" s="15">
        <v>9082</v>
      </c>
      <c r="C9085" s="20">
        <v>50520.639003484917</v>
      </c>
      <c r="D9085" s="20">
        <v>50520.639003484917</v>
      </c>
      <c r="E9085" s="17">
        <v>32143.55824577684</v>
      </c>
    </row>
    <row r="9086" spans="2:5" x14ac:dyDescent="0.25">
      <c r="B9086" s="15">
        <v>9083</v>
      </c>
      <c r="C9086" s="20">
        <v>28185.238779183997</v>
      </c>
      <c r="D9086" s="20">
        <v>28185.238779183997</v>
      </c>
      <c r="E9086" s="17">
        <v>29421.370686599086</v>
      </c>
    </row>
    <row r="9087" spans="2:5" x14ac:dyDescent="0.25">
      <c r="B9087" s="15">
        <v>9084</v>
      </c>
      <c r="C9087" s="20">
        <v>23898.303636614906</v>
      </c>
      <c r="D9087" s="20">
        <v>23898.303636614906</v>
      </c>
      <c r="E9087" s="17">
        <v>30005.302705784321</v>
      </c>
    </row>
    <row r="9088" spans="2:5" x14ac:dyDescent="0.25">
      <c r="B9088" s="15">
        <v>9085</v>
      </c>
      <c r="C9088" s="20">
        <v>33368.2525257913</v>
      </c>
      <c r="D9088" s="20">
        <v>33368.2525257913</v>
      </c>
      <c r="E9088" s="17">
        <v>32039.595291680136</v>
      </c>
    </row>
    <row r="9089" spans="2:5" x14ac:dyDescent="0.25">
      <c r="B9089" s="15">
        <v>9086</v>
      </c>
      <c r="C9089" s="20">
        <v>37863.345562808259</v>
      </c>
      <c r="D9089" s="20">
        <v>37863.345562808259</v>
      </c>
      <c r="E9089" s="17">
        <v>23365.501098124179</v>
      </c>
    </row>
    <row r="9090" spans="2:5" x14ac:dyDescent="0.25">
      <c r="B9090" s="15">
        <v>9087</v>
      </c>
      <c r="C9090" s="20">
        <v>21510.670986515775</v>
      </c>
      <c r="D9090" s="20">
        <v>21510.670986515775</v>
      </c>
      <c r="E9090" s="17">
        <v>45618.140098775621</v>
      </c>
    </row>
    <row r="9091" spans="2:5" x14ac:dyDescent="0.25">
      <c r="B9091" s="15">
        <v>9088</v>
      </c>
      <c r="C9091" s="20">
        <v>48355.820410759363</v>
      </c>
      <c r="D9091" s="20">
        <v>48355.820410759363</v>
      </c>
      <c r="E9091" s="17">
        <v>87233.855249922839</v>
      </c>
    </row>
    <row r="9092" spans="2:5" x14ac:dyDescent="0.25">
      <c r="B9092" s="15">
        <v>9089</v>
      </c>
      <c r="C9092" s="20">
        <v>52758.903544582558</v>
      </c>
      <c r="D9092" s="20">
        <v>52758.903544582558</v>
      </c>
      <c r="E9092" s="17">
        <v>107490.99215469619</v>
      </c>
    </row>
    <row r="9093" spans="2:5" x14ac:dyDescent="0.25">
      <c r="B9093" s="15">
        <v>9090</v>
      </c>
      <c r="C9093" s="20">
        <v>36028.377281059133</v>
      </c>
      <c r="D9093" s="20">
        <v>36028.377281059133</v>
      </c>
      <c r="E9093" s="17">
        <v>96301.504139457669</v>
      </c>
    </row>
    <row r="9094" spans="2:5" x14ac:dyDescent="0.25">
      <c r="B9094" s="15">
        <v>9091</v>
      </c>
      <c r="C9094" s="20">
        <v>32827.738096371031</v>
      </c>
      <c r="D9094" s="20">
        <v>32827.738096371031</v>
      </c>
      <c r="E9094" s="17">
        <v>25947.885650602944</v>
      </c>
    </row>
    <row r="9095" spans="2:5" x14ac:dyDescent="0.25">
      <c r="B9095" s="15">
        <v>9092</v>
      </c>
      <c r="C9095" s="20">
        <v>23231.907416728682</v>
      </c>
      <c r="D9095" s="20">
        <v>23231.907416728682</v>
      </c>
      <c r="E9095" s="17">
        <v>45417.139592296073</v>
      </c>
    </row>
    <row r="9096" spans="2:5" x14ac:dyDescent="0.25">
      <c r="B9096" s="15">
        <v>9093</v>
      </c>
      <c r="C9096" s="20">
        <v>31270.773487947987</v>
      </c>
      <c r="D9096" s="20">
        <v>31270.773487947987</v>
      </c>
      <c r="E9096" s="17">
        <v>38916.646656144207</v>
      </c>
    </row>
    <row r="9097" spans="2:5" x14ac:dyDescent="0.25">
      <c r="B9097" s="15">
        <v>9094</v>
      </c>
      <c r="C9097" s="20">
        <v>21214.613778897128</v>
      </c>
      <c r="D9097" s="20">
        <v>21214.613778897128</v>
      </c>
      <c r="E9097" s="17">
        <v>31330.203933211673</v>
      </c>
    </row>
    <row r="9098" spans="2:5" x14ac:dyDescent="0.25">
      <c r="B9098" s="15">
        <v>9095</v>
      </c>
      <c r="C9098" s="20">
        <v>35160.169644808404</v>
      </c>
      <c r="D9098" s="20">
        <v>35160.169644808404</v>
      </c>
      <c r="E9098" s="17">
        <v>31836.277046466286</v>
      </c>
    </row>
    <row r="9099" spans="2:5" x14ac:dyDescent="0.25">
      <c r="B9099" s="15">
        <v>9096</v>
      </c>
      <c r="C9099" s="20">
        <v>28895.991845108223</v>
      </c>
      <c r="D9099" s="20">
        <v>28895.991845108223</v>
      </c>
      <c r="E9099" s="17">
        <v>43400.22526115596</v>
      </c>
    </row>
    <row r="9100" spans="2:5" x14ac:dyDescent="0.25">
      <c r="B9100" s="15">
        <v>9097</v>
      </c>
      <c r="C9100" s="20">
        <v>26320.003065718192</v>
      </c>
      <c r="D9100" s="20">
        <v>26320.003065718192</v>
      </c>
      <c r="E9100" s="17">
        <v>30288.019444006404</v>
      </c>
    </row>
    <row r="9101" spans="2:5" x14ac:dyDescent="0.25">
      <c r="B9101" s="15">
        <v>9098</v>
      </c>
      <c r="C9101" s="20">
        <v>25760.081145855449</v>
      </c>
      <c r="D9101" s="20">
        <v>25760.081145855449</v>
      </c>
      <c r="E9101" s="17">
        <v>53022.883179691329</v>
      </c>
    </row>
    <row r="9102" spans="2:5" x14ac:dyDescent="0.25">
      <c r="B9102" s="15">
        <v>9099</v>
      </c>
      <c r="C9102" s="20">
        <v>41906.714751740103</v>
      </c>
      <c r="D9102" s="20">
        <v>41906.714751740103</v>
      </c>
      <c r="E9102" s="17">
        <v>32713.896602577366</v>
      </c>
    </row>
    <row r="9103" spans="2:5" x14ac:dyDescent="0.25">
      <c r="B9103" s="15">
        <v>9100</v>
      </c>
      <c r="C9103" s="20">
        <v>64033.040277763161</v>
      </c>
      <c r="D9103" s="20">
        <v>64033.040277763161</v>
      </c>
      <c r="E9103" s="17">
        <v>46384.786944521504</v>
      </c>
    </row>
    <row r="9104" spans="2:5" x14ac:dyDescent="0.25">
      <c r="B9104" s="15">
        <v>9101</v>
      </c>
      <c r="C9104" s="20">
        <v>40793.007608593864</v>
      </c>
      <c r="D9104" s="20">
        <v>40793.007608593864</v>
      </c>
      <c r="E9104" s="17">
        <v>33311.44144573855</v>
      </c>
    </row>
    <row r="9105" spans="2:5" x14ac:dyDescent="0.25">
      <c r="B9105" s="15">
        <v>9102</v>
      </c>
      <c r="C9105" s="20">
        <v>24889.302471656942</v>
      </c>
      <c r="D9105" s="20">
        <v>24889.302471656942</v>
      </c>
      <c r="E9105" s="17">
        <v>79907.855785748106</v>
      </c>
    </row>
    <row r="9106" spans="2:5" x14ac:dyDescent="0.25">
      <c r="B9106" s="15">
        <v>9103</v>
      </c>
      <c r="C9106" s="20">
        <v>25179.774210566942</v>
      </c>
      <c r="D9106" s="20">
        <v>25179.774210566942</v>
      </c>
      <c r="E9106" s="17">
        <v>27221.554885523492</v>
      </c>
    </row>
    <row r="9107" spans="2:5" x14ac:dyDescent="0.25">
      <c r="B9107" s="15">
        <v>9104</v>
      </c>
      <c r="C9107" s="20">
        <v>24215.404153093175</v>
      </c>
      <c r="D9107" s="20">
        <v>24215.404153093175</v>
      </c>
      <c r="E9107" s="17">
        <v>40548.291686067765</v>
      </c>
    </row>
    <row r="9108" spans="2:5" x14ac:dyDescent="0.25">
      <c r="B9108" s="15">
        <v>9105</v>
      </c>
      <c r="C9108" s="20">
        <v>12792.604697650557</v>
      </c>
      <c r="D9108" s="20">
        <v>12792.604697650557</v>
      </c>
      <c r="E9108" s="17">
        <v>24861.637848223265</v>
      </c>
    </row>
    <row r="9109" spans="2:5" x14ac:dyDescent="0.25">
      <c r="B9109" s="15">
        <v>9106</v>
      </c>
      <c r="C9109" s="20">
        <v>32219.685820332375</v>
      </c>
      <c r="D9109" s="20">
        <v>32219.685820332375</v>
      </c>
      <c r="E9109" s="17">
        <v>50117.264717766571</v>
      </c>
    </row>
    <row r="9110" spans="2:5" x14ac:dyDescent="0.25">
      <c r="B9110" s="15">
        <v>9107</v>
      </c>
      <c r="C9110" s="20">
        <v>24586.160582574423</v>
      </c>
      <c r="D9110" s="20">
        <v>24586.160582574423</v>
      </c>
      <c r="E9110" s="17">
        <v>15599.579587035476</v>
      </c>
    </row>
    <row r="9111" spans="2:5" x14ac:dyDescent="0.25">
      <c r="B9111" s="15">
        <v>9108</v>
      </c>
      <c r="C9111" s="20">
        <v>45909.409556930055</v>
      </c>
      <c r="D9111" s="20">
        <v>45909.409556930055</v>
      </c>
      <c r="E9111" s="17">
        <v>30795.355142035722</v>
      </c>
    </row>
    <row r="9112" spans="2:5" x14ac:dyDescent="0.25">
      <c r="B9112" s="15">
        <v>9109</v>
      </c>
      <c r="C9112" s="20">
        <v>17290.960660520701</v>
      </c>
      <c r="D9112" s="20">
        <v>17290.960660520701</v>
      </c>
      <c r="E9112" s="17">
        <v>39634.953826290708</v>
      </c>
    </row>
    <row r="9113" spans="2:5" x14ac:dyDescent="0.25">
      <c r="B9113" s="15">
        <v>9110</v>
      </c>
      <c r="C9113" s="20">
        <v>21982.305859481177</v>
      </c>
      <c r="D9113" s="20">
        <v>21982.305859481177</v>
      </c>
      <c r="E9113" s="17">
        <v>15218.221951215983</v>
      </c>
    </row>
    <row r="9114" spans="2:5" x14ac:dyDescent="0.25">
      <c r="B9114" s="15">
        <v>9111</v>
      </c>
      <c r="C9114" s="20">
        <v>34375.262933845719</v>
      </c>
      <c r="D9114" s="20">
        <v>34375.262933845719</v>
      </c>
      <c r="E9114" s="17">
        <v>63667.227944137026</v>
      </c>
    </row>
    <row r="9115" spans="2:5" x14ac:dyDescent="0.25">
      <c r="B9115" s="15">
        <v>9112</v>
      </c>
      <c r="C9115" s="20">
        <v>25109.981443898982</v>
      </c>
      <c r="D9115" s="20">
        <v>25109.981443898982</v>
      </c>
      <c r="E9115" s="17">
        <v>25034.079725981566</v>
      </c>
    </row>
    <row r="9116" spans="2:5" x14ac:dyDescent="0.25">
      <c r="B9116" s="15">
        <v>9113</v>
      </c>
      <c r="C9116" s="20">
        <v>29859.075416135162</v>
      </c>
      <c r="D9116" s="20">
        <v>29859.075416135162</v>
      </c>
      <c r="E9116" s="17">
        <v>33133.441166622535</v>
      </c>
    </row>
    <row r="9117" spans="2:5" x14ac:dyDescent="0.25">
      <c r="B9117" s="15">
        <v>9114</v>
      </c>
      <c r="C9117" s="20">
        <v>52801.513500298926</v>
      </c>
      <c r="D9117" s="20">
        <v>52801.513500298926</v>
      </c>
      <c r="E9117" s="17">
        <v>31148.416250205042</v>
      </c>
    </row>
    <row r="9118" spans="2:5" x14ac:dyDescent="0.25">
      <c r="B9118" s="15">
        <v>9115</v>
      </c>
      <c r="C9118" s="20">
        <v>21830.388079129945</v>
      </c>
      <c r="D9118" s="20">
        <v>21830.388079129945</v>
      </c>
      <c r="E9118" s="17">
        <v>25636.280212393172</v>
      </c>
    </row>
    <row r="9119" spans="2:5" x14ac:dyDescent="0.25">
      <c r="B9119" s="15">
        <v>9116</v>
      </c>
      <c r="C9119" s="20">
        <v>30563.126308240029</v>
      </c>
      <c r="D9119" s="20">
        <v>30563.126308240029</v>
      </c>
      <c r="E9119" s="17">
        <v>45918.292223735181</v>
      </c>
    </row>
    <row r="9120" spans="2:5" x14ac:dyDescent="0.25">
      <c r="B9120" s="15">
        <v>9117</v>
      </c>
      <c r="C9120" s="20">
        <v>25501.131936611771</v>
      </c>
      <c r="D9120" s="20">
        <v>25501.131936611771</v>
      </c>
      <c r="E9120" s="17">
        <v>35749.946456117323</v>
      </c>
    </row>
    <row r="9121" spans="2:5" x14ac:dyDescent="0.25">
      <c r="B9121" s="15">
        <v>9118</v>
      </c>
      <c r="C9121" s="20">
        <v>25977.884989264767</v>
      </c>
      <c r="D9121" s="20">
        <v>25977.884989264767</v>
      </c>
      <c r="E9121" s="17">
        <v>32004.699583407655</v>
      </c>
    </row>
    <row r="9122" spans="2:5" x14ac:dyDescent="0.25">
      <c r="B9122" s="15">
        <v>9119</v>
      </c>
      <c r="C9122" s="20">
        <v>18713.583543801305</v>
      </c>
      <c r="D9122" s="20">
        <v>18713.583543801305</v>
      </c>
      <c r="E9122" s="17">
        <v>47882.020643423806</v>
      </c>
    </row>
    <row r="9123" spans="2:5" x14ac:dyDescent="0.25">
      <c r="B9123" s="15">
        <v>9120</v>
      </c>
      <c r="C9123" s="20">
        <v>23116.131008811757</v>
      </c>
      <c r="D9123" s="20">
        <v>23116.131008811757</v>
      </c>
      <c r="E9123" s="17">
        <v>55201.283135623271</v>
      </c>
    </row>
    <row r="9124" spans="2:5" x14ac:dyDescent="0.25">
      <c r="B9124" s="15">
        <v>9121</v>
      </c>
      <c r="C9124" s="20">
        <v>22521.964351963805</v>
      </c>
      <c r="D9124" s="20">
        <v>22521.964351963805</v>
      </c>
      <c r="E9124" s="17">
        <v>24564.528346416413</v>
      </c>
    </row>
    <row r="9125" spans="2:5" x14ac:dyDescent="0.25">
      <c r="B9125" s="15">
        <v>9122</v>
      </c>
      <c r="C9125" s="20">
        <v>61006.817835827642</v>
      </c>
      <c r="D9125" s="20">
        <v>61006.817835827642</v>
      </c>
      <c r="E9125" s="17">
        <v>23679.723717153716</v>
      </c>
    </row>
    <row r="9126" spans="2:5" x14ac:dyDescent="0.25">
      <c r="B9126" s="15">
        <v>9123</v>
      </c>
      <c r="C9126" s="20">
        <v>32322.810093919663</v>
      </c>
      <c r="D9126" s="20">
        <v>32322.810093919663</v>
      </c>
      <c r="E9126" s="17">
        <v>76437.557534013278</v>
      </c>
    </row>
    <row r="9127" spans="2:5" x14ac:dyDescent="0.25">
      <c r="B9127" s="15">
        <v>9124</v>
      </c>
      <c r="C9127" s="20">
        <v>31077.459718782546</v>
      </c>
      <c r="D9127" s="20">
        <v>31077.459718782546</v>
      </c>
      <c r="E9127" s="17">
        <v>56887.349588518075</v>
      </c>
    </row>
    <row r="9128" spans="2:5" x14ac:dyDescent="0.25">
      <c r="B9128" s="15">
        <v>9125</v>
      </c>
      <c r="C9128" s="20">
        <v>35074.775433879746</v>
      </c>
      <c r="D9128" s="20">
        <v>35074.775433879746</v>
      </c>
      <c r="E9128" s="17">
        <v>35082.701710574423</v>
      </c>
    </row>
    <row r="9129" spans="2:5" x14ac:dyDescent="0.25">
      <c r="B9129" s="15">
        <v>9126</v>
      </c>
      <c r="C9129" s="20">
        <v>26247.182854904077</v>
      </c>
      <c r="D9129" s="20">
        <v>26247.182854904077</v>
      </c>
      <c r="E9129" s="17">
        <v>32361.423686885886</v>
      </c>
    </row>
    <row r="9130" spans="2:5" x14ac:dyDescent="0.25">
      <c r="B9130" s="15">
        <v>9127</v>
      </c>
      <c r="C9130" s="20">
        <v>26731.917316643547</v>
      </c>
      <c r="D9130" s="20">
        <v>26731.917316643547</v>
      </c>
      <c r="E9130" s="17">
        <v>28178.096136420074</v>
      </c>
    </row>
    <row r="9131" spans="2:5" x14ac:dyDescent="0.25">
      <c r="B9131" s="15">
        <v>9128</v>
      </c>
      <c r="C9131" s="20">
        <v>28565.937385386798</v>
      </c>
      <c r="D9131" s="20">
        <v>28565.937385386798</v>
      </c>
      <c r="E9131" s="17">
        <v>29220.477728959813</v>
      </c>
    </row>
    <row r="9132" spans="2:5" x14ac:dyDescent="0.25">
      <c r="B9132" s="15">
        <v>9129</v>
      </c>
      <c r="C9132" s="20">
        <v>25685.439746943521</v>
      </c>
      <c r="D9132" s="20">
        <v>25685.439746943521</v>
      </c>
      <c r="E9132" s="17">
        <v>39944.912562968399</v>
      </c>
    </row>
    <row r="9133" spans="2:5" x14ac:dyDescent="0.25">
      <c r="B9133" s="15">
        <v>9130</v>
      </c>
      <c r="C9133" s="20">
        <v>34589.221186984745</v>
      </c>
      <c r="D9133" s="20">
        <v>34589.221186984745</v>
      </c>
      <c r="E9133" s="17">
        <v>39611.631133452196</v>
      </c>
    </row>
    <row r="9134" spans="2:5" x14ac:dyDescent="0.25">
      <c r="B9134" s="15">
        <v>9131</v>
      </c>
      <c r="C9134" s="20">
        <v>28383.334934834955</v>
      </c>
      <c r="D9134" s="20">
        <v>28383.334934834955</v>
      </c>
      <c r="E9134" s="17">
        <v>34698.262425826506</v>
      </c>
    </row>
    <row r="9135" spans="2:5" x14ac:dyDescent="0.25">
      <c r="B9135" s="15">
        <v>9132</v>
      </c>
      <c r="C9135" s="20">
        <v>39321.330534245171</v>
      </c>
      <c r="D9135" s="20">
        <v>39321.330534245171</v>
      </c>
      <c r="E9135" s="17">
        <v>36667.899784164481</v>
      </c>
    </row>
    <row r="9136" spans="2:5" x14ac:dyDescent="0.25">
      <c r="B9136" s="15">
        <v>9133</v>
      </c>
      <c r="C9136" s="20">
        <v>27609.312053674013</v>
      </c>
      <c r="D9136" s="20">
        <v>27609.312053674013</v>
      </c>
      <c r="E9136" s="17">
        <v>40797.31055774488</v>
      </c>
    </row>
    <row r="9137" spans="2:5" x14ac:dyDescent="0.25">
      <c r="B9137" s="15">
        <v>9134</v>
      </c>
      <c r="C9137" s="20">
        <v>24952.334942434576</v>
      </c>
      <c r="D9137" s="20">
        <v>24952.334942434576</v>
      </c>
      <c r="E9137" s="17">
        <v>28793.446299958923</v>
      </c>
    </row>
    <row r="9138" spans="2:5" x14ac:dyDescent="0.25">
      <c r="B9138" s="15">
        <v>9135</v>
      </c>
      <c r="C9138" s="20">
        <v>48202.865509824405</v>
      </c>
      <c r="D9138" s="20">
        <v>48202.865509824405</v>
      </c>
      <c r="E9138" s="17">
        <v>32399.936507126014</v>
      </c>
    </row>
    <row r="9139" spans="2:5" x14ac:dyDescent="0.25">
      <c r="B9139" s="15">
        <v>9136</v>
      </c>
      <c r="C9139" s="20">
        <v>46780.959361480694</v>
      </c>
      <c r="D9139" s="20">
        <v>46780.959361480694</v>
      </c>
      <c r="E9139" s="17">
        <v>69383.675444996436</v>
      </c>
    </row>
    <row r="9140" spans="2:5" x14ac:dyDescent="0.25">
      <c r="B9140" s="15">
        <v>9137</v>
      </c>
      <c r="C9140" s="20">
        <v>40851.652003851035</v>
      </c>
      <c r="D9140" s="20">
        <v>40851.652003851035</v>
      </c>
      <c r="E9140" s="17">
        <v>47941.586398522937</v>
      </c>
    </row>
    <row r="9141" spans="2:5" x14ac:dyDescent="0.25">
      <c r="B9141" s="15">
        <v>9138</v>
      </c>
      <c r="C9141" s="20">
        <v>50598.131455306764</v>
      </c>
      <c r="D9141" s="20">
        <v>50598.131455306764</v>
      </c>
      <c r="E9141" s="17">
        <v>28014.802747415339</v>
      </c>
    </row>
    <row r="9142" spans="2:5" x14ac:dyDescent="0.25">
      <c r="B9142" s="15">
        <v>9139</v>
      </c>
      <c r="C9142" s="20">
        <v>32697.656187149882</v>
      </c>
      <c r="D9142" s="20">
        <v>32697.656187149882</v>
      </c>
      <c r="E9142" s="17">
        <v>29241.280574940778</v>
      </c>
    </row>
    <row r="9143" spans="2:5" x14ac:dyDescent="0.25">
      <c r="B9143" s="15">
        <v>9140</v>
      </c>
      <c r="C9143" s="20">
        <v>20540.405516393061</v>
      </c>
      <c r="D9143" s="20">
        <v>20540.405516393061</v>
      </c>
      <c r="E9143" s="17">
        <v>41038.80378952765</v>
      </c>
    </row>
    <row r="9144" spans="2:5" x14ac:dyDescent="0.25">
      <c r="B9144" s="15">
        <v>9141</v>
      </c>
      <c r="C9144" s="20">
        <v>32648.874757168465</v>
      </c>
      <c r="D9144" s="20">
        <v>32648.874757168465</v>
      </c>
      <c r="E9144" s="17">
        <v>28191.704651624885</v>
      </c>
    </row>
    <row r="9145" spans="2:5" x14ac:dyDescent="0.25">
      <c r="B9145" s="15">
        <v>9142</v>
      </c>
      <c r="C9145" s="20">
        <v>42391.568729043116</v>
      </c>
      <c r="D9145" s="20">
        <v>42391.568729043116</v>
      </c>
      <c r="E9145" s="17">
        <v>29905.515164225111</v>
      </c>
    </row>
    <row r="9146" spans="2:5" x14ac:dyDescent="0.25">
      <c r="B9146" s="15">
        <v>9143</v>
      </c>
      <c r="C9146" s="20">
        <v>30314.83336757787</v>
      </c>
      <c r="D9146" s="20">
        <v>30314.83336757787</v>
      </c>
      <c r="E9146" s="17">
        <v>26226.587906667366</v>
      </c>
    </row>
    <row r="9147" spans="2:5" x14ac:dyDescent="0.25">
      <c r="B9147" s="15">
        <v>9144</v>
      </c>
      <c r="C9147" s="20">
        <v>41754.384707876401</v>
      </c>
      <c r="D9147" s="20">
        <v>41754.384707876401</v>
      </c>
      <c r="E9147" s="17">
        <v>27765.603624385894</v>
      </c>
    </row>
    <row r="9148" spans="2:5" x14ac:dyDescent="0.25">
      <c r="B9148" s="15">
        <v>9145</v>
      </c>
      <c r="C9148" s="20">
        <v>31602.74952678577</v>
      </c>
      <c r="D9148" s="20">
        <v>31602.74952678577</v>
      </c>
      <c r="E9148" s="17">
        <v>14037.9288868888</v>
      </c>
    </row>
    <row r="9149" spans="2:5" x14ac:dyDescent="0.25">
      <c r="B9149" s="15">
        <v>9146</v>
      </c>
      <c r="C9149" s="20">
        <v>24612.353600108097</v>
      </c>
      <c r="D9149" s="20">
        <v>24612.353600108097</v>
      </c>
      <c r="E9149" s="17">
        <v>63009.241591011982</v>
      </c>
    </row>
    <row r="9150" spans="2:5" x14ac:dyDescent="0.25">
      <c r="B9150" s="15">
        <v>9147</v>
      </c>
      <c r="C9150" s="20">
        <v>38158.711860380063</v>
      </c>
      <c r="D9150" s="20">
        <v>38158.711860380063</v>
      </c>
      <c r="E9150" s="17">
        <v>31246.228642413585</v>
      </c>
    </row>
    <row r="9151" spans="2:5" x14ac:dyDescent="0.25">
      <c r="B9151" s="15">
        <v>9148</v>
      </c>
      <c r="C9151" s="20">
        <v>52090.18634060958</v>
      </c>
      <c r="D9151" s="20">
        <v>52090.18634060958</v>
      </c>
      <c r="E9151" s="17">
        <v>141748.87000568045</v>
      </c>
    </row>
    <row r="9152" spans="2:5" x14ac:dyDescent="0.25">
      <c r="B9152" s="15">
        <v>9149</v>
      </c>
      <c r="C9152" s="20">
        <v>38940.492708313366</v>
      </c>
      <c r="D9152" s="20">
        <v>38940.492708313366</v>
      </c>
      <c r="E9152" s="17">
        <v>25968.663826029278</v>
      </c>
    </row>
    <row r="9153" spans="2:5" x14ac:dyDescent="0.25">
      <c r="B9153" s="15">
        <v>9150</v>
      </c>
      <c r="C9153" s="20">
        <v>44373.705622543093</v>
      </c>
      <c r="D9153" s="20">
        <v>44373.705622543093</v>
      </c>
      <c r="E9153" s="17">
        <v>36122.1074336362</v>
      </c>
    </row>
    <row r="9154" spans="2:5" x14ac:dyDescent="0.25">
      <c r="B9154" s="15">
        <v>9151</v>
      </c>
      <c r="C9154" s="20">
        <v>28417.987430465182</v>
      </c>
      <c r="D9154" s="20">
        <v>28417.987430465182</v>
      </c>
      <c r="E9154" s="17">
        <v>47455.786127021383</v>
      </c>
    </row>
    <row r="9155" spans="2:5" x14ac:dyDescent="0.25">
      <c r="B9155" s="15">
        <v>9152</v>
      </c>
      <c r="C9155" s="20">
        <v>32828.426220971574</v>
      </c>
      <c r="D9155" s="20">
        <v>32828.426220971574</v>
      </c>
      <c r="E9155" s="17">
        <v>35732.096594716306</v>
      </c>
    </row>
    <row r="9156" spans="2:5" x14ac:dyDescent="0.25">
      <c r="B9156" s="15">
        <v>9153</v>
      </c>
      <c r="C9156" s="20">
        <v>28749.831270259921</v>
      </c>
      <c r="D9156" s="20">
        <v>28749.831270259921</v>
      </c>
      <c r="E9156" s="17">
        <v>21539.49329550011</v>
      </c>
    </row>
    <row r="9157" spans="2:5" x14ac:dyDescent="0.25">
      <c r="B9157" s="15">
        <v>9154</v>
      </c>
      <c r="C9157" s="20">
        <v>53544.483811131926</v>
      </c>
      <c r="D9157" s="20">
        <v>53544.483811131926</v>
      </c>
      <c r="E9157" s="17">
        <v>24712.732992667869</v>
      </c>
    </row>
    <row r="9158" spans="2:5" x14ac:dyDescent="0.25">
      <c r="B9158" s="15">
        <v>9155</v>
      </c>
      <c r="C9158" s="20">
        <v>29261.179305180187</v>
      </c>
      <c r="D9158" s="20">
        <v>29261.179305180187</v>
      </c>
      <c r="E9158" s="17">
        <v>19331.349564526896</v>
      </c>
    </row>
    <row r="9159" spans="2:5" x14ac:dyDescent="0.25">
      <c r="B9159" s="15">
        <v>9156</v>
      </c>
      <c r="C9159" s="20">
        <v>33924.591860012952</v>
      </c>
      <c r="D9159" s="20">
        <v>33924.591860012952</v>
      </c>
      <c r="E9159" s="17">
        <v>47514.676176617322</v>
      </c>
    </row>
    <row r="9160" spans="2:5" x14ac:dyDescent="0.25">
      <c r="B9160" s="15">
        <v>9157</v>
      </c>
      <c r="C9160" s="20">
        <v>43783.176531843768</v>
      </c>
      <c r="D9160" s="20">
        <v>43783.176531843768</v>
      </c>
      <c r="E9160" s="17">
        <v>62423.346297257376</v>
      </c>
    </row>
    <row r="9161" spans="2:5" x14ac:dyDescent="0.25">
      <c r="B9161" s="15">
        <v>9158</v>
      </c>
      <c r="C9161" s="20">
        <v>33091.360960024169</v>
      </c>
      <c r="D9161" s="20">
        <v>33091.360960024169</v>
      </c>
      <c r="E9161" s="17">
        <v>58658.130156486426</v>
      </c>
    </row>
    <row r="9162" spans="2:5" x14ac:dyDescent="0.25">
      <c r="B9162" s="15">
        <v>9159</v>
      </c>
      <c r="C9162" s="20">
        <v>32485.136858525027</v>
      </c>
      <c r="D9162" s="20">
        <v>32485.136858525027</v>
      </c>
      <c r="E9162" s="17">
        <v>38576.888440619863</v>
      </c>
    </row>
    <row r="9163" spans="2:5" x14ac:dyDescent="0.25">
      <c r="B9163" s="15">
        <v>9160</v>
      </c>
      <c r="C9163" s="20">
        <v>37754.474864309195</v>
      </c>
      <c r="D9163" s="20">
        <v>37754.474864309195</v>
      </c>
      <c r="E9163" s="17">
        <v>35338.545132341314</v>
      </c>
    </row>
    <row r="9164" spans="2:5" x14ac:dyDescent="0.25">
      <c r="B9164" s="15">
        <v>9161</v>
      </c>
      <c r="C9164" s="20">
        <v>19618.293194098849</v>
      </c>
      <c r="D9164" s="20">
        <v>19618.293194098849</v>
      </c>
      <c r="E9164" s="17">
        <v>22162.607422494144</v>
      </c>
    </row>
    <row r="9165" spans="2:5" x14ac:dyDescent="0.25">
      <c r="B9165" s="15">
        <v>9162</v>
      </c>
      <c r="C9165" s="20">
        <v>39663.728386841911</v>
      </c>
      <c r="D9165" s="20">
        <v>39663.728386841911</v>
      </c>
      <c r="E9165" s="17">
        <v>32855.107789092392</v>
      </c>
    </row>
    <row r="9166" spans="2:5" x14ac:dyDescent="0.25">
      <c r="B9166" s="15">
        <v>9163</v>
      </c>
      <c r="C9166" s="20">
        <v>41846.595677484016</v>
      </c>
      <c r="D9166" s="20">
        <v>41846.595677484016</v>
      </c>
      <c r="E9166" s="17">
        <v>52954.809790617903</v>
      </c>
    </row>
    <row r="9167" spans="2:5" x14ac:dyDescent="0.25">
      <c r="B9167" s="15">
        <v>9164</v>
      </c>
      <c r="C9167" s="20">
        <v>44533.534675215909</v>
      </c>
      <c r="D9167" s="20">
        <v>44533.534675215909</v>
      </c>
      <c r="E9167" s="17">
        <v>38226.246099697717</v>
      </c>
    </row>
    <row r="9168" spans="2:5" x14ac:dyDescent="0.25">
      <c r="B9168" s="15">
        <v>9165</v>
      </c>
      <c r="C9168" s="20">
        <v>37316.238297135336</v>
      </c>
      <c r="D9168" s="20">
        <v>37316.238297135336</v>
      </c>
      <c r="E9168" s="17">
        <v>42040.554481020343</v>
      </c>
    </row>
    <row r="9169" spans="2:5" x14ac:dyDescent="0.25">
      <c r="B9169" s="15">
        <v>9166</v>
      </c>
      <c r="C9169" s="20">
        <v>38913.111797537022</v>
      </c>
      <c r="D9169" s="20">
        <v>38913.111797537022</v>
      </c>
      <c r="E9169" s="17">
        <v>31594.45674780339</v>
      </c>
    </row>
    <row r="9170" spans="2:5" x14ac:dyDescent="0.25">
      <c r="B9170" s="15">
        <v>9167</v>
      </c>
      <c r="C9170" s="20">
        <v>38410.829652137378</v>
      </c>
      <c r="D9170" s="20">
        <v>38410.829652137378</v>
      </c>
      <c r="E9170" s="17">
        <v>23899.082689233168</v>
      </c>
    </row>
    <row r="9171" spans="2:5" x14ac:dyDescent="0.25">
      <c r="B9171" s="15">
        <v>9168</v>
      </c>
      <c r="C9171" s="20">
        <v>63522.142646702501</v>
      </c>
      <c r="D9171" s="20">
        <v>63522.142646702501</v>
      </c>
      <c r="E9171" s="17">
        <v>25969.4570155478</v>
      </c>
    </row>
    <row r="9172" spans="2:5" x14ac:dyDescent="0.25">
      <c r="B9172" s="15">
        <v>9169</v>
      </c>
      <c r="C9172" s="20">
        <v>28526.260739817648</v>
      </c>
      <c r="D9172" s="20">
        <v>28526.260739817648</v>
      </c>
      <c r="E9172" s="17">
        <v>43166.833548831171</v>
      </c>
    </row>
    <row r="9173" spans="2:5" x14ac:dyDescent="0.25">
      <c r="B9173" s="15">
        <v>9170</v>
      </c>
      <c r="C9173" s="20">
        <v>20791.144827086151</v>
      </c>
      <c r="D9173" s="20">
        <v>20791.144827086151</v>
      </c>
      <c r="E9173" s="17">
        <v>36059.238911284869</v>
      </c>
    </row>
    <row r="9174" spans="2:5" x14ac:dyDescent="0.25">
      <c r="B9174" s="15">
        <v>9171</v>
      </c>
      <c r="C9174" s="20">
        <v>51389.378699647663</v>
      </c>
      <c r="D9174" s="20">
        <v>51389.378699647663</v>
      </c>
      <c r="E9174" s="17">
        <v>41077.489752065419</v>
      </c>
    </row>
    <row r="9175" spans="2:5" x14ac:dyDescent="0.25">
      <c r="B9175" s="15">
        <v>9172</v>
      </c>
      <c r="C9175" s="20">
        <v>32625.08947796241</v>
      </c>
      <c r="D9175" s="20">
        <v>32625.08947796241</v>
      </c>
      <c r="E9175" s="17">
        <v>22972.730922520848</v>
      </c>
    </row>
    <row r="9176" spans="2:5" x14ac:dyDescent="0.25">
      <c r="B9176" s="15">
        <v>9173</v>
      </c>
      <c r="C9176" s="20">
        <v>31620.624952658814</v>
      </c>
      <c r="D9176" s="20">
        <v>31620.624952658814</v>
      </c>
      <c r="E9176" s="17">
        <v>50356.235625217028</v>
      </c>
    </row>
    <row r="9177" spans="2:5" x14ac:dyDescent="0.25">
      <c r="B9177" s="15">
        <v>9174</v>
      </c>
      <c r="C9177" s="20">
        <v>34218.832932708938</v>
      </c>
      <c r="D9177" s="20">
        <v>34218.832932708938</v>
      </c>
      <c r="E9177" s="17">
        <v>32038.695069523234</v>
      </c>
    </row>
    <row r="9178" spans="2:5" x14ac:dyDescent="0.25">
      <c r="B9178" s="15">
        <v>9175</v>
      </c>
      <c r="C9178" s="20">
        <v>47011.277262929951</v>
      </c>
      <c r="D9178" s="20">
        <v>47011.277262929951</v>
      </c>
      <c r="E9178" s="17">
        <v>48213.379052895601</v>
      </c>
    </row>
    <row r="9179" spans="2:5" x14ac:dyDescent="0.25">
      <c r="B9179" s="15">
        <v>9176</v>
      </c>
      <c r="C9179" s="20">
        <v>23189.677900431576</v>
      </c>
      <c r="D9179" s="20">
        <v>23189.677900431576</v>
      </c>
      <c r="E9179" s="17">
        <v>64842.862065414854</v>
      </c>
    </row>
    <row r="9180" spans="2:5" x14ac:dyDescent="0.25">
      <c r="B9180" s="15">
        <v>9177</v>
      </c>
      <c r="C9180" s="20">
        <v>35929.571732722121</v>
      </c>
      <c r="D9180" s="20">
        <v>35929.571732722121</v>
      </c>
      <c r="E9180" s="17">
        <v>72880.399933994951</v>
      </c>
    </row>
    <row r="9181" spans="2:5" x14ac:dyDescent="0.25">
      <c r="B9181" s="15">
        <v>9178</v>
      </c>
      <c r="C9181" s="20">
        <v>34710.976369260956</v>
      </c>
      <c r="D9181" s="20">
        <v>34710.976369260956</v>
      </c>
      <c r="E9181" s="17">
        <v>41372.573004357757</v>
      </c>
    </row>
    <row r="9182" spans="2:5" x14ac:dyDescent="0.25">
      <c r="B9182" s="15">
        <v>9179</v>
      </c>
      <c r="C9182" s="20">
        <v>54217.336293143904</v>
      </c>
      <c r="D9182" s="20">
        <v>54217.336293143904</v>
      </c>
      <c r="E9182" s="17">
        <v>32733.154837380469</v>
      </c>
    </row>
    <row r="9183" spans="2:5" x14ac:dyDescent="0.25">
      <c r="B9183" s="15">
        <v>9180</v>
      </c>
      <c r="C9183" s="20">
        <v>20436.472069509884</v>
      </c>
      <c r="D9183" s="20">
        <v>20436.472069509884</v>
      </c>
      <c r="E9183" s="17">
        <v>29100.536487292098</v>
      </c>
    </row>
    <row r="9184" spans="2:5" x14ac:dyDescent="0.25">
      <c r="B9184" s="15">
        <v>9181</v>
      </c>
      <c r="C9184" s="20">
        <v>55645.419983261556</v>
      </c>
      <c r="D9184" s="20">
        <v>55645.419983261556</v>
      </c>
      <c r="E9184" s="17">
        <v>88281.660787251079</v>
      </c>
    </row>
    <row r="9185" spans="2:5" x14ac:dyDescent="0.25">
      <c r="B9185" s="15">
        <v>9182</v>
      </c>
      <c r="C9185" s="20">
        <v>20752.373835665559</v>
      </c>
      <c r="D9185" s="20">
        <v>20752.373835665559</v>
      </c>
      <c r="E9185" s="17">
        <v>29159.790199816725</v>
      </c>
    </row>
    <row r="9186" spans="2:5" x14ac:dyDescent="0.25">
      <c r="B9186" s="15">
        <v>9183</v>
      </c>
      <c r="C9186" s="20">
        <v>26246.56968682447</v>
      </c>
      <c r="D9186" s="20">
        <v>26246.56968682447</v>
      </c>
      <c r="E9186" s="17">
        <v>65348.753251774186</v>
      </c>
    </row>
    <row r="9187" spans="2:5" x14ac:dyDescent="0.25">
      <c r="B9187" s="15">
        <v>9184</v>
      </c>
      <c r="C9187" s="20">
        <v>30965.77808003726</v>
      </c>
      <c r="D9187" s="20">
        <v>30965.77808003726</v>
      </c>
      <c r="E9187" s="17">
        <v>58449.384722533207</v>
      </c>
    </row>
    <row r="9188" spans="2:5" x14ac:dyDescent="0.25">
      <c r="B9188" s="15">
        <v>9185</v>
      </c>
      <c r="C9188" s="20">
        <v>59576.789208951312</v>
      </c>
      <c r="D9188" s="20">
        <v>59576.789208951312</v>
      </c>
      <c r="E9188" s="17">
        <v>36301.617727118995</v>
      </c>
    </row>
    <row r="9189" spans="2:5" x14ac:dyDescent="0.25">
      <c r="B9189" s="15">
        <v>9186</v>
      </c>
      <c r="C9189" s="20">
        <v>36405.078088509297</v>
      </c>
      <c r="D9189" s="20">
        <v>36405.078088509297</v>
      </c>
      <c r="E9189" s="17">
        <v>33042.963056410612</v>
      </c>
    </row>
    <row r="9190" spans="2:5" x14ac:dyDescent="0.25">
      <c r="B9190" s="15">
        <v>9187</v>
      </c>
      <c r="C9190" s="20">
        <v>44322.694492656687</v>
      </c>
      <c r="D9190" s="20">
        <v>44322.694492656687</v>
      </c>
      <c r="E9190" s="17">
        <v>42482.504869059769</v>
      </c>
    </row>
    <row r="9191" spans="2:5" x14ac:dyDescent="0.25">
      <c r="B9191" s="15">
        <v>9188</v>
      </c>
      <c r="C9191" s="20">
        <v>25414.648738052376</v>
      </c>
      <c r="D9191" s="20">
        <v>25414.648738052376</v>
      </c>
      <c r="E9191" s="17">
        <v>34958.127634281409</v>
      </c>
    </row>
    <row r="9192" spans="2:5" x14ac:dyDescent="0.25">
      <c r="B9192" s="15">
        <v>9189</v>
      </c>
      <c r="C9192" s="20">
        <v>30351.461499187935</v>
      </c>
      <c r="D9192" s="20">
        <v>30351.461499187935</v>
      </c>
      <c r="E9192" s="17">
        <v>29187.632404862492</v>
      </c>
    </row>
    <row r="9193" spans="2:5" x14ac:dyDescent="0.25">
      <c r="B9193" s="15">
        <v>9190</v>
      </c>
      <c r="C9193" s="20">
        <v>34438.677317815171</v>
      </c>
      <c r="D9193" s="20">
        <v>34438.677317815171</v>
      </c>
      <c r="E9193" s="17">
        <v>35260.902806893391</v>
      </c>
    </row>
    <row r="9194" spans="2:5" x14ac:dyDescent="0.25">
      <c r="B9194" s="15">
        <v>9191</v>
      </c>
      <c r="C9194" s="20">
        <v>23709.216461721313</v>
      </c>
      <c r="D9194" s="20">
        <v>23709.216461721313</v>
      </c>
      <c r="E9194" s="17">
        <v>23636.444951090776</v>
      </c>
    </row>
    <row r="9195" spans="2:5" x14ac:dyDescent="0.25">
      <c r="B9195" s="15">
        <v>9192</v>
      </c>
      <c r="C9195" s="20">
        <v>34268.231993521236</v>
      </c>
      <c r="D9195" s="20">
        <v>34268.231993521236</v>
      </c>
      <c r="E9195" s="17">
        <v>32167.080101217736</v>
      </c>
    </row>
    <row r="9196" spans="2:5" x14ac:dyDescent="0.25">
      <c r="B9196" s="15">
        <v>9193</v>
      </c>
      <c r="C9196" s="20">
        <v>27960.984839285316</v>
      </c>
      <c r="D9196" s="20">
        <v>27960.984839285316</v>
      </c>
      <c r="E9196" s="17">
        <v>43576.599376801307</v>
      </c>
    </row>
    <row r="9197" spans="2:5" x14ac:dyDescent="0.25">
      <c r="B9197" s="15">
        <v>9194</v>
      </c>
      <c r="C9197" s="20">
        <v>32607.059695907348</v>
      </c>
      <c r="D9197" s="20">
        <v>32607.059695907348</v>
      </c>
      <c r="E9197" s="17">
        <v>23572.398490216197</v>
      </c>
    </row>
    <row r="9198" spans="2:5" x14ac:dyDescent="0.25">
      <c r="B9198" s="15">
        <v>9195</v>
      </c>
      <c r="C9198" s="20">
        <v>45438.270744726244</v>
      </c>
      <c r="D9198" s="20">
        <v>45438.270744726244</v>
      </c>
      <c r="E9198" s="17">
        <v>23306.423496257947</v>
      </c>
    </row>
    <row r="9199" spans="2:5" x14ac:dyDescent="0.25">
      <c r="B9199" s="15">
        <v>9196</v>
      </c>
      <c r="C9199" s="20">
        <v>30911.280853816585</v>
      </c>
      <c r="D9199" s="20">
        <v>30911.280853816585</v>
      </c>
      <c r="E9199" s="17">
        <v>38306.705158793236</v>
      </c>
    </row>
    <row r="9200" spans="2:5" x14ac:dyDescent="0.25">
      <c r="B9200" s="15">
        <v>9197</v>
      </c>
      <c r="C9200" s="20">
        <v>31162.594362197124</v>
      </c>
      <c r="D9200" s="20">
        <v>31162.594362197124</v>
      </c>
      <c r="E9200" s="17">
        <v>11610.850613126297</v>
      </c>
    </row>
    <row r="9201" spans="2:5" x14ac:dyDescent="0.25">
      <c r="B9201" s="15">
        <v>9198</v>
      </c>
      <c r="C9201" s="20">
        <v>40932.014524234539</v>
      </c>
      <c r="D9201" s="20">
        <v>40932.014524234539</v>
      </c>
      <c r="E9201" s="17">
        <v>46385.899733134131</v>
      </c>
    </row>
    <row r="9202" spans="2:5" x14ac:dyDescent="0.25">
      <c r="B9202" s="15">
        <v>9199</v>
      </c>
      <c r="C9202" s="20">
        <v>28588.92027638794</v>
      </c>
      <c r="D9202" s="20">
        <v>28588.92027638794</v>
      </c>
      <c r="E9202" s="17">
        <v>98124.731323951259</v>
      </c>
    </row>
    <row r="9203" spans="2:5" x14ac:dyDescent="0.25">
      <c r="B9203" s="15">
        <v>9200</v>
      </c>
      <c r="C9203" s="20">
        <v>50268.624065578435</v>
      </c>
      <c r="D9203" s="20">
        <v>50268.624065578435</v>
      </c>
      <c r="E9203" s="17">
        <v>34214.86857853394</v>
      </c>
    </row>
    <row r="9204" spans="2:5" x14ac:dyDescent="0.25">
      <c r="B9204" s="15">
        <v>9201</v>
      </c>
      <c r="C9204" s="20">
        <v>36817.067407476476</v>
      </c>
      <c r="D9204" s="20">
        <v>36817.067407476476</v>
      </c>
      <c r="E9204" s="17">
        <v>20051.236339419145</v>
      </c>
    </row>
    <row r="9205" spans="2:5" x14ac:dyDescent="0.25">
      <c r="B9205" s="15">
        <v>9202</v>
      </c>
      <c r="C9205" s="20">
        <v>53908.632931790067</v>
      </c>
      <c r="D9205" s="20">
        <v>53908.632931790067</v>
      </c>
      <c r="E9205" s="17">
        <v>19054.324939132737</v>
      </c>
    </row>
    <row r="9206" spans="2:5" x14ac:dyDescent="0.25">
      <c r="B9206" s="15">
        <v>9203</v>
      </c>
      <c r="C9206" s="20">
        <v>30001.807530163322</v>
      </c>
      <c r="D9206" s="20">
        <v>30001.807530163322</v>
      </c>
      <c r="E9206" s="17">
        <v>27494.369039687968</v>
      </c>
    </row>
    <row r="9207" spans="2:5" x14ac:dyDescent="0.25">
      <c r="B9207" s="15">
        <v>9204</v>
      </c>
      <c r="C9207" s="20">
        <v>29498.850522170396</v>
      </c>
      <c r="D9207" s="20">
        <v>29498.850522170396</v>
      </c>
      <c r="E9207" s="17">
        <v>44693.20336700914</v>
      </c>
    </row>
    <row r="9208" spans="2:5" x14ac:dyDescent="0.25">
      <c r="B9208" s="15">
        <v>9205</v>
      </c>
      <c r="C9208" s="20">
        <v>31522.262428165926</v>
      </c>
      <c r="D9208" s="20">
        <v>31522.262428165926</v>
      </c>
      <c r="E9208" s="17">
        <v>25257.020292789977</v>
      </c>
    </row>
    <row r="9209" spans="2:5" x14ac:dyDescent="0.25">
      <c r="B9209" s="15">
        <v>9206</v>
      </c>
      <c r="C9209" s="20">
        <v>34779.887513935209</v>
      </c>
      <c r="D9209" s="20">
        <v>34779.887513935209</v>
      </c>
      <c r="E9209" s="17">
        <v>31615.376322722004</v>
      </c>
    </row>
    <row r="9210" spans="2:5" x14ac:dyDescent="0.25">
      <c r="B9210" s="15">
        <v>9207</v>
      </c>
      <c r="C9210" s="20">
        <v>51999.467483082466</v>
      </c>
      <c r="D9210" s="20">
        <v>51999.467483082466</v>
      </c>
      <c r="E9210" s="17">
        <v>36296.876040556192</v>
      </c>
    </row>
    <row r="9211" spans="2:5" x14ac:dyDescent="0.25">
      <c r="B9211" s="15">
        <v>9208</v>
      </c>
      <c r="C9211" s="20">
        <v>25535.190364397084</v>
      </c>
      <c r="D9211" s="20">
        <v>25535.190364397084</v>
      </c>
      <c r="E9211" s="17">
        <v>28737.816847271239</v>
      </c>
    </row>
    <row r="9212" spans="2:5" x14ac:dyDescent="0.25">
      <c r="B9212" s="15">
        <v>9209</v>
      </c>
      <c r="C9212" s="20">
        <v>23492.615617965603</v>
      </c>
      <c r="D9212" s="20">
        <v>23492.615617965603</v>
      </c>
      <c r="E9212" s="17">
        <v>25748.529059651533</v>
      </c>
    </row>
    <row r="9213" spans="2:5" x14ac:dyDescent="0.25">
      <c r="B9213" s="15">
        <v>9210</v>
      </c>
      <c r="C9213" s="20">
        <v>50210.764386403818</v>
      </c>
      <c r="D9213" s="20">
        <v>50210.764386403818</v>
      </c>
      <c r="E9213" s="17">
        <v>24092.432926051697</v>
      </c>
    </row>
    <row r="9214" spans="2:5" x14ac:dyDescent="0.25">
      <c r="B9214" s="15">
        <v>9211</v>
      </c>
      <c r="C9214" s="20">
        <v>27111.735274387473</v>
      </c>
      <c r="D9214" s="20">
        <v>27111.735274387473</v>
      </c>
      <c r="E9214" s="17">
        <v>38208.334215006449</v>
      </c>
    </row>
    <row r="9215" spans="2:5" x14ac:dyDescent="0.25">
      <c r="B9215" s="15">
        <v>9212</v>
      </c>
      <c r="C9215" s="20">
        <v>21984.633208635718</v>
      </c>
      <c r="D9215" s="20">
        <v>21984.633208635718</v>
      </c>
      <c r="E9215" s="17">
        <v>34548.276324147249</v>
      </c>
    </row>
    <row r="9216" spans="2:5" x14ac:dyDescent="0.25">
      <c r="B9216" s="15">
        <v>9213</v>
      </c>
      <c r="C9216" s="20">
        <v>36017.638359473836</v>
      </c>
      <c r="D9216" s="20">
        <v>36017.638359473836</v>
      </c>
      <c r="E9216" s="17">
        <v>19252.801579529747</v>
      </c>
    </row>
    <row r="9217" spans="2:5" x14ac:dyDescent="0.25">
      <c r="B9217" s="15">
        <v>9214</v>
      </c>
      <c r="C9217" s="20">
        <v>16596.542060646345</v>
      </c>
      <c r="D9217" s="20">
        <v>16596.542060646345</v>
      </c>
      <c r="E9217" s="17">
        <v>24292.996579513387</v>
      </c>
    </row>
    <row r="9218" spans="2:5" x14ac:dyDescent="0.25">
      <c r="B9218" s="15">
        <v>9215</v>
      </c>
      <c r="C9218" s="20">
        <v>48105.065586149154</v>
      </c>
      <c r="D9218" s="20">
        <v>48105.065586149154</v>
      </c>
      <c r="E9218" s="17">
        <v>64496.583297573408</v>
      </c>
    </row>
    <row r="9219" spans="2:5" x14ac:dyDescent="0.25">
      <c r="B9219" s="15">
        <v>9216</v>
      </c>
      <c r="C9219" s="20">
        <v>43426.57770639137</v>
      </c>
      <c r="D9219" s="20">
        <v>43426.57770639137</v>
      </c>
      <c r="E9219" s="17">
        <v>43071.694048716578</v>
      </c>
    </row>
    <row r="9220" spans="2:5" x14ac:dyDescent="0.25">
      <c r="B9220" s="15">
        <v>9217</v>
      </c>
      <c r="C9220" s="20">
        <v>33072.994827255781</v>
      </c>
      <c r="D9220" s="20">
        <v>33072.994827255781</v>
      </c>
      <c r="E9220" s="17">
        <v>54578.387739314065</v>
      </c>
    </row>
    <row r="9221" spans="2:5" x14ac:dyDescent="0.25">
      <c r="B9221" s="15">
        <v>9218</v>
      </c>
      <c r="C9221" s="20">
        <v>33883.466803797957</v>
      </c>
      <c r="D9221" s="20">
        <v>33883.466803797957</v>
      </c>
      <c r="E9221" s="17">
        <v>15244.474629571814</v>
      </c>
    </row>
    <row r="9222" spans="2:5" x14ac:dyDescent="0.25">
      <c r="B9222" s="15">
        <v>9219</v>
      </c>
      <c r="C9222" s="20">
        <v>36525.817343762814</v>
      </c>
      <c r="D9222" s="20">
        <v>36525.817343762814</v>
      </c>
      <c r="E9222" s="17">
        <v>21255.856143290192</v>
      </c>
    </row>
    <row r="9223" spans="2:5" x14ac:dyDescent="0.25">
      <c r="B9223" s="15">
        <v>9220</v>
      </c>
      <c r="C9223" s="20">
        <v>51026.710044105967</v>
      </c>
      <c r="D9223" s="20">
        <v>51026.710044105967</v>
      </c>
      <c r="E9223" s="17">
        <v>45993.349463941646</v>
      </c>
    </row>
    <row r="9224" spans="2:5" x14ac:dyDescent="0.25">
      <c r="B9224" s="15">
        <v>9221</v>
      </c>
      <c r="C9224" s="20">
        <v>65435.565136643869</v>
      </c>
      <c r="D9224" s="20">
        <v>65435.565136643869</v>
      </c>
      <c r="E9224" s="17">
        <v>73409.310222195549</v>
      </c>
    </row>
    <row r="9225" spans="2:5" x14ac:dyDescent="0.25">
      <c r="B9225" s="15">
        <v>9222</v>
      </c>
      <c r="C9225" s="20">
        <v>42026.602236386709</v>
      </c>
      <c r="D9225" s="20">
        <v>42026.602236386709</v>
      </c>
      <c r="E9225" s="17">
        <v>12086.328628292855</v>
      </c>
    </row>
    <row r="9226" spans="2:5" x14ac:dyDescent="0.25">
      <c r="B9226" s="15">
        <v>9223</v>
      </c>
      <c r="C9226" s="20">
        <v>45966.471440675828</v>
      </c>
      <c r="D9226" s="20">
        <v>45966.471440675828</v>
      </c>
      <c r="E9226" s="17">
        <v>22763.092251083963</v>
      </c>
    </row>
    <row r="9227" spans="2:5" x14ac:dyDescent="0.25">
      <c r="B9227" s="15">
        <v>9224</v>
      </c>
      <c r="C9227" s="20">
        <v>34404.237375765959</v>
      </c>
      <c r="D9227" s="20">
        <v>34404.237375765959</v>
      </c>
      <c r="E9227" s="17">
        <v>21997.316454289354</v>
      </c>
    </row>
    <row r="9228" spans="2:5" x14ac:dyDescent="0.25">
      <c r="B9228" s="15">
        <v>9225</v>
      </c>
      <c r="C9228" s="20">
        <v>39260.862273886749</v>
      </c>
      <c r="D9228" s="20">
        <v>39260.862273886749</v>
      </c>
      <c r="E9228" s="17">
        <v>36100.105675567902</v>
      </c>
    </row>
    <row r="9229" spans="2:5" x14ac:dyDescent="0.25">
      <c r="B9229" s="15">
        <v>9226</v>
      </c>
      <c r="C9229" s="20">
        <v>28286.170427486184</v>
      </c>
      <c r="D9229" s="20">
        <v>28286.170427486184</v>
      </c>
      <c r="E9229" s="17">
        <v>22572.763407471688</v>
      </c>
    </row>
    <row r="9230" spans="2:5" x14ac:dyDescent="0.25">
      <c r="B9230" s="15">
        <v>9227</v>
      </c>
      <c r="C9230" s="20">
        <v>39634.759131571933</v>
      </c>
      <c r="D9230" s="20">
        <v>39634.759131571933</v>
      </c>
      <c r="E9230" s="17">
        <v>48322.178459551236</v>
      </c>
    </row>
    <row r="9231" spans="2:5" x14ac:dyDescent="0.25">
      <c r="B9231" s="15">
        <v>9228</v>
      </c>
      <c r="C9231" s="20">
        <v>33568.908025740158</v>
      </c>
      <c r="D9231" s="20">
        <v>33568.908025740158</v>
      </c>
      <c r="E9231" s="17">
        <v>15939.342800122016</v>
      </c>
    </row>
    <row r="9232" spans="2:5" x14ac:dyDescent="0.25">
      <c r="B9232" s="15">
        <v>9229</v>
      </c>
      <c r="C9232" s="20">
        <v>25118.21801496471</v>
      </c>
      <c r="D9232" s="20">
        <v>25118.21801496471</v>
      </c>
      <c r="E9232" s="17">
        <v>86853.868460467595</v>
      </c>
    </row>
    <row r="9233" spans="2:5" x14ac:dyDescent="0.25">
      <c r="B9233" s="15">
        <v>9230</v>
      </c>
      <c r="C9233" s="20">
        <v>43864.211155993071</v>
      </c>
      <c r="D9233" s="20">
        <v>43864.211155993071</v>
      </c>
      <c r="E9233" s="17">
        <v>47773.009498826083</v>
      </c>
    </row>
    <row r="9234" spans="2:5" x14ac:dyDescent="0.25">
      <c r="B9234" s="15">
        <v>9231</v>
      </c>
      <c r="C9234" s="20">
        <v>40707.784108798951</v>
      </c>
      <c r="D9234" s="20">
        <v>40707.784108798951</v>
      </c>
      <c r="E9234" s="17">
        <v>36408.092888353713</v>
      </c>
    </row>
    <row r="9235" spans="2:5" x14ac:dyDescent="0.25">
      <c r="B9235" s="15">
        <v>9232</v>
      </c>
      <c r="C9235" s="20">
        <v>31777.77100579521</v>
      </c>
      <c r="D9235" s="20">
        <v>31777.77100579521</v>
      </c>
      <c r="E9235" s="17">
        <v>28364.627061011761</v>
      </c>
    </row>
    <row r="9236" spans="2:5" x14ac:dyDescent="0.25">
      <c r="B9236" s="15">
        <v>9233</v>
      </c>
      <c r="C9236" s="20">
        <v>40704.37181107825</v>
      </c>
      <c r="D9236" s="20">
        <v>40704.37181107825</v>
      </c>
      <c r="E9236" s="17">
        <v>61001.196051655723</v>
      </c>
    </row>
    <row r="9237" spans="2:5" x14ac:dyDescent="0.25">
      <c r="B9237" s="15">
        <v>9234</v>
      </c>
      <c r="C9237" s="20">
        <v>36060.189933596048</v>
      </c>
      <c r="D9237" s="20">
        <v>36060.189933596048</v>
      </c>
      <c r="E9237" s="17">
        <v>16512.609295131228</v>
      </c>
    </row>
    <row r="9238" spans="2:5" x14ac:dyDescent="0.25">
      <c r="B9238" s="15">
        <v>9235</v>
      </c>
      <c r="C9238" s="20">
        <v>37646.950216878402</v>
      </c>
      <c r="D9238" s="20">
        <v>37646.950216878402</v>
      </c>
      <c r="E9238" s="17">
        <v>67407.438268135884</v>
      </c>
    </row>
    <row r="9239" spans="2:5" x14ac:dyDescent="0.25">
      <c r="B9239" s="15">
        <v>9236</v>
      </c>
      <c r="C9239" s="20">
        <v>38551.017373434915</v>
      </c>
      <c r="D9239" s="20">
        <v>38551.017373434915</v>
      </c>
      <c r="E9239" s="17">
        <v>33619.311209275664</v>
      </c>
    </row>
    <row r="9240" spans="2:5" x14ac:dyDescent="0.25">
      <c r="B9240" s="15">
        <v>9237</v>
      </c>
      <c r="C9240" s="20">
        <v>49064.640479008493</v>
      </c>
      <c r="D9240" s="20">
        <v>49064.640479008493</v>
      </c>
      <c r="E9240" s="17">
        <v>62654.629994226918</v>
      </c>
    </row>
    <row r="9241" spans="2:5" x14ac:dyDescent="0.25">
      <c r="B9241" s="15">
        <v>9238</v>
      </c>
      <c r="C9241" s="20">
        <v>32028.877538485649</v>
      </c>
      <c r="D9241" s="20">
        <v>32028.877538485649</v>
      </c>
      <c r="E9241" s="17">
        <v>28434.593523416323</v>
      </c>
    </row>
    <row r="9242" spans="2:5" x14ac:dyDescent="0.25">
      <c r="B9242" s="15">
        <v>9239</v>
      </c>
      <c r="C9242" s="20">
        <v>28787.997280453776</v>
      </c>
      <c r="D9242" s="20">
        <v>28787.997280453776</v>
      </c>
      <c r="E9242" s="17">
        <v>54639.03191282913</v>
      </c>
    </row>
    <row r="9243" spans="2:5" x14ac:dyDescent="0.25">
      <c r="B9243" s="15">
        <v>9240</v>
      </c>
      <c r="C9243" s="20">
        <v>59580.182301903827</v>
      </c>
      <c r="D9243" s="20">
        <v>59580.182301903827</v>
      </c>
      <c r="E9243" s="17">
        <v>71540.980606587254</v>
      </c>
    </row>
    <row r="9244" spans="2:5" x14ac:dyDescent="0.25">
      <c r="B9244" s="15">
        <v>9241</v>
      </c>
      <c r="C9244" s="20">
        <v>35157.574098815348</v>
      </c>
      <c r="D9244" s="20">
        <v>35157.574098815348</v>
      </c>
      <c r="E9244" s="17">
        <v>58676.50812137375</v>
      </c>
    </row>
    <row r="9245" spans="2:5" x14ac:dyDescent="0.25">
      <c r="B9245" s="15">
        <v>9242</v>
      </c>
      <c r="C9245" s="20">
        <v>36904.578147948989</v>
      </c>
      <c r="D9245" s="20">
        <v>36904.578147948989</v>
      </c>
      <c r="E9245" s="17">
        <v>41361.630156434818</v>
      </c>
    </row>
    <row r="9246" spans="2:5" x14ac:dyDescent="0.25">
      <c r="B9246" s="15">
        <v>9243</v>
      </c>
      <c r="C9246" s="20">
        <v>29446.757394251283</v>
      </c>
      <c r="D9246" s="20">
        <v>29446.757394251283</v>
      </c>
      <c r="E9246" s="17">
        <v>47372.089436784649</v>
      </c>
    </row>
    <row r="9247" spans="2:5" x14ac:dyDescent="0.25">
      <c r="B9247" s="15">
        <v>9244</v>
      </c>
      <c r="C9247" s="20">
        <v>41707.684021017274</v>
      </c>
      <c r="D9247" s="20">
        <v>41707.684021017274</v>
      </c>
      <c r="E9247" s="17">
        <v>32536.026642769255</v>
      </c>
    </row>
    <row r="9248" spans="2:5" x14ac:dyDescent="0.25">
      <c r="B9248" s="15">
        <v>9245</v>
      </c>
      <c r="C9248" s="20">
        <v>42300.448781698564</v>
      </c>
      <c r="D9248" s="20">
        <v>42300.448781698564</v>
      </c>
      <c r="E9248" s="17">
        <v>96043.877315259495</v>
      </c>
    </row>
    <row r="9249" spans="2:5" x14ac:dyDescent="0.25">
      <c r="B9249" s="15">
        <v>9246</v>
      </c>
      <c r="C9249" s="20">
        <v>48235.392551435725</v>
      </c>
      <c r="D9249" s="20">
        <v>48235.392551435725</v>
      </c>
      <c r="E9249" s="17">
        <v>44785.131744665814</v>
      </c>
    </row>
    <row r="9250" spans="2:5" x14ac:dyDescent="0.25">
      <c r="B9250" s="15">
        <v>9247</v>
      </c>
      <c r="C9250" s="20">
        <v>37617.420068297375</v>
      </c>
      <c r="D9250" s="20">
        <v>37617.420068297375</v>
      </c>
      <c r="E9250" s="17">
        <v>19630.996830481912</v>
      </c>
    </row>
    <row r="9251" spans="2:5" x14ac:dyDescent="0.25">
      <c r="B9251" s="15">
        <v>9248</v>
      </c>
      <c r="C9251" s="20">
        <v>35733.040346478687</v>
      </c>
      <c r="D9251" s="20">
        <v>35733.040346478687</v>
      </c>
      <c r="E9251" s="17">
        <v>29541.679414989423</v>
      </c>
    </row>
    <row r="9252" spans="2:5" x14ac:dyDescent="0.25">
      <c r="B9252" s="15">
        <v>9249</v>
      </c>
      <c r="C9252" s="20">
        <v>27408.086837875879</v>
      </c>
      <c r="D9252" s="20">
        <v>27408.086837875879</v>
      </c>
      <c r="E9252" s="17">
        <v>24897.406298497663</v>
      </c>
    </row>
    <row r="9253" spans="2:5" x14ac:dyDescent="0.25">
      <c r="B9253" s="15">
        <v>9250</v>
      </c>
      <c r="C9253" s="20">
        <v>29644.833718808288</v>
      </c>
      <c r="D9253" s="20">
        <v>29644.833718808288</v>
      </c>
      <c r="E9253" s="17">
        <v>37765.438459818157</v>
      </c>
    </row>
    <row r="9254" spans="2:5" x14ac:dyDescent="0.25">
      <c r="B9254" s="15">
        <v>9251</v>
      </c>
      <c r="C9254" s="20">
        <v>24979.394413818209</v>
      </c>
      <c r="D9254" s="20">
        <v>24979.394413818209</v>
      </c>
      <c r="E9254" s="17">
        <v>70033.830307137541</v>
      </c>
    </row>
    <row r="9255" spans="2:5" x14ac:dyDescent="0.25">
      <c r="B9255" s="15">
        <v>9252</v>
      </c>
      <c r="C9255" s="20">
        <v>28026.185403374067</v>
      </c>
      <c r="D9255" s="20">
        <v>28026.185403374067</v>
      </c>
      <c r="E9255" s="17">
        <v>41154.792253041109</v>
      </c>
    </row>
    <row r="9256" spans="2:5" x14ac:dyDescent="0.25">
      <c r="B9256" s="15">
        <v>9253</v>
      </c>
      <c r="C9256" s="20">
        <v>29554.937078185176</v>
      </c>
      <c r="D9256" s="20">
        <v>29554.937078185176</v>
      </c>
      <c r="E9256" s="17">
        <v>35251.103349378471</v>
      </c>
    </row>
    <row r="9257" spans="2:5" x14ac:dyDescent="0.25">
      <c r="B9257" s="15">
        <v>9254</v>
      </c>
      <c r="C9257" s="20">
        <v>26473.766387351094</v>
      </c>
      <c r="D9257" s="20">
        <v>26473.766387351094</v>
      </c>
      <c r="E9257" s="17">
        <v>41771.634739125191</v>
      </c>
    </row>
    <row r="9258" spans="2:5" x14ac:dyDescent="0.25">
      <c r="B9258" s="15">
        <v>9255</v>
      </c>
      <c r="C9258" s="20">
        <v>30213.521609845189</v>
      </c>
      <c r="D9258" s="20">
        <v>30213.521609845189</v>
      </c>
      <c r="E9258" s="17">
        <v>48233.584253270863</v>
      </c>
    </row>
    <row r="9259" spans="2:5" x14ac:dyDescent="0.25">
      <c r="B9259" s="15">
        <v>9256</v>
      </c>
      <c r="C9259" s="20">
        <v>45822.531145606241</v>
      </c>
      <c r="D9259" s="20">
        <v>45822.531145606241</v>
      </c>
      <c r="E9259" s="17">
        <v>12028.664428881335</v>
      </c>
    </row>
    <row r="9260" spans="2:5" x14ac:dyDescent="0.25">
      <c r="B9260" s="15">
        <v>9257</v>
      </c>
      <c r="C9260" s="20">
        <v>45901.161501200186</v>
      </c>
      <c r="D9260" s="20">
        <v>45901.161501200186</v>
      </c>
      <c r="E9260" s="17">
        <v>20777.352408019371</v>
      </c>
    </row>
    <row r="9261" spans="2:5" x14ac:dyDescent="0.25">
      <c r="B9261" s="15">
        <v>9258</v>
      </c>
      <c r="C9261" s="20">
        <v>39806.593964008498</v>
      </c>
      <c r="D9261" s="20">
        <v>39806.593964008498</v>
      </c>
      <c r="E9261" s="17">
        <v>31626.200639080344</v>
      </c>
    </row>
    <row r="9262" spans="2:5" x14ac:dyDescent="0.25">
      <c r="B9262" s="15">
        <v>9259</v>
      </c>
      <c r="C9262" s="20">
        <v>48014.463572341199</v>
      </c>
      <c r="D9262" s="20">
        <v>48014.463572341199</v>
      </c>
      <c r="E9262" s="17">
        <v>52477.251054469991</v>
      </c>
    </row>
    <row r="9263" spans="2:5" x14ac:dyDescent="0.25">
      <c r="B9263" s="15">
        <v>9260</v>
      </c>
      <c r="C9263" s="20">
        <v>17787.510110578281</v>
      </c>
      <c r="D9263" s="20">
        <v>17787.510110578281</v>
      </c>
      <c r="E9263" s="17">
        <v>24371.880742986592</v>
      </c>
    </row>
    <row r="9264" spans="2:5" x14ac:dyDescent="0.25">
      <c r="B9264" s="15">
        <v>9261</v>
      </c>
      <c r="C9264" s="20">
        <v>40100.843045495487</v>
      </c>
      <c r="D9264" s="20">
        <v>40100.843045495487</v>
      </c>
      <c r="E9264" s="17">
        <v>47943.100715136119</v>
      </c>
    </row>
    <row r="9265" spans="2:5" x14ac:dyDescent="0.25">
      <c r="B9265" s="15">
        <v>9262</v>
      </c>
      <c r="C9265" s="20">
        <v>33156.620288263373</v>
      </c>
      <c r="D9265" s="20">
        <v>33156.620288263373</v>
      </c>
      <c r="E9265" s="17">
        <v>39448.908648038319</v>
      </c>
    </row>
    <row r="9266" spans="2:5" x14ac:dyDescent="0.25">
      <c r="B9266" s="15">
        <v>9263</v>
      </c>
      <c r="C9266" s="20">
        <v>54338.929239170393</v>
      </c>
      <c r="D9266" s="20">
        <v>54338.929239170393</v>
      </c>
      <c r="E9266" s="17">
        <v>76992.692337880057</v>
      </c>
    </row>
    <row r="9267" spans="2:5" x14ac:dyDescent="0.25">
      <c r="B9267" s="15">
        <v>9264</v>
      </c>
      <c r="C9267" s="20">
        <v>42426.143147735587</v>
      </c>
      <c r="D9267" s="20">
        <v>42426.143147735587</v>
      </c>
      <c r="E9267" s="17">
        <v>75310.731931259725</v>
      </c>
    </row>
    <row r="9268" spans="2:5" x14ac:dyDescent="0.25">
      <c r="B9268" s="15">
        <v>9265</v>
      </c>
      <c r="C9268" s="20">
        <v>25387.948985954794</v>
      </c>
      <c r="D9268" s="20">
        <v>25387.948985954794</v>
      </c>
      <c r="E9268" s="17">
        <v>28801.356556171351</v>
      </c>
    </row>
    <row r="9269" spans="2:5" x14ac:dyDescent="0.25">
      <c r="B9269" s="15">
        <v>9266</v>
      </c>
      <c r="C9269" s="20">
        <v>23133.007781431988</v>
      </c>
      <c r="D9269" s="20">
        <v>23133.007781431988</v>
      </c>
      <c r="E9269" s="17">
        <v>46071.58128200491</v>
      </c>
    </row>
    <row r="9270" spans="2:5" x14ac:dyDescent="0.25">
      <c r="B9270" s="15">
        <v>9267</v>
      </c>
      <c r="C9270" s="20">
        <v>46685.918410366081</v>
      </c>
      <c r="D9270" s="20">
        <v>46685.918410366081</v>
      </c>
      <c r="E9270" s="17">
        <v>44492.34162550926</v>
      </c>
    </row>
    <row r="9271" spans="2:5" x14ac:dyDescent="0.25">
      <c r="B9271" s="15">
        <v>9268</v>
      </c>
      <c r="C9271" s="20">
        <v>21486.460867175589</v>
      </c>
      <c r="D9271" s="20">
        <v>21486.460867175589</v>
      </c>
      <c r="E9271" s="17">
        <v>33627.705143354695</v>
      </c>
    </row>
    <row r="9272" spans="2:5" x14ac:dyDescent="0.25">
      <c r="B9272" s="15">
        <v>9269</v>
      </c>
      <c r="C9272" s="20">
        <v>39397.348644853904</v>
      </c>
      <c r="D9272" s="20">
        <v>39397.348644853904</v>
      </c>
      <c r="E9272" s="17">
        <v>27464.112331124841</v>
      </c>
    </row>
    <row r="9273" spans="2:5" x14ac:dyDescent="0.25">
      <c r="B9273" s="15">
        <v>9270</v>
      </c>
      <c r="C9273" s="20">
        <v>25640.810446196709</v>
      </c>
      <c r="D9273" s="20">
        <v>25640.810446196709</v>
      </c>
      <c r="E9273" s="17">
        <v>48643.436518680544</v>
      </c>
    </row>
    <row r="9274" spans="2:5" x14ac:dyDescent="0.25">
      <c r="B9274" s="15">
        <v>9271</v>
      </c>
      <c r="C9274" s="20">
        <v>32885.244580207167</v>
      </c>
      <c r="D9274" s="20">
        <v>32885.244580207167</v>
      </c>
      <c r="E9274" s="17">
        <v>40317.487332348843</v>
      </c>
    </row>
    <row r="9275" spans="2:5" x14ac:dyDescent="0.25">
      <c r="B9275" s="15">
        <v>9272</v>
      </c>
      <c r="C9275" s="20">
        <v>27387.125977829834</v>
      </c>
      <c r="D9275" s="20">
        <v>27387.125977829834</v>
      </c>
      <c r="E9275" s="17">
        <v>28119.702148741013</v>
      </c>
    </row>
    <row r="9276" spans="2:5" x14ac:dyDescent="0.25">
      <c r="B9276" s="15">
        <v>9273</v>
      </c>
      <c r="C9276" s="20">
        <v>35005.985898787651</v>
      </c>
      <c r="D9276" s="20">
        <v>35005.985898787651</v>
      </c>
      <c r="E9276" s="17">
        <v>69204.879890571974</v>
      </c>
    </row>
    <row r="9277" spans="2:5" x14ac:dyDescent="0.25">
      <c r="B9277" s="15">
        <v>9274</v>
      </c>
      <c r="C9277" s="20">
        <v>47171.425881216193</v>
      </c>
      <c r="D9277" s="20">
        <v>47171.425881216193</v>
      </c>
      <c r="E9277" s="17">
        <v>85897.938407723661</v>
      </c>
    </row>
    <row r="9278" spans="2:5" x14ac:dyDescent="0.25">
      <c r="B9278" s="15">
        <v>9275</v>
      </c>
      <c r="C9278" s="20">
        <v>34513.168241730964</v>
      </c>
      <c r="D9278" s="20">
        <v>34513.168241730964</v>
      </c>
      <c r="E9278" s="17">
        <v>47258.960162714502</v>
      </c>
    </row>
    <row r="9279" spans="2:5" x14ac:dyDescent="0.25">
      <c r="B9279" s="15">
        <v>9276</v>
      </c>
      <c r="C9279" s="20">
        <v>29088.323788368798</v>
      </c>
      <c r="D9279" s="20">
        <v>29088.323788368798</v>
      </c>
      <c r="E9279" s="17">
        <v>38692.828312514132</v>
      </c>
    </row>
    <row r="9280" spans="2:5" x14ac:dyDescent="0.25">
      <c r="B9280" s="15">
        <v>9277</v>
      </c>
      <c r="C9280" s="20">
        <v>40080.642834823928</v>
      </c>
      <c r="D9280" s="20">
        <v>40080.642834823928</v>
      </c>
      <c r="E9280" s="17">
        <v>8572.6982969688197</v>
      </c>
    </row>
    <row r="9281" spans="2:5" x14ac:dyDescent="0.25">
      <c r="B9281" s="15">
        <v>9278</v>
      </c>
      <c r="C9281" s="20">
        <v>40261.964753484535</v>
      </c>
      <c r="D9281" s="20">
        <v>40261.964753484535</v>
      </c>
      <c r="E9281" s="17">
        <v>35847.805783640499</v>
      </c>
    </row>
    <row r="9282" spans="2:5" x14ac:dyDescent="0.25">
      <c r="B9282" s="15">
        <v>9279</v>
      </c>
      <c r="C9282" s="20">
        <v>46089.539736081919</v>
      </c>
      <c r="D9282" s="20">
        <v>46089.539736081919</v>
      </c>
      <c r="E9282" s="17">
        <v>14835.189425998165</v>
      </c>
    </row>
    <row r="9283" spans="2:5" x14ac:dyDescent="0.25">
      <c r="B9283" s="15">
        <v>9280</v>
      </c>
      <c r="C9283" s="20">
        <v>31129.042586351876</v>
      </c>
      <c r="D9283" s="20">
        <v>31129.042586351876</v>
      </c>
      <c r="E9283" s="17">
        <v>20938.611622237993</v>
      </c>
    </row>
    <row r="9284" spans="2:5" x14ac:dyDescent="0.25">
      <c r="B9284" s="15">
        <v>9281</v>
      </c>
      <c r="C9284" s="20">
        <v>25625.092320545282</v>
      </c>
      <c r="D9284" s="20">
        <v>25625.092320545282</v>
      </c>
      <c r="E9284" s="17">
        <v>49261.638851643052</v>
      </c>
    </row>
    <row r="9285" spans="2:5" x14ac:dyDescent="0.25">
      <c r="B9285" s="15">
        <v>9282</v>
      </c>
      <c r="C9285" s="20">
        <v>53732.783695086335</v>
      </c>
      <c r="D9285" s="20">
        <v>53732.783695086335</v>
      </c>
      <c r="E9285" s="17">
        <v>8117.3672165697108</v>
      </c>
    </row>
    <row r="9286" spans="2:5" x14ac:dyDescent="0.25">
      <c r="B9286" s="15">
        <v>9283</v>
      </c>
      <c r="C9286" s="20">
        <v>38851.005297055824</v>
      </c>
      <c r="D9286" s="20">
        <v>38851.005297055824</v>
      </c>
      <c r="E9286" s="17">
        <v>6388.8588207113489</v>
      </c>
    </row>
    <row r="9287" spans="2:5" x14ac:dyDescent="0.25">
      <c r="B9287" s="15">
        <v>9284</v>
      </c>
      <c r="C9287" s="20">
        <v>23040.675654363637</v>
      </c>
      <c r="D9287" s="20">
        <v>23040.675654363637</v>
      </c>
      <c r="E9287" s="17">
        <v>68748.685143754512</v>
      </c>
    </row>
    <row r="9288" spans="2:5" x14ac:dyDescent="0.25">
      <c r="B9288" s="15">
        <v>9285</v>
      </c>
      <c r="C9288" s="20">
        <v>33090.824163929537</v>
      </c>
      <c r="D9288" s="20">
        <v>33090.824163929537</v>
      </c>
      <c r="E9288" s="17">
        <v>33745.182959696423</v>
      </c>
    </row>
    <row r="9289" spans="2:5" x14ac:dyDescent="0.25">
      <c r="B9289" s="15">
        <v>9286</v>
      </c>
      <c r="C9289" s="20">
        <v>40333.856768633937</v>
      </c>
      <c r="D9289" s="20">
        <v>40333.856768633937</v>
      </c>
      <c r="E9289" s="17">
        <v>63128.214065201653</v>
      </c>
    </row>
    <row r="9290" spans="2:5" x14ac:dyDescent="0.25">
      <c r="B9290" s="15">
        <v>9287</v>
      </c>
      <c r="C9290" s="20">
        <v>44314.67202408085</v>
      </c>
      <c r="D9290" s="20">
        <v>44314.67202408085</v>
      </c>
      <c r="E9290" s="17">
        <v>42219.248758127236</v>
      </c>
    </row>
    <row r="9291" spans="2:5" x14ac:dyDescent="0.25">
      <c r="B9291" s="15">
        <v>9288</v>
      </c>
      <c r="C9291" s="20">
        <v>20265.293218455343</v>
      </c>
      <c r="D9291" s="20">
        <v>20265.293218455343</v>
      </c>
      <c r="E9291" s="17">
        <v>36245.636121225616</v>
      </c>
    </row>
    <row r="9292" spans="2:5" x14ac:dyDescent="0.25">
      <c r="B9292" s="15">
        <v>9289</v>
      </c>
      <c r="C9292" s="20">
        <v>26553.590601118554</v>
      </c>
      <c r="D9292" s="20">
        <v>26553.590601118554</v>
      </c>
      <c r="E9292" s="17">
        <v>31841.668897174204</v>
      </c>
    </row>
    <row r="9293" spans="2:5" x14ac:dyDescent="0.25">
      <c r="B9293" s="15">
        <v>9290</v>
      </c>
      <c r="C9293" s="20">
        <v>41364.917518844122</v>
      </c>
      <c r="D9293" s="20">
        <v>41364.917518844122</v>
      </c>
      <c r="E9293" s="17">
        <v>49424.618323355484</v>
      </c>
    </row>
    <row r="9294" spans="2:5" x14ac:dyDescent="0.25">
      <c r="B9294" s="15">
        <v>9291</v>
      </c>
      <c r="C9294" s="20">
        <v>23292.061313454986</v>
      </c>
      <c r="D9294" s="20">
        <v>23292.061313454986</v>
      </c>
      <c r="E9294" s="17">
        <v>24340.669274460153</v>
      </c>
    </row>
    <row r="9295" spans="2:5" x14ac:dyDescent="0.25">
      <c r="B9295" s="15">
        <v>9292</v>
      </c>
      <c r="C9295" s="20">
        <v>29635.192492421957</v>
      </c>
      <c r="D9295" s="20">
        <v>29635.192492421957</v>
      </c>
      <c r="E9295" s="17">
        <v>39272.856235406216</v>
      </c>
    </row>
    <row r="9296" spans="2:5" x14ac:dyDescent="0.25">
      <c r="B9296" s="15">
        <v>9293</v>
      </c>
      <c r="C9296" s="20">
        <v>26454.296225984526</v>
      </c>
      <c r="D9296" s="20">
        <v>26454.296225984526</v>
      </c>
      <c r="E9296" s="17">
        <v>29690.523717339929</v>
      </c>
    </row>
    <row r="9297" spans="2:5" x14ac:dyDescent="0.25">
      <c r="B9297" s="15">
        <v>9294</v>
      </c>
      <c r="C9297" s="20">
        <v>31191.012325287043</v>
      </c>
      <c r="D9297" s="20">
        <v>31191.012325287043</v>
      </c>
      <c r="E9297" s="17">
        <v>68365.782784437019</v>
      </c>
    </row>
    <row r="9298" spans="2:5" x14ac:dyDescent="0.25">
      <c r="B9298" s="15">
        <v>9295</v>
      </c>
      <c r="C9298" s="20">
        <v>29880.977470746187</v>
      </c>
      <c r="D9298" s="20">
        <v>29880.977470746187</v>
      </c>
      <c r="E9298" s="17">
        <v>24135.442921240436</v>
      </c>
    </row>
    <row r="9299" spans="2:5" x14ac:dyDescent="0.25">
      <c r="B9299" s="15">
        <v>9296</v>
      </c>
      <c r="C9299" s="20">
        <v>29046.204375238951</v>
      </c>
      <c r="D9299" s="20">
        <v>29046.204375238951</v>
      </c>
      <c r="E9299" s="17">
        <v>29905.194870770443</v>
      </c>
    </row>
    <row r="9300" spans="2:5" x14ac:dyDescent="0.25">
      <c r="B9300" s="15">
        <v>9297</v>
      </c>
      <c r="C9300" s="20">
        <v>23720.02104190311</v>
      </c>
      <c r="D9300" s="20">
        <v>23720.02104190311</v>
      </c>
      <c r="E9300" s="17">
        <v>58111.719479502215</v>
      </c>
    </row>
    <row r="9301" spans="2:5" x14ac:dyDescent="0.25">
      <c r="B9301" s="15">
        <v>9298</v>
      </c>
      <c r="C9301" s="20">
        <v>30813.406270664276</v>
      </c>
      <c r="D9301" s="20">
        <v>30813.406270664276</v>
      </c>
      <c r="E9301" s="17">
        <v>68181.64037113919</v>
      </c>
    </row>
    <row r="9302" spans="2:5" x14ac:dyDescent="0.25">
      <c r="B9302" s="15">
        <v>9299</v>
      </c>
      <c r="C9302" s="20">
        <v>21798.5518848711</v>
      </c>
      <c r="D9302" s="20">
        <v>21798.5518848711</v>
      </c>
      <c r="E9302" s="17">
        <v>42231.289838759119</v>
      </c>
    </row>
    <row r="9303" spans="2:5" x14ac:dyDescent="0.25">
      <c r="B9303" s="15">
        <v>9300</v>
      </c>
      <c r="C9303" s="20">
        <v>43658.721492534984</v>
      </c>
      <c r="D9303" s="20">
        <v>43658.721492534984</v>
      </c>
      <c r="E9303" s="17">
        <v>30391.723682896762</v>
      </c>
    </row>
    <row r="9304" spans="2:5" x14ac:dyDescent="0.25">
      <c r="B9304" s="15">
        <v>9301</v>
      </c>
      <c r="C9304" s="20">
        <v>35164.965413116668</v>
      </c>
      <c r="D9304" s="20">
        <v>35164.965413116668</v>
      </c>
      <c r="E9304" s="17">
        <v>50960.467888441737</v>
      </c>
    </row>
    <row r="9305" spans="2:5" x14ac:dyDescent="0.25">
      <c r="B9305" s="15">
        <v>9302</v>
      </c>
      <c r="C9305" s="20">
        <v>47481.867879639736</v>
      </c>
      <c r="D9305" s="20">
        <v>47481.867879639736</v>
      </c>
      <c r="E9305" s="17">
        <v>19750.722965301255</v>
      </c>
    </row>
    <row r="9306" spans="2:5" x14ac:dyDescent="0.25">
      <c r="B9306" s="15">
        <v>9303</v>
      </c>
      <c r="C9306" s="20">
        <v>29815.450991775717</v>
      </c>
      <c r="D9306" s="20">
        <v>29815.450991775717</v>
      </c>
      <c r="E9306" s="17">
        <v>35131.822816123335</v>
      </c>
    </row>
    <row r="9307" spans="2:5" x14ac:dyDescent="0.25">
      <c r="B9307" s="15">
        <v>9304</v>
      </c>
      <c r="C9307" s="20">
        <v>15920.972515550515</v>
      </c>
      <c r="D9307" s="20">
        <v>15920.972515550515</v>
      </c>
      <c r="E9307" s="17">
        <v>37233.467066274367</v>
      </c>
    </row>
    <row r="9308" spans="2:5" x14ac:dyDescent="0.25">
      <c r="B9308" s="15">
        <v>9305</v>
      </c>
      <c r="C9308" s="20">
        <v>50279.671817535265</v>
      </c>
      <c r="D9308" s="20">
        <v>50279.671817535265</v>
      </c>
      <c r="E9308" s="17">
        <v>35439.606081246689</v>
      </c>
    </row>
    <row r="9309" spans="2:5" x14ac:dyDescent="0.25">
      <c r="B9309" s="15">
        <v>9306</v>
      </c>
      <c r="C9309" s="20">
        <v>30201.503654858971</v>
      </c>
      <c r="D9309" s="20">
        <v>30201.503654858971</v>
      </c>
      <c r="E9309" s="17">
        <v>29541.475132544594</v>
      </c>
    </row>
    <row r="9310" spans="2:5" x14ac:dyDescent="0.25">
      <c r="B9310" s="15">
        <v>9307</v>
      </c>
      <c r="C9310" s="20">
        <v>36707.487236507834</v>
      </c>
      <c r="D9310" s="20">
        <v>36707.487236507834</v>
      </c>
      <c r="E9310" s="17">
        <v>33119.277444875072</v>
      </c>
    </row>
    <row r="9311" spans="2:5" x14ac:dyDescent="0.25">
      <c r="B9311" s="15">
        <v>9308</v>
      </c>
      <c r="C9311" s="20">
        <v>37683.587568574578</v>
      </c>
      <c r="D9311" s="20">
        <v>37683.587568574578</v>
      </c>
      <c r="E9311" s="17">
        <v>46749.803867732691</v>
      </c>
    </row>
    <row r="9312" spans="2:5" x14ac:dyDescent="0.25">
      <c r="B9312" s="15">
        <v>9309</v>
      </c>
      <c r="C9312" s="20">
        <v>35625.868902741895</v>
      </c>
      <c r="D9312" s="20">
        <v>35625.868902741895</v>
      </c>
      <c r="E9312" s="17">
        <v>2241.3011796980381</v>
      </c>
    </row>
    <row r="9313" spans="2:5" x14ac:dyDescent="0.25">
      <c r="B9313" s="15">
        <v>9310</v>
      </c>
      <c r="C9313" s="20">
        <v>39512.420089760701</v>
      </c>
      <c r="D9313" s="20">
        <v>39512.420089760701</v>
      </c>
      <c r="E9313" s="17">
        <v>88710.368799074</v>
      </c>
    </row>
    <row r="9314" spans="2:5" x14ac:dyDescent="0.25">
      <c r="B9314" s="15">
        <v>9311</v>
      </c>
      <c r="C9314" s="20">
        <v>29434.798539635802</v>
      </c>
      <c r="D9314" s="20">
        <v>29434.798539635802</v>
      </c>
      <c r="E9314" s="17">
        <v>27485.447647312842</v>
      </c>
    </row>
    <row r="9315" spans="2:5" x14ac:dyDescent="0.25">
      <c r="B9315" s="15">
        <v>9312</v>
      </c>
      <c r="C9315" s="20">
        <v>30971.910832770558</v>
      </c>
      <c r="D9315" s="20">
        <v>30971.910832770558</v>
      </c>
      <c r="E9315" s="17">
        <v>35574.597501720848</v>
      </c>
    </row>
    <row r="9316" spans="2:5" x14ac:dyDescent="0.25">
      <c r="B9316" s="15">
        <v>9313</v>
      </c>
      <c r="C9316" s="20">
        <v>29947.15793409543</v>
      </c>
      <c r="D9316" s="20">
        <v>29947.15793409543</v>
      </c>
      <c r="E9316" s="17">
        <v>34632.216888241965</v>
      </c>
    </row>
    <row r="9317" spans="2:5" x14ac:dyDescent="0.25">
      <c r="B9317" s="15">
        <v>9314</v>
      </c>
      <c r="C9317" s="20">
        <v>69356.224271445884</v>
      </c>
      <c r="D9317" s="20">
        <v>69356.224271445884</v>
      </c>
      <c r="E9317" s="17">
        <v>42455.405821660497</v>
      </c>
    </row>
    <row r="9318" spans="2:5" x14ac:dyDescent="0.25">
      <c r="B9318" s="15">
        <v>9315</v>
      </c>
      <c r="C9318" s="20">
        <v>38128.670797439401</v>
      </c>
      <c r="D9318" s="20">
        <v>38128.670797439401</v>
      </c>
      <c r="E9318" s="17">
        <v>30381.727164193606</v>
      </c>
    </row>
    <row r="9319" spans="2:5" x14ac:dyDescent="0.25">
      <c r="B9319" s="15">
        <v>9316</v>
      </c>
      <c r="C9319" s="20">
        <v>34482.981412433677</v>
      </c>
      <c r="D9319" s="20">
        <v>34482.981412433677</v>
      </c>
      <c r="E9319" s="17">
        <v>45063.44326624988</v>
      </c>
    </row>
    <row r="9320" spans="2:5" x14ac:dyDescent="0.25">
      <c r="B9320" s="15">
        <v>9317</v>
      </c>
      <c r="C9320" s="20">
        <v>29791.679610667612</v>
      </c>
      <c r="D9320" s="20">
        <v>29791.679610667612</v>
      </c>
      <c r="E9320" s="17">
        <v>31907.53311073704</v>
      </c>
    </row>
    <row r="9321" spans="2:5" x14ac:dyDescent="0.25">
      <c r="B9321" s="15">
        <v>9318</v>
      </c>
      <c r="C9321" s="20">
        <v>45088.302522192811</v>
      </c>
      <c r="D9321" s="20">
        <v>45088.302522192811</v>
      </c>
      <c r="E9321" s="17">
        <v>60544.686576693523</v>
      </c>
    </row>
    <row r="9322" spans="2:5" x14ac:dyDescent="0.25">
      <c r="B9322" s="15">
        <v>9319</v>
      </c>
      <c r="C9322" s="20">
        <v>19968.062651599255</v>
      </c>
      <c r="D9322" s="20">
        <v>19968.062651599255</v>
      </c>
      <c r="E9322" s="17">
        <v>70622.65258459872</v>
      </c>
    </row>
    <row r="9323" spans="2:5" x14ac:dyDescent="0.25">
      <c r="B9323" s="15">
        <v>9320</v>
      </c>
      <c r="C9323" s="20">
        <v>39179.202783164299</v>
      </c>
      <c r="D9323" s="20">
        <v>39179.202783164299</v>
      </c>
      <c r="E9323" s="17">
        <v>18815.202710538215</v>
      </c>
    </row>
    <row r="9324" spans="2:5" x14ac:dyDescent="0.25">
      <c r="B9324" s="15">
        <v>9321</v>
      </c>
      <c r="C9324" s="20">
        <v>30843.612247366822</v>
      </c>
      <c r="D9324" s="20">
        <v>30843.612247366822</v>
      </c>
      <c r="E9324" s="17">
        <v>22394.793604858634</v>
      </c>
    </row>
    <row r="9325" spans="2:5" x14ac:dyDescent="0.25">
      <c r="B9325" s="15">
        <v>9322</v>
      </c>
      <c r="C9325" s="20">
        <v>22616.322811437101</v>
      </c>
      <c r="D9325" s="20">
        <v>22616.322811437101</v>
      </c>
      <c r="E9325" s="17">
        <v>28440.21197395022</v>
      </c>
    </row>
    <row r="9326" spans="2:5" x14ac:dyDescent="0.25">
      <c r="B9326" s="15">
        <v>9323</v>
      </c>
      <c r="C9326" s="20">
        <v>41468.559430419271</v>
      </c>
      <c r="D9326" s="20">
        <v>41468.559430419271</v>
      </c>
      <c r="E9326" s="17">
        <v>30634.096197064551</v>
      </c>
    </row>
    <row r="9327" spans="2:5" x14ac:dyDescent="0.25">
      <c r="B9327" s="15">
        <v>9324</v>
      </c>
      <c r="C9327" s="20">
        <v>51089.711801085381</v>
      </c>
      <c r="D9327" s="20">
        <v>51089.711801085381</v>
      </c>
      <c r="E9327" s="17">
        <v>37009.677969652497</v>
      </c>
    </row>
    <row r="9328" spans="2:5" x14ac:dyDescent="0.25">
      <c r="B9328" s="15">
        <v>9325</v>
      </c>
      <c r="C9328" s="20">
        <v>45599.658249229004</v>
      </c>
      <c r="D9328" s="20">
        <v>45599.658249229004</v>
      </c>
      <c r="E9328" s="17">
        <v>32496.572424651935</v>
      </c>
    </row>
    <row r="9329" spans="2:5" x14ac:dyDescent="0.25">
      <c r="B9329" s="15">
        <v>9326</v>
      </c>
      <c r="C9329" s="20">
        <v>39821.093140862708</v>
      </c>
      <c r="D9329" s="20">
        <v>39821.093140862708</v>
      </c>
      <c r="E9329" s="17">
        <v>38404.081526600618</v>
      </c>
    </row>
    <row r="9330" spans="2:5" x14ac:dyDescent="0.25">
      <c r="B9330" s="15">
        <v>9327</v>
      </c>
      <c r="C9330" s="20">
        <v>28119.221089782077</v>
      </c>
      <c r="D9330" s="20">
        <v>28119.221089782077</v>
      </c>
      <c r="E9330" s="17">
        <v>42451.076881942463</v>
      </c>
    </row>
    <row r="9331" spans="2:5" x14ac:dyDescent="0.25">
      <c r="B9331" s="15">
        <v>9328</v>
      </c>
      <c r="C9331" s="20">
        <v>36542.077128801029</v>
      </c>
      <c r="D9331" s="20">
        <v>36542.077128801029</v>
      </c>
      <c r="E9331" s="17">
        <v>18819.44719332513</v>
      </c>
    </row>
    <row r="9332" spans="2:5" x14ac:dyDescent="0.25">
      <c r="B9332" s="15">
        <v>9329</v>
      </c>
      <c r="C9332" s="20">
        <v>34775.571965206313</v>
      </c>
      <c r="D9332" s="20">
        <v>34775.571965206313</v>
      </c>
      <c r="E9332" s="17">
        <v>26415.695678331533</v>
      </c>
    </row>
    <row r="9333" spans="2:5" x14ac:dyDescent="0.25">
      <c r="B9333" s="15">
        <v>9330</v>
      </c>
      <c r="C9333" s="20">
        <v>45644.914539448022</v>
      </c>
      <c r="D9333" s="20">
        <v>45644.914539448022</v>
      </c>
      <c r="E9333" s="17">
        <v>33806.827976307031</v>
      </c>
    </row>
    <row r="9334" spans="2:5" x14ac:dyDescent="0.25">
      <c r="B9334" s="15">
        <v>9331</v>
      </c>
      <c r="C9334" s="20">
        <v>44617.966121128498</v>
      </c>
      <c r="D9334" s="20">
        <v>44617.966121128498</v>
      </c>
      <c r="E9334" s="17">
        <v>36788.437928727981</v>
      </c>
    </row>
    <row r="9335" spans="2:5" x14ac:dyDescent="0.25">
      <c r="B9335" s="15">
        <v>9332</v>
      </c>
      <c r="C9335" s="20">
        <v>28686.31673346549</v>
      </c>
      <c r="D9335" s="20">
        <v>28686.31673346549</v>
      </c>
      <c r="E9335" s="17">
        <v>20408.428202338102</v>
      </c>
    </row>
    <row r="9336" spans="2:5" x14ac:dyDescent="0.25">
      <c r="B9336" s="15">
        <v>9333</v>
      </c>
      <c r="C9336" s="20">
        <v>24856.369828999559</v>
      </c>
      <c r="D9336" s="20">
        <v>24856.369828999559</v>
      </c>
      <c r="E9336" s="17">
        <v>61123.412840627381</v>
      </c>
    </row>
    <row r="9337" spans="2:5" x14ac:dyDescent="0.25">
      <c r="B9337" s="15">
        <v>9334</v>
      </c>
      <c r="C9337" s="20">
        <v>50545.729001588996</v>
      </c>
      <c r="D9337" s="20">
        <v>50545.729001588996</v>
      </c>
      <c r="E9337" s="17">
        <v>29540.810147830241</v>
      </c>
    </row>
    <row r="9338" spans="2:5" x14ac:dyDescent="0.25">
      <c r="B9338" s="15">
        <v>9335</v>
      </c>
      <c r="C9338" s="20">
        <v>24038.8634627387</v>
      </c>
      <c r="D9338" s="20">
        <v>24038.8634627387</v>
      </c>
      <c r="E9338" s="17">
        <v>45020.68445800589</v>
      </c>
    </row>
    <row r="9339" spans="2:5" x14ac:dyDescent="0.25">
      <c r="B9339" s="15">
        <v>9336</v>
      </c>
      <c r="C9339" s="20">
        <v>33795.853077223415</v>
      </c>
      <c r="D9339" s="20">
        <v>33795.853077223415</v>
      </c>
      <c r="E9339" s="17">
        <v>28898.054091899947</v>
      </c>
    </row>
    <row r="9340" spans="2:5" x14ac:dyDescent="0.25">
      <c r="B9340" s="15">
        <v>9337</v>
      </c>
      <c r="C9340" s="20">
        <v>24963.67902572298</v>
      </c>
      <c r="D9340" s="20">
        <v>24963.67902572298</v>
      </c>
      <c r="E9340" s="17">
        <v>60972.460576713427</v>
      </c>
    </row>
    <row r="9341" spans="2:5" x14ac:dyDescent="0.25">
      <c r="B9341" s="15">
        <v>9338</v>
      </c>
      <c r="C9341" s="20">
        <v>38007.0454687663</v>
      </c>
      <c r="D9341" s="20">
        <v>38007.0454687663</v>
      </c>
      <c r="E9341" s="17">
        <v>39143.682297601314</v>
      </c>
    </row>
    <row r="9342" spans="2:5" x14ac:dyDescent="0.25">
      <c r="B9342" s="15">
        <v>9339</v>
      </c>
      <c r="C9342" s="20">
        <v>21577.232370154856</v>
      </c>
      <c r="D9342" s="20">
        <v>21577.232370154856</v>
      </c>
      <c r="E9342" s="17">
        <v>21403.835133082761</v>
      </c>
    </row>
    <row r="9343" spans="2:5" x14ac:dyDescent="0.25">
      <c r="B9343" s="15">
        <v>9340</v>
      </c>
      <c r="C9343" s="20">
        <v>32716.492378719766</v>
      </c>
      <c r="D9343" s="20">
        <v>32716.492378719766</v>
      </c>
      <c r="E9343" s="17">
        <v>30335.054871814635</v>
      </c>
    </row>
    <row r="9344" spans="2:5" x14ac:dyDescent="0.25">
      <c r="B9344" s="15">
        <v>9341</v>
      </c>
      <c r="C9344" s="20">
        <v>22198.978726056517</v>
      </c>
      <c r="D9344" s="20">
        <v>22198.978726056517</v>
      </c>
      <c r="E9344" s="17">
        <v>31446.062215104732</v>
      </c>
    </row>
    <row r="9345" spans="2:5" x14ac:dyDescent="0.25">
      <c r="B9345" s="15">
        <v>9342</v>
      </c>
      <c r="C9345" s="20">
        <v>38973.053720080941</v>
      </c>
      <c r="D9345" s="20">
        <v>38973.053720080941</v>
      </c>
      <c r="E9345" s="17">
        <v>49534.836299622089</v>
      </c>
    </row>
    <row r="9346" spans="2:5" x14ac:dyDescent="0.25">
      <c r="B9346" s="15">
        <v>9343</v>
      </c>
      <c r="C9346" s="20">
        <v>22164.085803188773</v>
      </c>
      <c r="D9346" s="20">
        <v>22164.085803188773</v>
      </c>
      <c r="E9346" s="17">
        <v>28944.167451406502</v>
      </c>
    </row>
    <row r="9347" spans="2:5" x14ac:dyDescent="0.25">
      <c r="B9347" s="15">
        <v>9344</v>
      </c>
      <c r="C9347" s="20">
        <v>21368.265789321511</v>
      </c>
      <c r="D9347" s="20">
        <v>21368.265789321511</v>
      </c>
      <c r="E9347" s="17">
        <v>69361.845286539974</v>
      </c>
    </row>
    <row r="9348" spans="2:5" x14ac:dyDescent="0.25">
      <c r="B9348" s="15">
        <v>9345</v>
      </c>
      <c r="C9348" s="20">
        <v>38565.385178786062</v>
      </c>
      <c r="D9348" s="20">
        <v>38565.385178786062</v>
      </c>
      <c r="E9348" s="17">
        <v>29003.640832724119</v>
      </c>
    </row>
    <row r="9349" spans="2:5" x14ac:dyDescent="0.25">
      <c r="B9349" s="15">
        <v>9346</v>
      </c>
      <c r="C9349" s="20">
        <v>21610.992572792613</v>
      </c>
      <c r="D9349" s="20">
        <v>21610.992572792613</v>
      </c>
      <c r="E9349" s="17">
        <v>31132.590374454987</v>
      </c>
    </row>
    <row r="9350" spans="2:5" x14ac:dyDescent="0.25">
      <c r="B9350" s="15">
        <v>9347</v>
      </c>
      <c r="C9350" s="20">
        <v>38314.258322626898</v>
      </c>
      <c r="D9350" s="20">
        <v>38314.258322626898</v>
      </c>
      <c r="E9350" s="17">
        <v>41338.382695182401</v>
      </c>
    </row>
    <row r="9351" spans="2:5" x14ac:dyDescent="0.25">
      <c r="B9351" s="15">
        <v>9348</v>
      </c>
      <c r="C9351" s="20">
        <v>31064.517579678573</v>
      </c>
      <c r="D9351" s="20">
        <v>31064.517579678573</v>
      </c>
      <c r="E9351" s="17">
        <v>19612.857780024438</v>
      </c>
    </row>
    <row r="9352" spans="2:5" x14ac:dyDescent="0.25">
      <c r="B9352" s="15">
        <v>9349</v>
      </c>
      <c r="C9352" s="20">
        <v>22823.505865739851</v>
      </c>
      <c r="D9352" s="20">
        <v>22823.505865739851</v>
      </c>
      <c r="E9352" s="17">
        <v>19218.414144131821</v>
      </c>
    </row>
    <row r="9353" spans="2:5" x14ac:dyDescent="0.25">
      <c r="B9353" s="15">
        <v>9350</v>
      </c>
      <c r="C9353" s="20">
        <v>28791.993819495714</v>
      </c>
      <c r="D9353" s="20">
        <v>28791.993819495714</v>
      </c>
      <c r="E9353" s="17">
        <v>30394.629735867566</v>
      </c>
    </row>
    <row r="9354" spans="2:5" x14ac:dyDescent="0.25">
      <c r="B9354" s="15">
        <v>9351</v>
      </c>
      <c r="C9354" s="20">
        <v>29567.971851633494</v>
      </c>
      <c r="D9354" s="20">
        <v>29567.971851633494</v>
      </c>
      <c r="E9354" s="17">
        <v>30441.211229434633</v>
      </c>
    </row>
    <row r="9355" spans="2:5" x14ac:dyDescent="0.25">
      <c r="B9355" s="15">
        <v>9352</v>
      </c>
      <c r="C9355" s="20">
        <v>53870.972198918367</v>
      </c>
      <c r="D9355" s="20">
        <v>53870.972198918367</v>
      </c>
      <c r="E9355" s="17">
        <v>150143.72543123193</v>
      </c>
    </row>
    <row r="9356" spans="2:5" x14ac:dyDescent="0.25">
      <c r="B9356" s="15">
        <v>9353</v>
      </c>
      <c r="C9356" s="20">
        <v>33850.391699010426</v>
      </c>
      <c r="D9356" s="20">
        <v>33850.391699010426</v>
      </c>
      <c r="E9356" s="17">
        <v>69203.950791984869</v>
      </c>
    </row>
    <row r="9357" spans="2:5" x14ac:dyDescent="0.25">
      <c r="B9357" s="15">
        <v>9354</v>
      </c>
      <c r="C9357" s="20">
        <v>48241.402039647823</v>
      </c>
      <c r="D9357" s="20">
        <v>48241.402039647823</v>
      </c>
      <c r="E9357" s="17">
        <v>49384.310897643358</v>
      </c>
    </row>
    <row r="9358" spans="2:5" x14ac:dyDescent="0.25">
      <c r="B9358" s="15">
        <v>9355</v>
      </c>
      <c r="C9358" s="20">
        <v>28736.838788294452</v>
      </c>
      <c r="D9358" s="20">
        <v>28736.838788294452</v>
      </c>
      <c r="E9358" s="17">
        <v>15988.842693946277</v>
      </c>
    </row>
    <row r="9359" spans="2:5" x14ac:dyDescent="0.25">
      <c r="B9359" s="15">
        <v>9356</v>
      </c>
      <c r="C9359" s="20">
        <v>38740.424564663328</v>
      </c>
      <c r="D9359" s="20">
        <v>38740.424564663328</v>
      </c>
      <c r="E9359" s="17">
        <v>47719.893516333213</v>
      </c>
    </row>
    <row r="9360" spans="2:5" x14ac:dyDescent="0.25">
      <c r="B9360" s="15">
        <v>9357</v>
      </c>
      <c r="C9360" s="20">
        <v>43202.502292476944</v>
      </c>
      <c r="D9360" s="20">
        <v>43202.502292476944</v>
      </c>
      <c r="E9360" s="17">
        <v>45221.316732687221</v>
      </c>
    </row>
    <row r="9361" spans="2:5" x14ac:dyDescent="0.25">
      <c r="B9361" s="15">
        <v>9358</v>
      </c>
      <c r="C9361" s="20">
        <v>40172.399694260297</v>
      </c>
      <c r="D9361" s="20">
        <v>40172.399694260297</v>
      </c>
      <c r="E9361" s="17">
        <v>104611.66877938031</v>
      </c>
    </row>
    <row r="9362" spans="2:5" x14ac:dyDescent="0.25">
      <c r="B9362" s="15">
        <v>9359</v>
      </c>
      <c r="C9362" s="20">
        <v>48174.461232086556</v>
      </c>
      <c r="D9362" s="20">
        <v>48174.461232086556</v>
      </c>
      <c r="E9362" s="17">
        <v>49333.588492533585</v>
      </c>
    </row>
    <row r="9363" spans="2:5" x14ac:dyDescent="0.25">
      <c r="B9363" s="15">
        <v>9360</v>
      </c>
      <c r="C9363" s="20">
        <v>28348.940878706038</v>
      </c>
      <c r="D9363" s="20">
        <v>28348.940878706038</v>
      </c>
      <c r="E9363" s="17">
        <v>37565.740287650617</v>
      </c>
    </row>
    <row r="9364" spans="2:5" x14ac:dyDescent="0.25">
      <c r="B9364" s="15">
        <v>9361</v>
      </c>
      <c r="C9364" s="20">
        <v>35414.874857288247</v>
      </c>
      <c r="D9364" s="20">
        <v>35414.874857288247</v>
      </c>
      <c r="E9364" s="17">
        <v>61576.38875848343</v>
      </c>
    </row>
    <row r="9365" spans="2:5" x14ac:dyDescent="0.25">
      <c r="B9365" s="15">
        <v>9362</v>
      </c>
      <c r="C9365" s="20">
        <v>41887.078158063247</v>
      </c>
      <c r="D9365" s="20">
        <v>41887.078158063247</v>
      </c>
      <c r="E9365" s="17">
        <v>13600.43271841392</v>
      </c>
    </row>
    <row r="9366" spans="2:5" x14ac:dyDescent="0.25">
      <c r="B9366" s="15">
        <v>9363</v>
      </c>
      <c r="C9366" s="20">
        <v>42627.160528002154</v>
      </c>
      <c r="D9366" s="20">
        <v>42627.160528002154</v>
      </c>
      <c r="E9366" s="17">
        <v>32353.006673703421</v>
      </c>
    </row>
    <row r="9367" spans="2:5" x14ac:dyDescent="0.25">
      <c r="B9367" s="15">
        <v>9364</v>
      </c>
      <c r="C9367" s="20">
        <v>27874.527278173402</v>
      </c>
      <c r="D9367" s="20">
        <v>27874.527278173402</v>
      </c>
      <c r="E9367" s="17">
        <v>95747.392401355435</v>
      </c>
    </row>
    <row r="9368" spans="2:5" x14ac:dyDescent="0.25">
      <c r="B9368" s="15">
        <v>9365</v>
      </c>
      <c r="C9368" s="20">
        <v>37773.220418154255</v>
      </c>
      <c r="D9368" s="20">
        <v>37773.220418154255</v>
      </c>
      <c r="E9368" s="17">
        <v>32843.781371907855</v>
      </c>
    </row>
    <row r="9369" spans="2:5" x14ac:dyDescent="0.25">
      <c r="B9369" s="15">
        <v>9366</v>
      </c>
      <c r="C9369" s="20">
        <v>33666.369173633502</v>
      </c>
      <c r="D9369" s="20">
        <v>33666.369173633502</v>
      </c>
      <c r="E9369" s="17">
        <v>52185.966986045278</v>
      </c>
    </row>
    <row r="9370" spans="2:5" x14ac:dyDescent="0.25">
      <c r="B9370" s="15">
        <v>9367</v>
      </c>
      <c r="C9370" s="20">
        <v>30267.372758765181</v>
      </c>
      <c r="D9370" s="20">
        <v>30267.372758765181</v>
      </c>
      <c r="E9370" s="17">
        <v>33504.721430369398</v>
      </c>
    </row>
    <row r="9371" spans="2:5" x14ac:dyDescent="0.25">
      <c r="B9371" s="15">
        <v>9368</v>
      </c>
      <c r="C9371" s="20">
        <v>49959.21697823632</v>
      </c>
      <c r="D9371" s="20">
        <v>49959.21697823632</v>
      </c>
      <c r="E9371" s="17">
        <v>72608.473469353106</v>
      </c>
    </row>
    <row r="9372" spans="2:5" x14ac:dyDescent="0.25">
      <c r="B9372" s="15">
        <v>9369</v>
      </c>
      <c r="C9372" s="20">
        <v>33370.83784280582</v>
      </c>
      <c r="D9372" s="20">
        <v>33370.83784280582</v>
      </c>
      <c r="E9372" s="17">
        <v>44036.646283340662</v>
      </c>
    </row>
    <row r="9373" spans="2:5" x14ac:dyDescent="0.25">
      <c r="B9373" s="15">
        <v>9370</v>
      </c>
      <c r="C9373" s="20">
        <v>57275.651306378117</v>
      </c>
      <c r="D9373" s="20">
        <v>57275.651306378117</v>
      </c>
      <c r="E9373" s="17">
        <v>36652.853415770456</v>
      </c>
    </row>
    <row r="9374" spans="2:5" x14ac:dyDescent="0.25">
      <c r="B9374" s="15">
        <v>9371</v>
      </c>
      <c r="C9374" s="20">
        <v>39275.14634840392</v>
      </c>
      <c r="D9374" s="20">
        <v>39275.14634840392</v>
      </c>
      <c r="E9374" s="17">
        <v>42375.173734661679</v>
      </c>
    </row>
    <row r="9375" spans="2:5" x14ac:dyDescent="0.25">
      <c r="B9375" s="15">
        <v>9372</v>
      </c>
      <c r="C9375" s="20">
        <v>28021.306585212915</v>
      </c>
      <c r="D9375" s="20">
        <v>28021.306585212915</v>
      </c>
      <c r="E9375" s="17">
        <v>57166.770715379833</v>
      </c>
    </row>
    <row r="9376" spans="2:5" x14ac:dyDescent="0.25">
      <c r="B9376" s="15">
        <v>9373</v>
      </c>
      <c r="C9376" s="20">
        <v>43236.59547751597</v>
      </c>
      <c r="D9376" s="20">
        <v>43236.59547751597</v>
      </c>
      <c r="E9376" s="17">
        <v>48299.348869431778</v>
      </c>
    </row>
    <row r="9377" spans="2:5" x14ac:dyDescent="0.25">
      <c r="B9377" s="15">
        <v>9374</v>
      </c>
      <c r="C9377" s="20">
        <v>48289.006210711239</v>
      </c>
      <c r="D9377" s="20">
        <v>48289.006210711239</v>
      </c>
      <c r="E9377" s="17">
        <v>40116.384664496334</v>
      </c>
    </row>
    <row r="9378" spans="2:5" x14ac:dyDescent="0.25">
      <c r="B9378" s="15">
        <v>9375</v>
      </c>
      <c r="C9378" s="20">
        <v>34214.893590136868</v>
      </c>
      <c r="D9378" s="20">
        <v>34214.893590136868</v>
      </c>
      <c r="E9378" s="17">
        <v>31494.934892968045</v>
      </c>
    </row>
    <row r="9379" spans="2:5" x14ac:dyDescent="0.25">
      <c r="B9379" s="15">
        <v>9376</v>
      </c>
      <c r="C9379" s="20">
        <v>29949.053274306694</v>
      </c>
      <c r="D9379" s="20">
        <v>29949.053274306694</v>
      </c>
      <c r="E9379" s="17">
        <v>44833.905601020728</v>
      </c>
    </row>
    <row r="9380" spans="2:5" x14ac:dyDescent="0.25">
      <c r="B9380" s="15">
        <v>9377</v>
      </c>
      <c r="C9380" s="20">
        <v>43923.583201494883</v>
      </c>
      <c r="D9380" s="20">
        <v>43923.583201494883</v>
      </c>
      <c r="E9380" s="17">
        <v>42756.100307485089</v>
      </c>
    </row>
    <row r="9381" spans="2:5" x14ac:dyDescent="0.25">
      <c r="B9381" s="15">
        <v>9378</v>
      </c>
      <c r="C9381" s="20">
        <v>35370.661722254015</v>
      </c>
      <c r="D9381" s="20">
        <v>35370.661722254015</v>
      </c>
      <c r="E9381" s="17">
        <v>34643.827917902723</v>
      </c>
    </row>
    <row r="9382" spans="2:5" x14ac:dyDescent="0.25">
      <c r="B9382" s="15">
        <v>9379</v>
      </c>
      <c r="C9382" s="20">
        <v>25816.371154145971</v>
      </c>
      <c r="D9382" s="20">
        <v>25816.371154145971</v>
      </c>
      <c r="E9382" s="17">
        <v>42014.469360774776</v>
      </c>
    </row>
    <row r="9383" spans="2:5" x14ac:dyDescent="0.25">
      <c r="B9383" s="15">
        <v>9380</v>
      </c>
      <c r="C9383" s="20">
        <v>19874.91462458931</v>
      </c>
      <c r="D9383" s="20">
        <v>19874.91462458931</v>
      </c>
      <c r="E9383" s="17">
        <v>28530.103951186909</v>
      </c>
    </row>
    <row r="9384" spans="2:5" x14ac:dyDescent="0.25">
      <c r="B9384" s="15">
        <v>9381</v>
      </c>
      <c r="C9384" s="20">
        <v>21964.391726122525</v>
      </c>
      <c r="D9384" s="20">
        <v>21964.391726122525</v>
      </c>
      <c r="E9384" s="17">
        <v>43932.37707845476</v>
      </c>
    </row>
    <row r="9385" spans="2:5" x14ac:dyDescent="0.25">
      <c r="B9385" s="15">
        <v>9382</v>
      </c>
      <c r="C9385" s="20">
        <v>22179.836281159376</v>
      </c>
      <c r="D9385" s="20">
        <v>22179.836281159376</v>
      </c>
      <c r="E9385" s="17">
        <v>26335.685478825202</v>
      </c>
    </row>
    <row r="9386" spans="2:5" x14ac:dyDescent="0.25">
      <c r="B9386" s="15">
        <v>9383</v>
      </c>
      <c r="C9386" s="20">
        <v>37058.231374256044</v>
      </c>
      <c r="D9386" s="20">
        <v>37058.231374256044</v>
      </c>
      <c r="E9386" s="17">
        <v>15773.001289208438</v>
      </c>
    </row>
    <row r="9387" spans="2:5" x14ac:dyDescent="0.25">
      <c r="B9387" s="15">
        <v>9384</v>
      </c>
      <c r="C9387" s="20">
        <v>23092.693333732699</v>
      </c>
      <c r="D9387" s="20">
        <v>23092.693333732699</v>
      </c>
      <c r="E9387" s="17">
        <v>60791.756083364708</v>
      </c>
    </row>
    <row r="9388" spans="2:5" x14ac:dyDescent="0.25">
      <c r="B9388" s="15">
        <v>9385</v>
      </c>
      <c r="C9388" s="20">
        <v>59001.470981538005</v>
      </c>
      <c r="D9388" s="20">
        <v>59001.470981538005</v>
      </c>
      <c r="E9388" s="17">
        <v>46923.421053254693</v>
      </c>
    </row>
    <row r="9389" spans="2:5" x14ac:dyDescent="0.25">
      <c r="B9389" s="15">
        <v>9386</v>
      </c>
      <c r="C9389" s="20">
        <v>29204.372231315512</v>
      </c>
      <c r="D9389" s="20">
        <v>29204.372231315512</v>
      </c>
      <c r="E9389" s="17">
        <v>63716.957302151786</v>
      </c>
    </row>
    <row r="9390" spans="2:5" x14ac:dyDescent="0.25">
      <c r="B9390" s="15">
        <v>9387</v>
      </c>
      <c r="C9390" s="20">
        <v>22106.187920814984</v>
      </c>
      <c r="D9390" s="20">
        <v>22106.187920814984</v>
      </c>
      <c r="E9390" s="17">
        <v>53335.143539328928</v>
      </c>
    </row>
    <row r="9391" spans="2:5" x14ac:dyDescent="0.25">
      <c r="B9391" s="15">
        <v>9388</v>
      </c>
      <c r="C9391" s="20">
        <v>45088.081377404749</v>
      </c>
      <c r="D9391" s="20">
        <v>45088.081377404749</v>
      </c>
      <c r="E9391" s="17">
        <v>38842.951433955895</v>
      </c>
    </row>
    <row r="9392" spans="2:5" x14ac:dyDescent="0.25">
      <c r="B9392" s="15">
        <v>9389</v>
      </c>
      <c r="C9392" s="20">
        <v>47279.809428104127</v>
      </c>
      <c r="D9392" s="20">
        <v>47279.809428104127</v>
      </c>
      <c r="E9392" s="17">
        <v>25491.723751223042</v>
      </c>
    </row>
    <row r="9393" spans="2:5" x14ac:dyDescent="0.25">
      <c r="B9393" s="15">
        <v>9390</v>
      </c>
      <c r="C9393" s="20">
        <v>44556.309684610489</v>
      </c>
      <c r="D9393" s="20">
        <v>44556.309684610489</v>
      </c>
      <c r="E9393" s="17">
        <v>38958.370186148328</v>
      </c>
    </row>
    <row r="9394" spans="2:5" x14ac:dyDescent="0.25">
      <c r="B9394" s="15">
        <v>9391</v>
      </c>
      <c r="C9394" s="20">
        <v>41884.04766993157</v>
      </c>
      <c r="D9394" s="20">
        <v>41884.04766993157</v>
      </c>
      <c r="E9394" s="17">
        <v>30422.981958846412</v>
      </c>
    </row>
    <row r="9395" spans="2:5" x14ac:dyDescent="0.25">
      <c r="B9395" s="15">
        <v>9392</v>
      </c>
      <c r="C9395" s="20">
        <v>29665.308339352217</v>
      </c>
      <c r="D9395" s="20">
        <v>29665.308339352217</v>
      </c>
      <c r="E9395" s="17">
        <v>14977.338458125925</v>
      </c>
    </row>
    <row r="9396" spans="2:5" x14ac:dyDescent="0.25">
      <c r="B9396" s="15">
        <v>9393</v>
      </c>
      <c r="C9396" s="20">
        <v>26529.429418616714</v>
      </c>
      <c r="D9396" s="20">
        <v>26529.429418616714</v>
      </c>
      <c r="E9396" s="17">
        <v>41652.748366609936</v>
      </c>
    </row>
    <row r="9397" spans="2:5" x14ac:dyDescent="0.25">
      <c r="B9397" s="15">
        <v>9394</v>
      </c>
      <c r="C9397" s="20">
        <v>38237.840599050513</v>
      </c>
      <c r="D9397" s="20">
        <v>38237.840599050513</v>
      </c>
      <c r="E9397" s="17">
        <v>29582.072069181071</v>
      </c>
    </row>
    <row r="9398" spans="2:5" x14ac:dyDescent="0.25">
      <c r="B9398" s="15">
        <v>9395</v>
      </c>
      <c r="C9398" s="20">
        <v>24167.66699345917</v>
      </c>
      <c r="D9398" s="20">
        <v>24167.66699345917</v>
      </c>
      <c r="E9398" s="17">
        <v>43705.922438504909</v>
      </c>
    </row>
    <row r="9399" spans="2:5" x14ac:dyDescent="0.25">
      <c r="B9399" s="15">
        <v>9396</v>
      </c>
      <c r="C9399" s="20">
        <v>44804.747771714596</v>
      </c>
      <c r="D9399" s="20">
        <v>44804.747771714596</v>
      </c>
      <c r="E9399" s="17">
        <v>89080.814427176418</v>
      </c>
    </row>
    <row r="9400" spans="2:5" x14ac:dyDescent="0.25">
      <c r="B9400" s="15">
        <v>9397</v>
      </c>
      <c r="C9400" s="20">
        <v>34602.671920295885</v>
      </c>
      <c r="D9400" s="20">
        <v>34602.671920295885</v>
      </c>
      <c r="E9400" s="17">
        <v>46230.123655850097</v>
      </c>
    </row>
    <row r="9401" spans="2:5" x14ac:dyDescent="0.25">
      <c r="B9401" s="15">
        <v>9398</v>
      </c>
      <c r="C9401" s="20">
        <v>31451.272303518355</v>
      </c>
      <c r="D9401" s="20">
        <v>31451.272303518355</v>
      </c>
      <c r="E9401" s="17">
        <v>44681.888294135628</v>
      </c>
    </row>
    <row r="9402" spans="2:5" x14ac:dyDescent="0.25">
      <c r="B9402" s="15">
        <v>9399</v>
      </c>
      <c r="C9402" s="20">
        <v>37574.956314499119</v>
      </c>
      <c r="D9402" s="20">
        <v>37574.956314499119</v>
      </c>
      <c r="E9402" s="17">
        <v>41661.949670594004</v>
      </c>
    </row>
    <row r="9403" spans="2:5" x14ac:dyDescent="0.25">
      <c r="B9403" s="15">
        <v>9400</v>
      </c>
      <c r="C9403" s="20">
        <v>36314.824831668127</v>
      </c>
      <c r="D9403" s="20">
        <v>36314.824831668127</v>
      </c>
      <c r="E9403" s="17">
        <v>33751.063483405829</v>
      </c>
    </row>
    <row r="9404" spans="2:5" x14ac:dyDescent="0.25">
      <c r="B9404" s="15">
        <v>9401</v>
      </c>
      <c r="C9404" s="20">
        <v>40218.067966935887</v>
      </c>
      <c r="D9404" s="20">
        <v>40218.067966935887</v>
      </c>
      <c r="E9404" s="17">
        <v>44368.121222700975</v>
      </c>
    </row>
    <row r="9405" spans="2:5" x14ac:dyDescent="0.25">
      <c r="B9405" s="15">
        <v>9402</v>
      </c>
      <c r="C9405" s="20">
        <v>34896.011091864319</v>
      </c>
      <c r="D9405" s="20">
        <v>34896.011091864319</v>
      </c>
      <c r="E9405" s="17">
        <v>35314.299405793921</v>
      </c>
    </row>
    <row r="9406" spans="2:5" x14ac:dyDescent="0.25">
      <c r="B9406" s="15">
        <v>9403</v>
      </c>
      <c r="C9406" s="20">
        <v>37659.162716374747</v>
      </c>
      <c r="D9406" s="20">
        <v>37659.162716374747</v>
      </c>
      <c r="E9406" s="17">
        <v>30947.679588977371</v>
      </c>
    </row>
    <row r="9407" spans="2:5" x14ac:dyDescent="0.25">
      <c r="B9407" s="15">
        <v>9404</v>
      </c>
      <c r="C9407" s="20">
        <v>27636.747990730946</v>
      </c>
      <c r="D9407" s="20">
        <v>27636.747990730946</v>
      </c>
      <c r="E9407" s="17">
        <v>32801.266926047923</v>
      </c>
    </row>
    <row r="9408" spans="2:5" x14ac:dyDescent="0.25">
      <c r="B9408" s="15">
        <v>9405</v>
      </c>
      <c r="C9408" s="20">
        <v>18120.544453415143</v>
      </c>
      <c r="D9408" s="20">
        <v>18120.544453415143</v>
      </c>
      <c r="E9408" s="17">
        <v>36875.973435007472</v>
      </c>
    </row>
    <row r="9409" spans="2:5" x14ac:dyDescent="0.25">
      <c r="B9409" s="15">
        <v>9406</v>
      </c>
      <c r="C9409" s="20">
        <v>35294.917666688692</v>
      </c>
      <c r="D9409" s="20">
        <v>35294.917666688692</v>
      </c>
      <c r="E9409" s="17">
        <v>62067.899523104934</v>
      </c>
    </row>
    <row r="9410" spans="2:5" x14ac:dyDescent="0.25">
      <c r="B9410" s="15">
        <v>9407</v>
      </c>
      <c r="C9410" s="20">
        <v>36466.838598321454</v>
      </c>
      <c r="D9410" s="20">
        <v>36466.838598321454</v>
      </c>
      <c r="E9410" s="17">
        <v>55119.126027787141</v>
      </c>
    </row>
    <row r="9411" spans="2:5" x14ac:dyDescent="0.25">
      <c r="B9411" s="15">
        <v>9408</v>
      </c>
      <c r="C9411" s="20">
        <v>61662.749622882933</v>
      </c>
      <c r="D9411" s="20">
        <v>61662.749622882933</v>
      </c>
      <c r="E9411" s="17">
        <v>52553.39895153368</v>
      </c>
    </row>
    <row r="9412" spans="2:5" x14ac:dyDescent="0.25">
      <c r="B9412" s="15">
        <v>9409</v>
      </c>
      <c r="C9412" s="20">
        <v>50927.551238246298</v>
      </c>
      <c r="D9412" s="20">
        <v>50927.551238246298</v>
      </c>
      <c r="E9412" s="17">
        <v>20887.107587483766</v>
      </c>
    </row>
    <row r="9413" spans="2:5" x14ac:dyDescent="0.25">
      <c r="B9413" s="15">
        <v>9410</v>
      </c>
      <c r="C9413" s="20">
        <v>23780.054181779622</v>
      </c>
      <c r="D9413" s="20">
        <v>23780.054181779622</v>
      </c>
      <c r="E9413" s="17">
        <v>33936.155420522635</v>
      </c>
    </row>
    <row r="9414" spans="2:5" x14ac:dyDescent="0.25">
      <c r="B9414" s="15">
        <v>9411</v>
      </c>
      <c r="C9414" s="20">
        <v>30003.427545406968</v>
      </c>
      <c r="D9414" s="20">
        <v>30003.427545406968</v>
      </c>
      <c r="E9414" s="17">
        <v>27513.825024962276</v>
      </c>
    </row>
    <row r="9415" spans="2:5" x14ac:dyDescent="0.25">
      <c r="B9415" s="15">
        <v>9412</v>
      </c>
      <c r="C9415" s="20">
        <v>48571.791847815235</v>
      </c>
      <c r="D9415" s="20">
        <v>48571.791847815235</v>
      </c>
      <c r="E9415" s="17">
        <v>52634.608290605865</v>
      </c>
    </row>
    <row r="9416" spans="2:5" x14ac:dyDescent="0.25">
      <c r="B9416" s="15">
        <v>9413</v>
      </c>
      <c r="C9416" s="20">
        <v>39390.372215803414</v>
      </c>
      <c r="D9416" s="20">
        <v>39390.372215803414</v>
      </c>
      <c r="E9416" s="17">
        <v>22985.790238246471</v>
      </c>
    </row>
    <row r="9417" spans="2:5" x14ac:dyDescent="0.25">
      <c r="B9417" s="15">
        <v>9414</v>
      </c>
      <c r="C9417" s="20">
        <v>24657.924097347695</v>
      </c>
      <c r="D9417" s="20">
        <v>24657.924097347695</v>
      </c>
      <c r="E9417" s="17">
        <v>24224.842258154073</v>
      </c>
    </row>
    <row r="9418" spans="2:5" x14ac:dyDescent="0.25">
      <c r="B9418" s="15">
        <v>9415</v>
      </c>
      <c r="C9418" s="20">
        <v>14309.654937281946</v>
      </c>
      <c r="D9418" s="20">
        <v>14309.654937281946</v>
      </c>
      <c r="E9418" s="17">
        <v>45734.311443110942</v>
      </c>
    </row>
    <row r="9419" spans="2:5" x14ac:dyDescent="0.25">
      <c r="B9419" s="15">
        <v>9416</v>
      </c>
      <c r="C9419" s="20">
        <v>44621.386198994202</v>
      </c>
      <c r="D9419" s="20">
        <v>44621.386198994202</v>
      </c>
      <c r="E9419" s="17">
        <v>29694.245995742265</v>
      </c>
    </row>
    <row r="9420" spans="2:5" x14ac:dyDescent="0.25">
      <c r="B9420" s="15">
        <v>9417</v>
      </c>
      <c r="C9420" s="20">
        <v>41193.049689436877</v>
      </c>
      <c r="D9420" s="20">
        <v>41193.049689436877</v>
      </c>
      <c r="E9420" s="17">
        <v>52010.848886029387</v>
      </c>
    </row>
    <row r="9421" spans="2:5" x14ac:dyDescent="0.25">
      <c r="B9421" s="15">
        <v>9418</v>
      </c>
      <c r="C9421" s="20">
        <v>27254.255313755864</v>
      </c>
      <c r="D9421" s="20">
        <v>27254.255313755864</v>
      </c>
      <c r="E9421" s="17">
        <v>25205.531664460443</v>
      </c>
    </row>
    <row r="9422" spans="2:5" x14ac:dyDescent="0.25">
      <c r="B9422" s="15">
        <v>9419</v>
      </c>
      <c r="C9422" s="20">
        <v>43219.595006634212</v>
      </c>
      <c r="D9422" s="20">
        <v>43219.595006634212</v>
      </c>
      <c r="E9422" s="17">
        <v>40888.298512313602</v>
      </c>
    </row>
    <row r="9423" spans="2:5" x14ac:dyDescent="0.25">
      <c r="B9423" s="15">
        <v>9420</v>
      </c>
      <c r="C9423" s="20">
        <v>26154.575865051225</v>
      </c>
      <c r="D9423" s="20">
        <v>26154.575865051225</v>
      </c>
      <c r="E9423" s="17">
        <v>87477.572357837329</v>
      </c>
    </row>
    <row r="9424" spans="2:5" x14ac:dyDescent="0.25">
      <c r="B9424" s="15">
        <v>9421</v>
      </c>
      <c r="C9424" s="20">
        <v>39486.347819331917</v>
      </c>
      <c r="D9424" s="20">
        <v>39486.347819331917</v>
      </c>
      <c r="E9424" s="17">
        <v>58257.37390279353</v>
      </c>
    </row>
    <row r="9425" spans="2:5" x14ac:dyDescent="0.25">
      <c r="B9425" s="15">
        <v>9422</v>
      </c>
      <c r="C9425" s="20">
        <v>16475.382615081868</v>
      </c>
      <c r="D9425" s="20">
        <v>16475.382615081868</v>
      </c>
      <c r="E9425" s="17">
        <v>29881.534607971647</v>
      </c>
    </row>
    <row r="9426" spans="2:5" x14ac:dyDescent="0.25">
      <c r="B9426" s="15">
        <v>9423</v>
      </c>
      <c r="C9426" s="20">
        <v>41451.15152897704</v>
      </c>
      <c r="D9426" s="20">
        <v>41451.15152897704</v>
      </c>
      <c r="E9426" s="17">
        <v>76164.460251800294</v>
      </c>
    </row>
    <row r="9427" spans="2:5" x14ac:dyDescent="0.25">
      <c r="B9427" s="15">
        <v>9424</v>
      </c>
      <c r="C9427" s="20">
        <v>24540.013733374755</v>
      </c>
      <c r="D9427" s="20">
        <v>24540.013733374755</v>
      </c>
      <c r="E9427" s="17">
        <v>26706.472878279921</v>
      </c>
    </row>
    <row r="9428" spans="2:5" x14ac:dyDescent="0.25">
      <c r="B9428" s="15">
        <v>9425</v>
      </c>
      <c r="C9428" s="20">
        <v>26304.09095278526</v>
      </c>
      <c r="D9428" s="20">
        <v>26304.09095278526</v>
      </c>
      <c r="E9428" s="17">
        <v>59727.690847615828</v>
      </c>
    </row>
    <row r="9429" spans="2:5" x14ac:dyDescent="0.25">
      <c r="B9429" s="15">
        <v>9426</v>
      </c>
      <c r="C9429" s="20">
        <v>65262.043138089932</v>
      </c>
      <c r="D9429" s="20">
        <v>65262.043138089932</v>
      </c>
      <c r="E9429" s="17">
        <v>24400.736776463142</v>
      </c>
    </row>
    <row r="9430" spans="2:5" x14ac:dyDescent="0.25">
      <c r="B9430" s="15">
        <v>9427</v>
      </c>
      <c r="C9430" s="20">
        <v>33885.104982831217</v>
      </c>
      <c r="D9430" s="20">
        <v>33885.104982831217</v>
      </c>
      <c r="E9430" s="17">
        <v>27376.284673781047</v>
      </c>
    </row>
    <row r="9431" spans="2:5" x14ac:dyDescent="0.25">
      <c r="B9431" s="15">
        <v>9428</v>
      </c>
      <c r="C9431" s="20">
        <v>34455.147582713558</v>
      </c>
      <c r="D9431" s="20">
        <v>34455.147582713558</v>
      </c>
      <c r="E9431" s="17">
        <v>27228.728796169846</v>
      </c>
    </row>
    <row r="9432" spans="2:5" x14ac:dyDescent="0.25">
      <c r="B9432" s="15">
        <v>9429</v>
      </c>
      <c r="C9432" s="20">
        <v>34048.627676553035</v>
      </c>
      <c r="D9432" s="20">
        <v>34048.627676553035</v>
      </c>
      <c r="E9432" s="17">
        <v>31825.992060293527</v>
      </c>
    </row>
    <row r="9433" spans="2:5" x14ac:dyDescent="0.25">
      <c r="B9433" s="15">
        <v>9430</v>
      </c>
      <c r="C9433" s="20">
        <v>34627.134016199088</v>
      </c>
      <c r="D9433" s="20">
        <v>34627.134016199088</v>
      </c>
      <c r="E9433" s="17">
        <v>29496.247967537423</v>
      </c>
    </row>
    <row r="9434" spans="2:5" x14ac:dyDescent="0.25">
      <c r="B9434" s="15">
        <v>9431</v>
      </c>
      <c r="C9434" s="20">
        <v>31714.122312178071</v>
      </c>
      <c r="D9434" s="20">
        <v>31714.122312178071</v>
      </c>
      <c r="E9434" s="17">
        <v>39923.14880117563</v>
      </c>
    </row>
    <row r="9435" spans="2:5" x14ac:dyDescent="0.25">
      <c r="B9435" s="15">
        <v>9432</v>
      </c>
      <c r="C9435" s="20">
        <v>34879.061833885469</v>
      </c>
      <c r="D9435" s="20">
        <v>34879.061833885469</v>
      </c>
      <c r="E9435" s="17">
        <v>43244.421303742762</v>
      </c>
    </row>
    <row r="9436" spans="2:5" x14ac:dyDescent="0.25">
      <c r="B9436" s="15">
        <v>9433</v>
      </c>
      <c r="C9436" s="20">
        <v>46770.281650666919</v>
      </c>
      <c r="D9436" s="20">
        <v>46770.281650666919</v>
      </c>
      <c r="E9436" s="17">
        <v>121580.85204179554</v>
      </c>
    </row>
    <row r="9437" spans="2:5" x14ac:dyDescent="0.25">
      <c r="B9437" s="15">
        <v>9434</v>
      </c>
      <c r="C9437" s="20">
        <v>40302.464181755189</v>
      </c>
      <c r="D9437" s="20">
        <v>40302.464181755189</v>
      </c>
      <c r="E9437" s="17">
        <v>23025.518687079566</v>
      </c>
    </row>
    <row r="9438" spans="2:5" x14ac:dyDescent="0.25">
      <c r="B9438" s="15">
        <v>9435</v>
      </c>
      <c r="C9438" s="20">
        <v>38375.288603697125</v>
      </c>
      <c r="D9438" s="20">
        <v>38375.288603697125</v>
      </c>
      <c r="E9438" s="17">
        <v>42249.56562948825</v>
      </c>
    </row>
    <row r="9439" spans="2:5" x14ac:dyDescent="0.25">
      <c r="B9439" s="15">
        <v>9436</v>
      </c>
      <c r="C9439" s="20">
        <v>52181.78551657324</v>
      </c>
      <c r="D9439" s="20">
        <v>52181.78551657324</v>
      </c>
      <c r="E9439" s="17">
        <v>15248.705981078552</v>
      </c>
    </row>
    <row r="9440" spans="2:5" x14ac:dyDescent="0.25">
      <c r="B9440" s="15">
        <v>9437</v>
      </c>
      <c r="C9440" s="20">
        <v>75086.347870107289</v>
      </c>
      <c r="D9440" s="20">
        <v>75086.347870107289</v>
      </c>
      <c r="E9440" s="17">
        <v>36542.548016313376</v>
      </c>
    </row>
    <row r="9441" spans="2:5" x14ac:dyDescent="0.25">
      <c r="B9441" s="15">
        <v>9438</v>
      </c>
      <c r="C9441" s="20">
        <v>24877.839014678048</v>
      </c>
      <c r="D9441" s="20">
        <v>24877.839014678048</v>
      </c>
      <c r="E9441" s="17">
        <v>12011.800466514394</v>
      </c>
    </row>
    <row r="9442" spans="2:5" x14ac:dyDescent="0.25">
      <c r="B9442" s="15">
        <v>9439</v>
      </c>
      <c r="C9442" s="20">
        <v>35198.920537228456</v>
      </c>
      <c r="D9442" s="20">
        <v>35198.920537228456</v>
      </c>
      <c r="E9442" s="17">
        <v>50389.826808966965</v>
      </c>
    </row>
    <row r="9443" spans="2:5" x14ac:dyDescent="0.25">
      <c r="B9443" s="15">
        <v>9440</v>
      </c>
      <c r="C9443" s="20">
        <v>53621.818291496733</v>
      </c>
      <c r="D9443" s="20">
        <v>53621.818291496733</v>
      </c>
      <c r="E9443" s="17">
        <v>26261.530518244472</v>
      </c>
    </row>
    <row r="9444" spans="2:5" x14ac:dyDescent="0.25">
      <c r="B9444" s="15">
        <v>9441</v>
      </c>
      <c r="C9444" s="20">
        <v>47328.783117953775</v>
      </c>
      <c r="D9444" s="20">
        <v>47328.783117953775</v>
      </c>
      <c r="E9444" s="17">
        <v>13505.554062214134</v>
      </c>
    </row>
    <row r="9445" spans="2:5" x14ac:dyDescent="0.25">
      <c r="B9445" s="15">
        <v>9442</v>
      </c>
      <c r="C9445" s="20">
        <v>40031.299191631428</v>
      </c>
      <c r="D9445" s="20">
        <v>40031.299191631428</v>
      </c>
      <c r="E9445" s="17">
        <v>65891.686699585771</v>
      </c>
    </row>
    <row r="9446" spans="2:5" x14ac:dyDescent="0.25">
      <c r="B9446" s="15">
        <v>9443</v>
      </c>
      <c r="C9446" s="20">
        <v>26509.188487422169</v>
      </c>
      <c r="D9446" s="20">
        <v>26509.188487422169</v>
      </c>
      <c r="E9446" s="17">
        <v>4855.2224618160462</v>
      </c>
    </row>
    <row r="9447" spans="2:5" x14ac:dyDescent="0.25">
      <c r="B9447" s="15">
        <v>9444</v>
      </c>
      <c r="C9447" s="20">
        <v>13668.9490432041</v>
      </c>
      <c r="D9447" s="20">
        <v>13668.9490432041</v>
      </c>
      <c r="E9447" s="17">
        <v>15525.066090606237</v>
      </c>
    </row>
    <row r="9448" spans="2:5" x14ac:dyDescent="0.25">
      <c r="B9448" s="15">
        <v>9445</v>
      </c>
      <c r="C9448" s="20">
        <v>32650.172883745141</v>
      </c>
      <c r="D9448" s="20">
        <v>32650.172883745141</v>
      </c>
      <c r="E9448" s="17">
        <v>38391.334696101105</v>
      </c>
    </row>
    <row r="9449" spans="2:5" x14ac:dyDescent="0.25">
      <c r="B9449" s="15">
        <v>9446</v>
      </c>
      <c r="C9449" s="20">
        <v>41650.443913374147</v>
      </c>
      <c r="D9449" s="20">
        <v>41650.443913374147</v>
      </c>
      <c r="E9449" s="17">
        <v>63754.268995799743</v>
      </c>
    </row>
    <row r="9450" spans="2:5" x14ac:dyDescent="0.25">
      <c r="B9450" s="15">
        <v>9447</v>
      </c>
      <c r="C9450" s="20">
        <v>48398.123089339737</v>
      </c>
      <c r="D9450" s="20">
        <v>48398.123089339737</v>
      </c>
      <c r="E9450" s="17">
        <v>32818.192956909006</v>
      </c>
    </row>
    <row r="9451" spans="2:5" x14ac:dyDescent="0.25">
      <c r="B9451" s="15">
        <v>9448</v>
      </c>
      <c r="C9451" s="20">
        <v>46353.080885505377</v>
      </c>
      <c r="D9451" s="20">
        <v>46353.080885505377</v>
      </c>
      <c r="E9451" s="17">
        <v>78600.997185876564</v>
      </c>
    </row>
    <row r="9452" spans="2:5" x14ac:dyDescent="0.25">
      <c r="B9452" s="15">
        <v>9449</v>
      </c>
      <c r="C9452" s="20">
        <v>34877.329712853541</v>
      </c>
      <c r="D9452" s="20">
        <v>34877.329712853541</v>
      </c>
      <c r="E9452" s="17">
        <v>48294.650344160858</v>
      </c>
    </row>
    <row r="9453" spans="2:5" x14ac:dyDescent="0.25">
      <c r="B9453" s="15">
        <v>9450</v>
      </c>
      <c r="C9453" s="20">
        <v>41043.781683819965</v>
      </c>
      <c r="D9453" s="20">
        <v>41043.781683819965</v>
      </c>
      <c r="E9453" s="17">
        <v>30052.714746615242</v>
      </c>
    </row>
    <row r="9454" spans="2:5" x14ac:dyDescent="0.25">
      <c r="B9454" s="15">
        <v>9451</v>
      </c>
      <c r="C9454" s="20">
        <v>26410.444038678132</v>
      </c>
      <c r="D9454" s="20">
        <v>26410.444038678132</v>
      </c>
      <c r="E9454" s="17">
        <v>57312.797651628054</v>
      </c>
    </row>
    <row r="9455" spans="2:5" x14ac:dyDescent="0.25">
      <c r="B9455" s="15">
        <v>9452</v>
      </c>
      <c r="C9455" s="20">
        <v>30871.818922096987</v>
      </c>
      <c r="D9455" s="20">
        <v>30871.818922096987</v>
      </c>
      <c r="E9455" s="17">
        <v>39589.719547492219</v>
      </c>
    </row>
    <row r="9456" spans="2:5" x14ac:dyDescent="0.25">
      <c r="B9456" s="15">
        <v>9453</v>
      </c>
      <c r="C9456" s="20">
        <v>37976.338906446937</v>
      </c>
      <c r="D9456" s="20">
        <v>37976.338906446937</v>
      </c>
      <c r="E9456" s="17">
        <v>109633.52767868077</v>
      </c>
    </row>
    <row r="9457" spans="2:5" x14ac:dyDescent="0.25">
      <c r="B9457" s="15">
        <v>9454</v>
      </c>
      <c r="C9457" s="20">
        <v>47360.195258139618</v>
      </c>
      <c r="D9457" s="20">
        <v>47360.195258139618</v>
      </c>
      <c r="E9457" s="17">
        <v>47068.580179960314</v>
      </c>
    </row>
    <row r="9458" spans="2:5" x14ac:dyDescent="0.25">
      <c r="B9458" s="15">
        <v>9455</v>
      </c>
      <c r="C9458" s="20">
        <v>33289.664267858527</v>
      </c>
      <c r="D9458" s="20">
        <v>33289.664267858527</v>
      </c>
      <c r="E9458" s="17">
        <v>67497.299879284299</v>
      </c>
    </row>
    <row r="9459" spans="2:5" x14ac:dyDescent="0.25">
      <c r="B9459" s="15">
        <v>9456</v>
      </c>
      <c r="C9459" s="20">
        <v>38799.21148287908</v>
      </c>
      <c r="D9459" s="20">
        <v>38799.21148287908</v>
      </c>
      <c r="E9459" s="17">
        <v>23814.22451558644</v>
      </c>
    </row>
    <row r="9460" spans="2:5" x14ac:dyDescent="0.25">
      <c r="B9460" s="15">
        <v>9457</v>
      </c>
      <c r="C9460" s="20">
        <v>41118.008186376836</v>
      </c>
      <c r="D9460" s="20">
        <v>41118.008186376836</v>
      </c>
      <c r="E9460" s="17">
        <v>65249.738078263115</v>
      </c>
    </row>
    <row r="9461" spans="2:5" x14ac:dyDescent="0.25">
      <c r="B9461" s="15">
        <v>9458</v>
      </c>
      <c r="C9461" s="20">
        <v>35219.557967405235</v>
      </c>
      <c r="D9461" s="20">
        <v>35219.557967405235</v>
      </c>
      <c r="E9461" s="17">
        <v>57774.046739046702</v>
      </c>
    </row>
    <row r="9462" spans="2:5" x14ac:dyDescent="0.25">
      <c r="B9462" s="15">
        <v>9459</v>
      </c>
      <c r="C9462" s="20">
        <v>22959.889939766355</v>
      </c>
      <c r="D9462" s="20">
        <v>22959.889939766355</v>
      </c>
      <c r="E9462" s="17">
        <v>31145.489528435468</v>
      </c>
    </row>
    <row r="9463" spans="2:5" x14ac:dyDescent="0.25">
      <c r="B9463" s="15">
        <v>9460</v>
      </c>
      <c r="C9463" s="20">
        <v>19106.382745329596</v>
      </c>
      <c r="D9463" s="20">
        <v>19106.382745329596</v>
      </c>
      <c r="E9463" s="17">
        <v>38324.554907301972</v>
      </c>
    </row>
    <row r="9464" spans="2:5" x14ac:dyDescent="0.25">
      <c r="B9464" s="15">
        <v>9461</v>
      </c>
      <c r="C9464" s="20">
        <v>40683.120939136526</v>
      </c>
      <c r="D9464" s="20">
        <v>40683.120939136526</v>
      </c>
      <c r="E9464" s="17">
        <v>40709.284967834879</v>
      </c>
    </row>
    <row r="9465" spans="2:5" x14ac:dyDescent="0.25">
      <c r="B9465" s="15">
        <v>9462</v>
      </c>
      <c r="C9465" s="20">
        <v>39226.206637079304</v>
      </c>
      <c r="D9465" s="20">
        <v>39226.206637079304</v>
      </c>
      <c r="E9465" s="17">
        <v>30199.587559266791</v>
      </c>
    </row>
    <row r="9466" spans="2:5" x14ac:dyDescent="0.25">
      <c r="B9466" s="15">
        <v>9463</v>
      </c>
      <c r="C9466" s="20">
        <v>39730.104345472413</v>
      </c>
      <c r="D9466" s="20">
        <v>39730.104345472413</v>
      </c>
      <c r="E9466" s="17">
        <v>32641.071184170985</v>
      </c>
    </row>
    <row r="9467" spans="2:5" x14ac:dyDescent="0.25">
      <c r="B9467" s="15">
        <v>9464</v>
      </c>
      <c r="C9467" s="20">
        <v>34542.047293908108</v>
      </c>
      <c r="D9467" s="20">
        <v>34542.047293908108</v>
      </c>
      <c r="E9467" s="17">
        <v>46002.787980456669</v>
      </c>
    </row>
    <row r="9468" spans="2:5" x14ac:dyDescent="0.25">
      <c r="B9468" s="15">
        <v>9465</v>
      </c>
      <c r="C9468" s="20">
        <v>51175.720357283135</v>
      </c>
      <c r="D9468" s="20">
        <v>51175.720357283135</v>
      </c>
      <c r="E9468" s="17">
        <v>52021.056239079451</v>
      </c>
    </row>
    <row r="9469" spans="2:5" x14ac:dyDescent="0.25">
      <c r="B9469" s="15">
        <v>9466</v>
      </c>
      <c r="C9469" s="20">
        <v>43202.641473403302</v>
      </c>
      <c r="D9469" s="20">
        <v>43202.641473403302</v>
      </c>
      <c r="E9469" s="17">
        <v>12193.364528266633</v>
      </c>
    </row>
    <row r="9470" spans="2:5" x14ac:dyDescent="0.25">
      <c r="B9470" s="15">
        <v>9467</v>
      </c>
      <c r="C9470" s="20">
        <v>44849.276624586921</v>
      </c>
      <c r="D9470" s="20">
        <v>44849.276624586921</v>
      </c>
      <c r="E9470" s="17">
        <v>39535.039492082717</v>
      </c>
    </row>
    <row r="9471" spans="2:5" x14ac:dyDescent="0.25">
      <c r="B9471" s="15">
        <v>9468</v>
      </c>
      <c r="C9471" s="20">
        <v>39742.12531492798</v>
      </c>
      <c r="D9471" s="20">
        <v>39742.12531492798</v>
      </c>
      <c r="E9471" s="17">
        <v>55148.544229689651</v>
      </c>
    </row>
    <row r="9472" spans="2:5" x14ac:dyDescent="0.25">
      <c r="B9472" s="15">
        <v>9469</v>
      </c>
      <c r="C9472" s="20">
        <v>51880.598164142975</v>
      </c>
      <c r="D9472" s="20">
        <v>51880.598164142975</v>
      </c>
      <c r="E9472" s="17">
        <v>38099.50341935092</v>
      </c>
    </row>
    <row r="9473" spans="2:5" x14ac:dyDescent="0.25">
      <c r="B9473" s="15">
        <v>9470</v>
      </c>
      <c r="C9473" s="20">
        <v>49770.731006877206</v>
      </c>
      <c r="D9473" s="20">
        <v>49770.731006877206</v>
      </c>
      <c r="E9473" s="17">
        <v>45672.623366769243</v>
      </c>
    </row>
    <row r="9474" spans="2:5" x14ac:dyDescent="0.25">
      <c r="B9474" s="15">
        <v>9471</v>
      </c>
      <c r="C9474" s="20">
        <v>30544.018494579414</v>
      </c>
      <c r="D9474" s="20">
        <v>30544.018494579414</v>
      </c>
      <c r="E9474" s="17">
        <v>61893.642277297564</v>
      </c>
    </row>
    <row r="9475" spans="2:5" x14ac:dyDescent="0.25">
      <c r="B9475" s="15">
        <v>9472</v>
      </c>
      <c r="C9475" s="20">
        <v>35083.946312292661</v>
      </c>
      <c r="D9475" s="20">
        <v>35083.946312292661</v>
      </c>
      <c r="E9475" s="17">
        <v>67194.796960360167</v>
      </c>
    </row>
    <row r="9476" spans="2:5" x14ac:dyDescent="0.25">
      <c r="B9476" s="15">
        <v>9473</v>
      </c>
      <c r="C9476" s="20">
        <v>36371.075158018131</v>
      </c>
      <c r="D9476" s="20">
        <v>36371.075158018131</v>
      </c>
      <c r="E9476" s="17">
        <v>47138.245825616483</v>
      </c>
    </row>
    <row r="9477" spans="2:5" x14ac:dyDescent="0.25">
      <c r="B9477" s="15">
        <v>9474</v>
      </c>
      <c r="C9477" s="20">
        <v>31039.688903636841</v>
      </c>
      <c r="D9477" s="20">
        <v>31039.688903636841</v>
      </c>
      <c r="E9477" s="17">
        <v>32320.212066328659</v>
      </c>
    </row>
    <row r="9478" spans="2:5" x14ac:dyDescent="0.25">
      <c r="B9478" s="15">
        <v>9475</v>
      </c>
      <c r="C9478" s="20">
        <v>32794.285410945733</v>
      </c>
      <c r="D9478" s="20">
        <v>32794.285410945733</v>
      </c>
      <c r="E9478" s="17">
        <v>44436.402699979109</v>
      </c>
    </row>
    <row r="9479" spans="2:5" x14ac:dyDescent="0.25">
      <c r="B9479" s="15">
        <v>9476</v>
      </c>
      <c r="C9479" s="20">
        <v>58731.169820053001</v>
      </c>
      <c r="D9479" s="20">
        <v>58731.169820053001</v>
      </c>
      <c r="E9479" s="17">
        <v>82445.034727400722</v>
      </c>
    </row>
    <row r="9480" spans="2:5" x14ac:dyDescent="0.25">
      <c r="B9480" s="15">
        <v>9477</v>
      </c>
      <c r="C9480" s="20">
        <v>32292.307048137343</v>
      </c>
      <c r="D9480" s="20">
        <v>32292.307048137343</v>
      </c>
      <c r="E9480" s="17">
        <v>14072.411953573253</v>
      </c>
    </row>
    <row r="9481" spans="2:5" x14ac:dyDescent="0.25">
      <c r="B9481" s="15">
        <v>9478</v>
      </c>
      <c r="C9481" s="20">
        <v>22389.488512398959</v>
      </c>
      <c r="D9481" s="20">
        <v>22389.488512398959</v>
      </c>
      <c r="E9481" s="17">
        <v>34434.565279851537</v>
      </c>
    </row>
    <row r="9482" spans="2:5" x14ac:dyDescent="0.25">
      <c r="B9482" s="15">
        <v>9479</v>
      </c>
      <c r="C9482" s="20">
        <v>24621.523844373976</v>
      </c>
      <c r="D9482" s="20">
        <v>24621.523844373976</v>
      </c>
      <c r="E9482" s="17">
        <v>5260.6471592348698</v>
      </c>
    </row>
    <row r="9483" spans="2:5" x14ac:dyDescent="0.25">
      <c r="B9483" s="15">
        <v>9480</v>
      </c>
      <c r="C9483" s="20">
        <v>23856.693329186699</v>
      </c>
      <c r="D9483" s="20">
        <v>23856.693329186699</v>
      </c>
      <c r="E9483" s="17">
        <v>44298.189009222733</v>
      </c>
    </row>
    <row r="9484" spans="2:5" x14ac:dyDescent="0.25">
      <c r="B9484" s="15">
        <v>9481</v>
      </c>
      <c r="C9484" s="20">
        <v>19744.144217377805</v>
      </c>
      <c r="D9484" s="20">
        <v>19744.144217377805</v>
      </c>
      <c r="E9484" s="17">
        <v>30940.152229762709</v>
      </c>
    </row>
    <row r="9485" spans="2:5" x14ac:dyDescent="0.25">
      <c r="B9485" s="15">
        <v>9482</v>
      </c>
      <c r="C9485" s="20">
        <v>34682.746931298221</v>
      </c>
      <c r="D9485" s="20">
        <v>34682.746931298221</v>
      </c>
      <c r="E9485" s="17">
        <v>43357.144037302016</v>
      </c>
    </row>
    <row r="9486" spans="2:5" x14ac:dyDescent="0.25">
      <c r="B9486" s="15">
        <v>9483</v>
      </c>
      <c r="C9486" s="20">
        <v>22930.202661836065</v>
      </c>
      <c r="D9486" s="20">
        <v>22930.202661836065</v>
      </c>
      <c r="E9486" s="17">
        <v>30399.671159625228</v>
      </c>
    </row>
    <row r="9487" spans="2:5" x14ac:dyDescent="0.25">
      <c r="B9487" s="15">
        <v>9484</v>
      </c>
      <c r="C9487" s="20">
        <v>29434.067491822581</v>
      </c>
      <c r="D9487" s="20">
        <v>29434.067491822581</v>
      </c>
      <c r="E9487" s="17">
        <v>13059.575460426628</v>
      </c>
    </row>
    <row r="9488" spans="2:5" x14ac:dyDescent="0.25">
      <c r="B9488" s="15">
        <v>9485</v>
      </c>
      <c r="C9488" s="20">
        <v>25948.288676469827</v>
      </c>
      <c r="D9488" s="20">
        <v>25948.288676469827</v>
      </c>
      <c r="E9488" s="17">
        <v>40907.669353538491</v>
      </c>
    </row>
    <row r="9489" spans="2:5" x14ac:dyDescent="0.25">
      <c r="B9489" s="15">
        <v>9486</v>
      </c>
      <c r="C9489" s="20">
        <v>31869.367065858136</v>
      </c>
      <c r="D9489" s="20">
        <v>31869.367065858136</v>
      </c>
      <c r="E9489" s="17">
        <v>30831.881898973261</v>
      </c>
    </row>
    <row r="9490" spans="2:5" x14ac:dyDescent="0.25">
      <c r="B9490" s="15">
        <v>9487</v>
      </c>
      <c r="C9490" s="20">
        <v>39765.656396609105</v>
      </c>
      <c r="D9490" s="20">
        <v>39765.656396609105</v>
      </c>
      <c r="E9490" s="17">
        <v>39122.58350355384</v>
      </c>
    </row>
    <row r="9491" spans="2:5" x14ac:dyDescent="0.25">
      <c r="B9491" s="15">
        <v>9488</v>
      </c>
      <c r="C9491" s="20">
        <v>28284.051316379413</v>
      </c>
      <c r="D9491" s="20">
        <v>28284.051316379413</v>
      </c>
      <c r="E9491" s="17">
        <v>16785.035935763441</v>
      </c>
    </row>
    <row r="9492" spans="2:5" x14ac:dyDescent="0.25">
      <c r="B9492" s="15">
        <v>9489</v>
      </c>
      <c r="C9492" s="20">
        <v>25774.134222920369</v>
      </c>
      <c r="D9492" s="20">
        <v>25774.134222920369</v>
      </c>
      <c r="E9492" s="17">
        <v>27668.179265470455</v>
      </c>
    </row>
    <row r="9493" spans="2:5" x14ac:dyDescent="0.25">
      <c r="B9493" s="15">
        <v>9490</v>
      </c>
      <c r="C9493" s="20">
        <v>24905.338400446435</v>
      </c>
      <c r="D9493" s="20">
        <v>24905.338400446435</v>
      </c>
      <c r="E9493" s="17">
        <v>19990.713527556312</v>
      </c>
    </row>
    <row r="9494" spans="2:5" x14ac:dyDescent="0.25">
      <c r="B9494" s="15">
        <v>9491</v>
      </c>
      <c r="C9494" s="20">
        <v>67852.922425724173</v>
      </c>
      <c r="D9494" s="20">
        <v>67852.922425724173</v>
      </c>
      <c r="E9494" s="17">
        <v>19565.401462997856</v>
      </c>
    </row>
    <row r="9495" spans="2:5" x14ac:dyDescent="0.25">
      <c r="B9495" s="15">
        <v>9492</v>
      </c>
      <c r="C9495" s="20">
        <v>28913.487666591474</v>
      </c>
      <c r="D9495" s="20">
        <v>28913.487666591474</v>
      </c>
      <c r="E9495" s="17">
        <v>86558.124050343307</v>
      </c>
    </row>
    <row r="9496" spans="2:5" x14ac:dyDescent="0.25">
      <c r="B9496" s="15">
        <v>9493</v>
      </c>
      <c r="C9496" s="20">
        <v>53062.720751837544</v>
      </c>
      <c r="D9496" s="20">
        <v>53062.720751837544</v>
      </c>
      <c r="E9496" s="17">
        <v>23067.252795159791</v>
      </c>
    </row>
    <row r="9497" spans="2:5" x14ac:dyDescent="0.25">
      <c r="B9497" s="15">
        <v>9494</v>
      </c>
      <c r="C9497" s="20">
        <v>36950.343302532172</v>
      </c>
      <c r="D9497" s="20">
        <v>36950.343302532172</v>
      </c>
      <c r="E9497" s="17">
        <v>13771.636959262496</v>
      </c>
    </row>
    <row r="9498" spans="2:5" x14ac:dyDescent="0.25">
      <c r="B9498" s="15">
        <v>9495</v>
      </c>
      <c r="C9498" s="20">
        <v>37498.820494177678</v>
      </c>
      <c r="D9498" s="20">
        <v>37498.820494177678</v>
      </c>
      <c r="E9498" s="17">
        <v>51263.335597884579</v>
      </c>
    </row>
    <row r="9499" spans="2:5" x14ac:dyDescent="0.25">
      <c r="B9499" s="15">
        <v>9496</v>
      </c>
      <c r="C9499" s="20">
        <v>26685.733398703622</v>
      </c>
      <c r="D9499" s="20">
        <v>26685.733398703622</v>
      </c>
      <c r="E9499" s="17">
        <v>63406.662554769318</v>
      </c>
    </row>
    <row r="9500" spans="2:5" x14ac:dyDescent="0.25">
      <c r="B9500" s="15">
        <v>9497</v>
      </c>
      <c r="C9500" s="20">
        <v>38718.096168065691</v>
      </c>
      <c r="D9500" s="20">
        <v>38718.096168065691</v>
      </c>
      <c r="E9500" s="17">
        <v>27720.096855759937</v>
      </c>
    </row>
    <row r="9501" spans="2:5" x14ac:dyDescent="0.25">
      <c r="B9501" s="15">
        <v>9498</v>
      </c>
      <c r="C9501" s="20">
        <v>37732.152834936045</v>
      </c>
      <c r="D9501" s="20">
        <v>37732.152834936045</v>
      </c>
      <c r="E9501" s="17">
        <v>30382.730169982198</v>
      </c>
    </row>
    <row r="9502" spans="2:5" x14ac:dyDescent="0.25">
      <c r="B9502" s="15">
        <v>9499</v>
      </c>
      <c r="C9502" s="20">
        <v>19373.642272474313</v>
      </c>
      <c r="D9502" s="20">
        <v>19373.642272474313</v>
      </c>
      <c r="E9502" s="17">
        <v>78347.820366938802</v>
      </c>
    </row>
    <row r="9503" spans="2:5" x14ac:dyDescent="0.25">
      <c r="B9503" s="15">
        <v>9500</v>
      </c>
      <c r="C9503" s="20">
        <v>21602.839598725648</v>
      </c>
      <c r="D9503" s="20">
        <v>21602.839598725648</v>
      </c>
      <c r="E9503" s="17">
        <v>40184.994766526208</v>
      </c>
    </row>
    <row r="9504" spans="2:5" x14ac:dyDescent="0.25">
      <c r="B9504" s="15">
        <v>9501</v>
      </c>
      <c r="C9504" s="20">
        <v>33601.426727488128</v>
      </c>
      <c r="D9504" s="20">
        <v>33601.426727488128</v>
      </c>
      <c r="E9504" s="17">
        <v>47964.522511884432</v>
      </c>
    </row>
    <row r="9505" spans="2:5" x14ac:dyDescent="0.25">
      <c r="B9505" s="15">
        <v>9502</v>
      </c>
      <c r="C9505" s="20">
        <v>24213.696980768265</v>
      </c>
      <c r="D9505" s="20">
        <v>24213.696980768265</v>
      </c>
      <c r="E9505" s="17">
        <v>37375.079045371895</v>
      </c>
    </row>
    <row r="9506" spans="2:5" x14ac:dyDescent="0.25">
      <c r="B9506" s="15">
        <v>9503</v>
      </c>
      <c r="C9506" s="20">
        <v>43873.171426192108</v>
      </c>
      <c r="D9506" s="20">
        <v>43873.171426192108</v>
      </c>
      <c r="E9506" s="17">
        <v>42960.571717246312</v>
      </c>
    </row>
    <row r="9507" spans="2:5" x14ac:dyDescent="0.25">
      <c r="B9507" s="15">
        <v>9504</v>
      </c>
      <c r="C9507" s="20">
        <v>32434.813504622605</v>
      </c>
      <c r="D9507" s="20">
        <v>32434.813504622605</v>
      </c>
      <c r="E9507" s="17">
        <v>36189.199475192931</v>
      </c>
    </row>
    <row r="9508" spans="2:5" x14ac:dyDescent="0.25">
      <c r="B9508" s="15">
        <v>9505</v>
      </c>
      <c r="C9508" s="20">
        <v>51602.11750056575</v>
      </c>
      <c r="D9508" s="20">
        <v>51602.11750056575</v>
      </c>
      <c r="E9508" s="17">
        <v>13354.036228277302</v>
      </c>
    </row>
    <row r="9509" spans="2:5" x14ac:dyDescent="0.25">
      <c r="B9509" s="15">
        <v>9506</v>
      </c>
      <c r="C9509" s="20">
        <v>29717.399703851992</v>
      </c>
      <c r="D9509" s="20">
        <v>29717.399703851992</v>
      </c>
      <c r="E9509" s="17">
        <v>48081.865170924269</v>
      </c>
    </row>
    <row r="9510" spans="2:5" x14ac:dyDescent="0.25">
      <c r="B9510" s="15">
        <v>9507</v>
      </c>
      <c r="C9510" s="20">
        <v>33824.646162513483</v>
      </c>
      <c r="D9510" s="20">
        <v>33824.646162513483</v>
      </c>
      <c r="E9510" s="17">
        <v>49310.398955976918</v>
      </c>
    </row>
    <row r="9511" spans="2:5" x14ac:dyDescent="0.25">
      <c r="B9511" s="15">
        <v>9508</v>
      </c>
      <c r="C9511" s="20">
        <v>47663.584933306724</v>
      </c>
      <c r="D9511" s="20">
        <v>47663.584933306724</v>
      </c>
      <c r="E9511" s="17">
        <v>39638.465700250606</v>
      </c>
    </row>
    <row r="9512" spans="2:5" x14ac:dyDescent="0.25">
      <c r="B9512" s="15">
        <v>9509</v>
      </c>
      <c r="C9512" s="20">
        <v>21188.003581940196</v>
      </c>
      <c r="D9512" s="20">
        <v>21188.003581940196</v>
      </c>
      <c r="E9512" s="17">
        <v>22936.102432430602</v>
      </c>
    </row>
    <row r="9513" spans="2:5" x14ac:dyDescent="0.25">
      <c r="B9513" s="15">
        <v>9510</v>
      </c>
      <c r="C9513" s="20">
        <v>42536.775181488869</v>
      </c>
      <c r="D9513" s="20">
        <v>42536.775181488869</v>
      </c>
      <c r="E9513" s="17">
        <v>34272.09294514986</v>
      </c>
    </row>
    <row r="9514" spans="2:5" x14ac:dyDescent="0.25">
      <c r="B9514" s="15">
        <v>9511</v>
      </c>
      <c r="C9514" s="20">
        <v>32985.737474954105</v>
      </c>
      <c r="D9514" s="20">
        <v>32985.737474954105</v>
      </c>
      <c r="E9514" s="17">
        <v>15697.947368855577</v>
      </c>
    </row>
    <row r="9515" spans="2:5" x14ac:dyDescent="0.25">
      <c r="B9515" s="15">
        <v>9512</v>
      </c>
      <c r="C9515" s="20">
        <v>30967.391089018187</v>
      </c>
      <c r="D9515" s="20">
        <v>30967.391089018187</v>
      </c>
      <c r="E9515" s="17">
        <v>37315.12733060868</v>
      </c>
    </row>
    <row r="9516" spans="2:5" x14ac:dyDescent="0.25">
      <c r="B9516" s="15">
        <v>9513</v>
      </c>
      <c r="C9516" s="20">
        <v>41998.655350133784</v>
      </c>
      <c r="D9516" s="20">
        <v>41998.655350133784</v>
      </c>
      <c r="E9516" s="17">
        <v>40090.433031589135</v>
      </c>
    </row>
    <row r="9517" spans="2:5" x14ac:dyDescent="0.25">
      <c r="B9517" s="15">
        <v>9514</v>
      </c>
      <c r="C9517" s="20">
        <v>30983.493028339984</v>
      </c>
      <c r="D9517" s="20">
        <v>30983.493028339984</v>
      </c>
      <c r="E9517" s="17">
        <v>68734.575548409615</v>
      </c>
    </row>
    <row r="9518" spans="2:5" x14ac:dyDescent="0.25">
      <c r="B9518" s="15">
        <v>9515</v>
      </c>
      <c r="C9518" s="20">
        <v>27059.971521943142</v>
      </c>
      <c r="D9518" s="20">
        <v>27059.971521943142</v>
      </c>
      <c r="E9518" s="17">
        <v>18716.72634065061</v>
      </c>
    </row>
    <row r="9519" spans="2:5" x14ac:dyDescent="0.25">
      <c r="B9519" s="15">
        <v>9516</v>
      </c>
      <c r="C9519" s="20">
        <v>31799.163721078829</v>
      </c>
      <c r="D9519" s="20">
        <v>31799.163721078829</v>
      </c>
      <c r="E9519" s="17">
        <v>10095.706130007118</v>
      </c>
    </row>
    <row r="9520" spans="2:5" x14ac:dyDescent="0.25">
      <c r="B9520" s="15">
        <v>9517</v>
      </c>
      <c r="C9520" s="20">
        <v>53157.490502451867</v>
      </c>
      <c r="D9520" s="20">
        <v>53157.490502451867</v>
      </c>
      <c r="E9520" s="17">
        <v>24610.474371491375</v>
      </c>
    </row>
    <row r="9521" spans="2:5" x14ac:dyDescent="0.25">
      <c r="B9521" s="15">
        <v>9518</v>
      </c>
      <c r="C9521" s="20">
        <v>64199.764827819126</v>
      </c>
      <c r="D9521" s="20">
        <v>64199.764827819126</v>
      </c>
      <c r="E9521" s="17">
        <v>44283.954518567793</v>
      </c>
    </row>
    <row r="9522" spans="2:5" x14ac:dyDescent="0.25">
      <c r="B9522" s="15">
        <v>9519</v>
      </c>
      <c r="C9522" s="20">
        <v>29488.233760467599</v>
      </c>
      <c r="D9522" s="20">
        <v>29488.233760467599</v>
      </c>
      <c r="E9522" s="17">
        <v>84272.354624421205</v>
      </c>
    </row>
    <row r="9523" spans="2:5" x14ac:dyDescent="0.25">
      <c r="B9523" s="15">
        <v>9520</v>
      </c>
      <c r="C9523" s="20">
        <v>29117.882629304349</v>
      </c>
      <c r="D9523" s="20">
        <v>29117.882629304349</v>
      </c>
      <c r="E9523" s="17">
        <v>43725.507797813123</v>
      </c>
    </row>
    <row r="9524" spans="2:5" x14ac:dyDescent="0.25">
      <c r="B9524" s="15">
        <v>9521</v>
      </c>
      <c r="C9524" s="20">
        <v>22726.530024347539</v>
      </c>
      <c r="D9524" s="20">
        <v>22726.530024347539</v>
      </c>
      <c r="E9524" s="17">
        <v>51793.10099384396</v>
      </c>
    </row>
    <row r="9525" spans="2:5" x14ac:dyDescent="0.25">
      <c r="B9525" s="15">
        <v>9522</v>
      </c>
      <c r="C9525" s="20">
        <v>27203.761749674784</v>
      </c>
      <c r="D9525" s="20">
        <v>27203.761749674784</v>
      </c>
      <c r="E9525" s="17">
        <v>33299.685935540678</v>
      </c>
    </row>
    <row r="9526" spans="2:5" x14ac:dyDescent="0.25">
      <c r="B9526" s="15">
        <v>9523</v>
      </c>
      <c r="C9526" s="20">
        <v>19693.222982080701</v>
      </c>
      <c r="D9526" s="20">
        <v>19693.222982080701</v>
      </c>
      <c r="E9526" s="17">
        <v>19068.078020151162</v>
      </c>
    </row>
    <row r="9527" spans="2:5" x14ac:dyDescent="0.25">
      <c r="B9527" s="15">
        <v>9524</v>
      </c>
      <c r="C9527" s="20">
        <v>41253.108510962818</v>
      </c>
      <c r="D9527" s="20">
        <v>41253.108510962818</v>
      </c>
      <c r="E9527" s="17">
        <v>35261.67704134823</v>
      </c>
    </row>
    <row r="9528" spans="2:5" x14ac:dyDescent="0.25">
      <c r="B9528" s="15">
        <v>9525</v>
      </c>
      <c r="C9528" s="20">
        <v>26365.930475074802</v>
      </c>
      <c r="D9528" s="20">
        <v>26365.930475074802</v>
      </c>
      <c r="E9528" s="17">
        <v>42327.695308313901</v>
      </c>
    </row>
    <row r="9529" spans="2:5" x14ac:dyDescent="0.25">
      <c r="B9529" s="15">
        <v>9526</v>
      </c>
      <c r="C9529" s="20">
        <v>36104.361411202612</v>
      </c>
      <c r="D9529" s="20">
        <v>36104.361411202612</v>
      </c>
      <c r="E9529" s="17">
        <v>34785.005348339146</v>
      </c>
    </row>
    <row r="9530" spans="2:5" x14ac:dyDescent="0.25">
      <c r="B9530" s="15">
        <v>9527</v>
      </c>
      <c r="C9530" s="20">
        <v>48939.761234640886</v>
      </c>
      <c r="D9530" s="20">
        <v>48939.761234640886</v>
      </c>
      <c r="E9530" s="17">
        <v>24663.188572420797</v>
      </c>
    </row>
    <row r="9531" spans="2:5" x14ac:dyDescent="0.25">
      <c r="B9531" s="15">
        <v>9528</v>
      </c>
      <c r="C9531" s="20">
        <v>27494.464429750453</v>
      </c>
      <c r="D9531" s="20">
        <v>27494.464429750453</v>
      </c>
      <c r="E9531" s="17">
        <v>61932.04992409821</v>
      </c>
    </row>
    <row r="9532" spans="2:5" x14ac:dyDescent="0.25">
      <c r="B9532" s="15">
        <v>9529</v>
      </c>
      <c r="C9532" s="20">
        <v>30640.049767796336</v>
      </c>
      <c r="D9532" s="20">
        <v>30640.049767796336</v>
      </c>
      <c r="E9532" s="17">
        <v>23841.444909097452</v>
      </c>
    </row>
    <row r="9533" spans="2:5" x14ac:dyDescent="0.25">
      <c r="B9533" s="15">
        <v>9530</v>
      </c>
      <c r="C9533" s="20">
        <v>31274.275199320105</v>
      </c>
      <c r="D9533" s="20">
        <v>31274.275199320105</v>
      </c>
      <c r="E9533" s="17">
        <v>34029.159066854532</v>
      </c>
    </row>
    <row r="9534" spans="2:5" x14ac:dyDescent="0.25">
      <c r="B9534" s="15">
        <v>9531</v>
      </c>
      <c r="C9534" s="20">
        <v>41004.533025436882</v>
      </c>
      <c r="D9534" s="20">
        <v>41004.533025436882</v>
      </c>
      <c r="E9534" s="17">
        <v>52679.932678774298</v>
      </c>
    </row>
    <row r="9535" spans="2:5" x14ac:dyDescent="0.25">
      <c r="B9535" s="15">
        <v>9532</v>
      </c>
      <c r="C9535" s="20">
        <v>24881.401033267677</v>
      </c>
      <c r="D9535" s="20">
        <v>24881.401033267677</v>
      </c>
      <c r="E9535" s="17">
        <v>24437.897700137451</v>
      </c>
    </row>
    <row r="9536" spans="2:5" x14ac:dyDescent="0.25">
      <c r="B9536" s="15">
        <v>9533</v>
      </c>
      <c r="C9536" s="20">
        <v>43190.574522322779</v>
      </c>
      <c r="D9536" s="20">
        <v>43190.574522322779</v>
      </c>
      <c r="E9536" s="17">
        <v>51369.191125383899</v>
      </c>
    </row>
    <row r="9537" spans="2:5" x14ac:dyDescent="0.25">
      <c r="B9537" s="15">
        <v>9534</v>
      </c>
      <c r="C9537" s="20">
        <v>79777.885113064549</v>
      </c>
      <c r="D9537" s="20">
        <v>79777.885113064549</v>
      </c>
      <c r="E9537" s="17">
        <v>47465.014795438874</v>
      </c>
    </row>
    <row r="9538" spans="2:5" x14ac:dyDescent="0.25">
      <c r="B9538" s="15">
        <v>9535</v>
      </c>
      <c r="C9538" s="20">
        <v>37401.047802206616</v>
      </c>
      <c r="D9538" s="20">
        <v>37401.047802206616</v>
      </c>
      <c r="E9538" s="17">
        <v>15013.179974480257</v>
      </c>
    </row>
    <row r="9539" spans="2:5" x14ac:dyDescent="0.25">
      <c r="B9539" s="15">
        <v>9536</v>
      </c>
      <c r="C9539" s="20">
        <v>40174.9989962896</v>
      </c>
      <c r="D9539" s="20">
        <v>40174.9989962896</v>
      </c>
      <c r="E9539" s="17">
        <v>39566.242204242713</v>
      </c>
    </row>
    <row r="9540" spans="2:5" x14ac:dyDescent="0.25">
      <c r="B9540" s="15">
        <v>9537</v>
      </c>
      <c r="C9540" s="20">
        <v>38781.275332503712</v>
      </c>
      <c r="D9540" s="20">
        <v>38781.275332503712</v>
      </c>
      <c r="E9540" s="17">
        <v>53714.466082997023</v>
      </c>
    </row>
    <row r="9541" spans="2:5" x14ac:dyDescent="0.25">
      <c r="B9541" s="15">
        <v>9538</v>
      </c>
      <c r="C9541" s="20">
        <v>50202.847064641152</v>
      </c>
      <c r="D9541" s="20">
        <v>50202.847064641152</v>
      </c>
      <c r="E9541" s="17">
        <v>31559.791883721198</v>
      </c>
    </row>
    <row r="9542" spans="2:5" x14ac:dyDescent="0.25">
      <c r="B9542" s="15">
        <v>9539</v>
      </c>
      <c r="C9542" s="20">
        <v>30788.237410488135</v>
      </c>
      <c r="D9542" s="20">
        <v>30788.237410488135</v>
      </c>
      <c r="E9542" s="17">
        <v>53069.526504194306</v>
      </c>
    </row>
    <row r="9543" spans="2:5" x14ac:dyDescent="0.25">
      <c r="B9543" s="15">
        <v>9540</v>
      </c>
      <c r="C9543" s="20">
        <v>49599.069464422071</v>
      </c>
      <c r="D9543" s="20">
        <v>49599.069464422071</v>
      </c>
      <c r="E9543" s="17">
        <v>29394.728454831918</v>
      </c>
    </row>
    <row r="9544" spans="2:5" x14ac:dyDescent="0.25">
      <c r="B9544" s="15">
        <v>9541</v>
      </c>
      <c r="C9544" s="20">
        <v>26229.759653106496</v>
      </c>
      <c r="D9544" s="20">
        <v>26229.759653106496</v>
      </c>
      <c r="E9544" s="17">
        <v>31591.394112546222</v>
      </c>
    </row>
    <row r="9545" spans="2:5" x14ac:dyDescent="0.25">
      <c r="B9545" s="15">
        <v>9542</v>
      </c>
      <c r="C9545" s="20">
        <v>29972.131914732141</v>
      </c>
      <c r="D9545" s="20">
        <v>29972.131914732141</v>
      </c>
      <c r="E9545" s="17">
        <v>62002.297209426302</v>
      </c>
    </row>
    <row r="9546" spans="2:5" x14ac:dyDescent="0.25">
      <c r="B9546" s="15">
        <v>9543</v>
      </c>
      <c r="C9546" s="20">
        <v>33501.848106340803</v>
      </c>
      <c r="D9546" s="20">
        <v>33501.848106340803</v>
      </c>
      <c r="E9546" s="17">
        <v>32343.796778807675</v>
      </c>
    </row>
    <row r="9547" spans="2:5" x14ac:dyDescent="0.25">
      <c r="B9547" s="15">
        <v>9544</v>
      </c>
      <c r="C9547" s="20">
        <v>42534.981079980404</v>
      </c>
      <c r="D9547" s="20">
        <v>42534.981079980404</v>
      </c>
      <c r="E9547" s="17">
        <v>64804.998787791577</v>
      </c>
    </row>
    <row r="9548" spans="2:5" x14ac:dyDescent="0.25">
      <c r="B9548" s="15">
        <v>9545</v>
      </c>
      <c r="C9548" s="20">
        <v>26450.584327455006</v>
      </c>
      <c r="D9548" s="20">
        <v>26450.584327455006</v>
      </c>
      <c r="E9548" s="17">
        <v>117858.65925366417</v>
      </c>
    </row>
    <row r="9549" spans="2:5" x14ac:dyDescent="0.25">
      <c r="B9549" s="15">
        <v>9546</v>
      </c>
      <c r="C9549" s="20">
        <v>35162.637540085918</v>
      </c>
      <c r="D9549" s="20">
        <v>35162.637540085918</v>
      </c>
      <c r="E9549" s="17">
        <v>26977.296535419031</v>
      </c>
    </row>
    <row r="9550" spans="2:5" x14ac:dyDescent="0.25">
      <c r="B9550" s="15">
        <v>9547</v>
      </c>
      <c r="C9550" s="20">
        <v>24640.167197635848</v>
      </c>
      <c r="D9550" s="20">
        <v>24640.167197635848</v>
      </c>
      <c r="E9550" s="17">
        <v>118276.17540642744</v>
      </c>
    </row>
    <row r="9551" spans="2:5" x14ac:dyDescent="0.25">
      <c r="B9551" s="15">
        <v>9548</v>
      </c>
      <c r="C9551" s="20">
        <v>35087.788868261152</v>
      </c>
      <c r="D9551" s="20">
        <v>35087.788868261152</v>
      </c>
      <c r="E9551" s="17">
        <v>20991.616738237386</v>
      </c>
    </row>
    <row r="9552" spans="2:5" x14ac:dyDescent="0.25">
      <c r="B9552" s="15">
        <v>9549</v>
      </c>
      <c r="C9552" s="20">
        <v>41405.297167698933</v>
      </c>
      <c r="D9552" s="20">
        <v>41405.297167698933</v>
      </c>
      <c r="E9552" s="17">
        <v>44780.183416974272</v>
      </c>
    </row>
    <row r="9553" spans="2:5" x14ac:dyDescent="0.25">
      <c r="B9553" s="15">
        <v>9550</v>
      </c>
      <c r="C9553" s="20">
        <v>43370.934141816891</v>
      </c>
      <c r="D9553" s="20">
        <v>43370.934141816891</v>
      </c>
      <c r="E9553" s="17">
        <v>25605.030343862141</v>
      </c>
    </row>
    <row r="9554" spans="2:5" x14ac:dyDescent="0.25">
      <c r="B9554" s="15">
        <v>9551</v>
      </c>
      <c r="C9554" s="20">
        <v>32935.933910070307</v>
      </c>
      <c r="D9554" s="20">
        <v>32935.933910070307</v>
      </c>
      <c r="E9554" s="17">
        <v>26225.484464009038</v>
      </c>
    </row>
    <row r="9555" spans="2:5" x14ac:dyDescent="0.25">
      <c r="B9555" s="15">
        <v>9552</v>
      </c>
      <c r="C9555" s="20">
        <v>26254.426464855376</v>
      </c>
      <c r="D9555" s="20">
        <v>26254.426464855376</v>
      </c>
      <c r="E9555" s="17">
        <v>8330.0662174541812</v>
      </c>
    </row>
    <row r="9556" spans="2:5" x14ac:dyDescent="0.25">
      <c r="B9556" s="15">
        <v>9553</v>
      </c>
      <c r="C9556" s="20">
        <v>33206.034388859378</v>
      </c>
      <c r="D9556" s="20">
        <v>33206.034388859378</v>
      </c>
      <c r="E9556" s="17">
        <v>113547.07937194777</v>
      </c>
    </row>
    <row r="9557" spans="2:5" x14ac:dyDescent="0.25">
      <c r="B9557" s="15">
        <v>9554</v>
      </c>
      <c r="C9557" s="20">
        <v>26860.990562778326</v>
      </c>
      <c r="D9557" s="20">
        <v>26860.990562778326</v>
      </c>
      <c r="E9557" s="17">
        <v>11903.144970030897</v>
      </c>
    </row>
    <row r="9558" spans="2:5" x14ac:dyDescent="0.25">
      <c r="B9558" s="15">
        <v>9555</v>
      </c>
      <c r="C9558" s="20">
        <v>21645.910124796163</v>
      </c>
      <c r="D9558" s="20">
        <v>21645.910124796163</v>
      </c>
      <c r="E9558" s="17">
        <v>22666.266209877998</v>
      </c>
    </row>
    <row r="9559" spans="2:5" x14ac:dyDescent="0.25">
      <c r="B9559" s="15">
        <v>9556</v>
      </c>
      <c r="C9559" s="20">
        <v>35510.27172970384</v>
      </c>
      <c r="D9559" s="20">
        <v>35510.27172970384</v>
      </c>
      <c r="E9559" s="17">
        <v>16153.89041571157</v>
      </c>
    </row>
    <row r="9560" spans="2:5" x14ac:dyDescent="0.25">
      <c r="B9560" s="15">
        <v>9557</v>
      </c>
      <c r="C9560" s="20">
        <v>45170.118534392983</v>
      </c>
      <c r="D9560" s="20">
        <v>45170.118534392983</v>
      </c>
      <c r="E9560" s="17">
        <v>48974.291462713823</v>
      </c>
    </row>
    <row r="9561" spans="2:5" x14ac:dyDescent="0.25">
      <c r="B9561" s="15">
        <v>9558</v>
      </c>
      <c r="C9561" s="20">
        <v>24962.861756044516</v>
      </c>
      <c r="D9561" s="20">
        <v>24962.861756044516</v>
      </c>
      <c r="E9561" s="17">
        <v>32449.91391076503</v>
      </c>
    </row>
    <row r="9562" spans="2:5" x14ac:dyDescent="0.25">
      <c r="B9562" s="15">
        <v>9559</v>
      </c>
      <c r="C9562" s="20">
        <v>29350.430498915997</v>
      </c>
      <c r="D9562" s="20">
        <v>29350.430498915997</v>
      </c>
      <c r="E9562" s="17">
        <v>63986.423685631227</v>
      </c>
    </row>
    <row r="9563" spans="2:5" x14ac:dyDescent="0.25">
      <c r="B9563" s="15">
        <v>9560</v>
      </c>
      <c r="C9563" s="20">
        <v>41288.394299730207</v>
      </c>
      <c r="D9563" s="20">
        <v>41288.394299730207</v>
      </c>
      <c r="E9563" s="17">
        <v>47030.873999556519</v>
      </c>
    </row>
    <row r="9564" spans="2:5" x14ac:dyDescent="0.25">
      <c r="B9564" s="15">
        <v>9561</v>
      </c>
      <c r="C9564" s="20">
        <v>24600.035414619113</v>
      </c>
      <c r="D9564" s="20">
        <v>24600.035414619113</v>
      </c>
      <c r="E9564" s="17">
        <v>22224.937724154195</v>
      </c>
    </row>
    <row r="9565" spans="2:5" x14ac:dyDescent="0.25">
      <c r="B9565" s="15">
        <v>9562</v>
      </c>
      <c r="C9565" s="20">
        <v>40010.866046363088</v>
      </c>
      <c r="D9565" s="20">
        <v>40010.866046363088</v>
      </c>
      <c r="E9565" s="17">
        <v>26682.818562763456</v>
      </c>
    </row>
    <row r="9566" spans="2:5" x14ac:dyDescent="0.25">
      <c r="B9566" s="15">
        <v>9563</v>
      </c>
      <c r="C9566" s="20">
        <v>41011.290245722397</v>
      </c>
      <c r="D9566" s="20">
        <v>41011.290245722397</v>
      </c>
      <c r="E9566" s="17">
        <v>9346.9743618346129</v>
      </c>
    </row>
    <row r="9567" spans="2:5" x14ac:dyDescent="0.25">
      <c r="B9567" s="15">
        <v>9564</v>
      </c>
      <c r="C9567" s="20">
        <v>17649.765277755298</v>
      </c>
      <c r="D9567" s="20">
        <v>17649.765277755298</v>
      </c>
      <c r="E9567" s="17">
        <v>83119.50653743057</v>
      </c>
    </row>
    <row r="9568" spans="2:5" x14ac:dyDescent="0.25">
      <c r="B9568" s="15">
        <v>9565</v>
      </c>
      <c r="C9568" s="20">
        <v>37432.110986929707</v>
      </c>
      <c r="D9568" s="20">
        <v>37432.110986929707</v>
      </c>
      <c r="E9568" s="17">
        <v>67170.359717760046</v>
      </c>
    </row>
    <row r="9569" spans="2:5" x14ac:dyDescent="0.25">
      <c r="B9569" s="15">
        <v>9566</v>
      </c>
      <c r="C9569" s="20">
        <v>43638.993485008126</v>
      </c>
      <c r="D9569" s="20">
        <v>43638.993485008126</v>
      </c>
      <c r="E9569" s="17">
        <v>41423.535752616604</v>
      </c>
    </row>
    <row r="9570" spans="2:5" x14ac:dyDescent="0.25">
      <c r="B9570" s="15">
        <v>9567</v>
      </c>
      <c r="C9570" s="20">
        <v>27697.901389358532</v>
      </c>
      <c r="D9570" s="20">
        <v>27697.901389358532</v>
      </c>
      <c r="E9570" s="17">
        <v>27554.618932487869</v>
      </c>
    </row>
    <row r="9571" spans="2:5" x14ac:dyDescent="0.25">
      <c r="B9571" s="15">
        <v>9568</v>
      </c>
      <c r="C9571" s="20">
        <v>36882.099339216722</v>
      </c>
      <c r="D9571" s="20">
        <v>36882.099339216722</v>
      </c>
      <c r="E9571" s="17">
        <v>35784.898917562445</v>
      </c>
    </row>
    <row r="9572" spans="2:5" x14ac:dyDescent="0.25">
      <c r="B9572" s="15">
        <v>9569</v>
      </c>
      <c r="C9572" s="20">
        <v>30243.591464709181</v>
      </c>
      <c r="D9572" s="20">
        <v>30243.591464709181</v>
      </c>
      <c r="E9572" s="17">
        <v>40392.763409034902</v>
      </c>
    </row>
    <row r="9573" spans="2:5" x14ac:dyDescent="0.25">
      <c r="B9573" s="15">
        <v>9570</v>
      </c>
      <c r="C9573" s="20">
        <v>32710.524982484247</v>
      </c>
      <c r="D9573" s="20">
        <v>32710.524982484247</v>
      </c>
      <c r="E9573" s="17">
        <v>47764.271450477892</v>
      </c>
    </row>
    <row r="9574" spans="2:5" x14ac:dyDescent="0.25">
      <c r="B9574" s="15">
        <v>9571</v>
      </c>
      <c r="C9574" s="20">
        <v>44020.305563195092</v>
      </c>
      <c r="D9574" s="20">
        <v>44020.305563195092</v>
      </c>
      <c r="E9574" s="17">
        <v>13125.836153195165</v>
      </c>
    </row>
    <row r="9575" spans="2:5" x14ac:dyDescent="0.25">
      <c r="B9575" s="15">
        <v>9572</v>
      </c>
      <c r="C9575" s="20">
        <v>26651.318613598833</v>
      </c>
      <c r="D9575" s="20">
        <v>26651.318613598833</v>
      </c>
      <c r="E9575" s="17">
        <v>41287.785438802399</v>
      </c>
    </row>
    <row r="9576" spans="2:5" x14ac:dyDescent="0.25">
      <c r="B9576" s="15">
        <v>9573</v>
      </c>
      <c r="C9576" s="20">
        <v>29839.102087927575</v>
      </c>
      <c r="D9576" s="20">
        <v>29839.102087927575</v>
      </c>
      <c r="E9576" s="17">
        <v>29512.242740648784</v>
      </c>
    </row>
    <row r="9577" spans="2:5" x14ac:dyDescent="0.25">
      <c r="B9577" s="15">
        <v>9574</v>
      </c>
      <c r="C9577" s="20">
        <v>31183.918319470631</v>
      </c>
      <c r="D9577" s="20">
        <v>31183.918319470631</v>
      </c>
      <c r="E9577" s="17">
        <v>57514.729751080056</v>
      </c>
    </row>
    <row r="9578" spans="2:5" x14ac:dyDescent="0.25">
      <c r="B9578" s="15">
        <v>9575</v>
      </c>
      <c r="C9578" s="20">
        <v>34239.23230553449</v>
      </c>
      <c r="D9578" s="20">
        <v>34239.23230553449</v>
      </c>
      <c r="E9578" s="17">
        <v>14416.746606006207</v>
      </c>
    </row>
    <row r="9579" spans="2:5" x14ac:dyDescent="0.25">
      <c r="B9579" s="15">
        <v>9576</v>
      </c>
      <c r="C9579" s="20">
        <v>21401.903844276847</v>
      </c>
      <c r="D9579" s="20">
        <v>21401.903844276847</v>
      </c>
      <c r="E9579" s="17">
        <v>26244.603506966636</v>
      </c>
    </row>
    <row r="9580" spans="2:5" x14ac:dyDescent="0.25">
      <c r="B9580" s="15">
        <v>9577</v>
      </c>
      <c r="C9580" s="20">
        <v>35933.037600525924</v>
      </c>
      <c r="D9580" s="20">
        <v>35933.037600525924</v>
      </c>
      <c r="E9580" s="17">
        <v>38604.498784065931</v>
      </c>
    </row>
    <row r="9581" spans="2:5" x14ac:dyDescent="0.25">
      <c r="B9581" s="15">
        <v>9578</v>
      </c>
      <c r="C9581" s="20">
        <v>57489.834827156832</v>
      </c>
      <c r="D9581" s="20">
        <v>57489.834827156832</v>
      </c>
      <c r="E9581" s="17">
        <v>47038.624856965813</v>
      </c>
    </row>
    <row r="9582" spans="2:5" x14ac:dyDescent="0.25">
      <c r="B9582" s="15">
        <v>9579</v>
      </c>
      <c r="C9582" s="20">
        <v>15122.56282759384</v>
      </c>
      <c r="D9582" s="20">
        <v>15122.56282759384</v>
      </c>
      <c r="E9582" s="17">
        <v>25750.679776643901</v>
      </c>
    </row>
    <row r="9583" spans="2:5" x14ac:dyDescent="0.25">
      <c r="B9583" s="15">
        <v>9580</v>
      </c>
      <c r="C9583" s="20">
        <v>32872.604597008249</v>
      </c>
      <c r="D9583" s="20">
        <v>32872.604597008249</v>
      </c>
      <c r="E9583" s="17">
        <v>39367.104889727918</v>
      </c>
    </row>
    <row r="9584" spans="2:5" x14ac:dyDescent="0.25">
      <c r="B9584" s="15">
        <v>9581</v>
      </c>
      <c r="C9584" s="20">
        <v>38629.362186968319</v>
      </c>
      <c r="D9584" s="20">
        <v>38629.362186968319</v>
      </c>
      <c r="E9584" s="17">
        <v>33543.587707964027</v>
      </c>
    </row>
    <row r="9585" spans="2:5" x14ac:dyDescent="0.25">
      <c r="B9585" s="15">
        <v>9582</v>
      </c>
      <c r="C9585" s="20">
        <v>27604.449430893885</v>
      </c>
      <c r="D9585" s="20">
        <v>27604.449430893885</v>
      </c>
      <c r="E9585" s="17">
        <v>46323.91401449182</v>
      </c>
    </row>
    <row r="9586" spans="2:5" x14ac:dyDescent="0.25">
      <c r="B9586" s="15">
        <v>9583</v>
      </c>
      <c r="C9586" s="20">
        <v>27922.416368212933</v>
      </c>
      <c r="D9586" s="20">
        <v>27922.416368212933</v>
      </c>
      <c r="E9586" s="17">
        <v>37784.161648110712</v>
      </c>
    </row>
    <row r="9587" spans="2:5" x14ac:dyDescent="0.25">
      <c r="B9587" s="15">
        <v>9584</v>
      </c>
      <c r="C9587" s="20">
        <v>24838.720015674691</v>
      </c>
      <c r="D9587" s="20">
        <v>24838.720015674691</v>
      </c>
      <c r="E9587" s="17">
        <v>28570.741542311847</v>
      </c>
    </row>
    <row r="9588" spans="2:5" x14ac:dyDescent="0.25">
      <c r="B9588" s="15">
        <v>9585</v>
      </c>
      <c r="C9588" s="20">
        <v>25302.439036302185</v>
      </c>
      <c r="D9588" s="20">
        <v>25302.439036302185</v>
      </c>
      <c r="E9588" s="17">
        <v>35287.274949888757</v>
      </c>
    </row>
    <row r="9589" spans="2:5" x14ac:dyDescent="0.25">
      <c r="B9589" s="15">
        <v>9586</v>
      </c>
      <c r="C9589" s="20">
        <v>36363.331590327623</v>
      </c>
      <c r="D9589" s="20">
        <v>36363.331590327623</v>
      </c>
      <c r="E9589" s="17">
        <v>20553.499538912634</v>
      </c>
    </row>
    <row r="9590" spans="2:5" x14ac:dyDescent="0.25">
      <c r="B9590" s="15">
        <v>9587</v>
      </c>
      <c r="C9590" s="20">
        <v>23659.85835113185</v>
      </c>
      <c r="D9590" s="20">
        <v>23659.85835113185</v>
      </c>
      <c r="E9590" s="17">
        <v>27369.112361223048</v>
      </c>
    </row>
    <row r="9591" spans="2:5" x14ac:dyDescent="0.25">
      <c r="B9591" s="15">
        <v>9588</v>
      </c>
      <c r="C9591" s="20">
        <v>26723.803548372187</v>
      </c>
      <c r="D9591" s="20">
        <v>26723.803548372187</v>
      </c>
      <c r="E9591" s="17">
        <v>28117.572354762084</v>
      </c>
    </row>
    <row r="9592" spans="2:5" x14ac:dyDescent="0.25">
      <c r="B9592" s="15">
        <v>9589</v>
      </c>
      <c r="C9592" s="20">
        <v>27708.101334846691</v>
      </c>
      <c r="D9592" s="20">
        <v>27708.101334846691</v>
      </c>
      <c r="E9592" s="17">
        <v>39395.84740819197</v>
      </c>
    </row>
    <row r="9593" spans="2:5" x14ac:dyDescent="0.25">
      <c r="B9593" s="15">
        <v>9590</v>
      </c>
      <c r="C9593" s="20">
        <v>43130.515364556173</v>
      </c>
      <c r="D9593" s="20">
        <v>43130.515364556173</v>
      </c>
      <c r="E9593" s="17">
        <v>25412.616465732481</v>
      </c>
    </row>
    <row r="9594" spans="2:5" x14ac:dyDescent="0.25">
      <c r="B9594" s="15">
        <v>9591</v>
      </c>
      <c r="C9594" s="20">
        <v>53546.375401452016</v>
      </c>
      <c r="D9594" s="20">
        <v>53546.375401452016</v>
      </c>
      <c r="E9594" s="17">
        <v>12513.624131539158</v>
      </c>
    </row>
    <row r="9595" spans="2:5" x14ac:dyDescent="0.25">
      <c r="B9595" s="15">
        <v>9592</v>
      </c>
      <c r="C9595" s="20">
        <v>33023.219453998172</v>
      </c>
      <c r="D9595" s="20">
        <v>33023.219453998172</v>
      </c>
      <c r="E9595" s="17">
        <v>49493.099830279418</v>
      </c>
    </row>
    <row r="9596" spans="2:5" x14ac:dyDescent="0.25">
      <c r="B9596" s="15">
        <v>9593</v>
      </c>
      <c r="C9596" s="20">
        <v>68893.815158568657</v>
      </c>
      <c r="D9596" s="20">
        <v>68893.815158568657</v>
      </c>
      <c r="E9596" s="17">
        <v>29780.23480090102</v>
      </c>
    </row>
    <row r="9597" spans="2:5" x14ac:dyDescent="0.25">
      <c r="B9597" s="15">
        <v>9594</v>
      </c>
      <c r="C9597" s="20">
        <v>42997.83821638584</v>
      </c>
      <c r="D9597" s="20">
        <v>42997.83821638584</v>
      </c>
      <c r="E9597" s="17">
        <v>37328.916046898572</v>
      </c>
    </row>
    <row r="9598" spans="2:5" x14ac:dyDescent="0.25">
      <c r="B9598" s="15">
        <v>9595</v>
      </c>
      <c r="C9598" s="20">
        <v>26477.86494152412</v>
      </c>
      <c r="D9598" s="20">
        <v>26477.86494152412</v>
      </c>
      <c r="E9598" s="17">
        <v>134408.75076512049</v>
      </c>
    </row>
    <row r="9599" spans="2:5" x14ac:dyDescent="0.25">
      <c r="B9599" s="15">
        <v>9596</v>
      </c>
      <c r="C9599" s="20">
        <v>30158.493658511503</v>
      </c>
      <c r="D9599" s="20">
        <v>30158.493658511503</v>
      </c>
      <c r="E9599" s="17">
        <v>34624.119338376702</v>
      </c>
    </row>
    <row r="9600" spans="2:5" x14ac:dyDescent="0.25">
      <c r="B9600" s="15">
        <v>9597</v>
      </c>
      <c r="C9600" s="20">
        <v>24955.85149011093</v>
      </c>
      <c r="D9600" s="20">
        <v>24955.85149011093</v>
      </c>
      <c r="E9600" s="17">
        <v>92746.902372116107</v>
      </c>
    </row>
    <row r="9601" spans="2:5" x14ac:dyDescent="0.25">
      <c r="B9601" s="15">
        <v>9598</v>
      </c>
      <c r="C9601" s="20">
        <v>40966.479340672879</v>
      </c>
      <c r="D9601" s="20">
        <v>40966.479340672879</v>
      </c>
      <c r="E9601" s="17">
        <v>43222.888365383151</v>
      </c>
    </row>
    <row r="9602" spans="2:5" x14ac:dyDescent="0.25">
      <c r="B9602" s="15">
        <v>9599</v>
      </c>
      <c r="C9602" s="20">
        <v>28403.781539250238</v>
      </c>
      <c r="D9602" s="20">
        <v>28403.781539250238</v>
      </c>
      <c r="E9602" s="17">
        <v>75212.321664101852</v>
      </c>
    </row>
    <row r="9603" spans="2:5" x14ac:dyDescent="0.25">
      <c r="B9603" s="15">
        <v>9600</v>
      </c>
      <c r="C9603" s="20">
        <v>40465.503420903573</v>
      </c>
      <c r="D9603" s="20">
        <v>40465.503420903573</v>
      </c>
      <c r="E9603" s="17">
        <v>73960.20005496082</v>
      </c>
    </row>
    <row r="9604" spans="2:5" x14ac:dyDescent="0.25">
      <c r="B9604" s="15">
        <v>9601</v>
      </c>
      <c r="C9604" s="20">
        <v>29447.698158840056</v>
      </c>
      <c r="D9604" s="20">
        <v>29447.698158840056</v>
      </c>
      <c r="E9604" s="17">
        <v>21393.645845190447</v>
      </c>
    </row>
    <row r="9605" spans="2:5" x14ac:dyDescent="0.25">
      <c r="B9605" s="15">
        <v>9602</v>
      </c>
      <c r="C9605" s="20">
        <v>26720.528335514311</v>
      </c>
      <c r="D9605" s="20">
        <v>26720.528335514311</v>
      </c>
      <c r="E9605" s="17">
        <v>23196.77102014553</v>
      </c>
    </row>
    <row r="9606" spans="2:5" x14ac:dyDescent="0.25">
      <c r="B9606" s="15">
        <v>9603</v>
      </c>
      <c r="C9606" s="20">
        <v>22522.313635636161</v>
      </c>
      <c r="D9606" s="20">
        <v>22522.313635636161</v>
      </c>
      <c r="E9606" s="17">
        <v>32289.433029979613</v>
      </c>
    </row>
    <row r="9607" spans="2:5" x14ac:dyDescent="0.25">
      <c r="B9607" s="15">
        <v>9604</v>
      </c>
      <c r="C9607" s="20">
        <v>19803.307259787762</v>
      </c>
      <c r="D9607" s="20">
        <v>19803.307259787762</v>
      </c>
      <c r="E9607" s="17">
        <v>53830.614510920284</v>
      </c>
    </row>
    <row r="9608" spans="2:5" x14ac:dyDescent="0.25">
      <c r="B9608" s="15">
        <v>9605</v>
      </c>
      <c r="C9608" s="20">
        <v>32644.061843205214</v>
      </c>
      <c r="D9608" s="20">
        <v>32644.061843205214</v>
      </c>
      <c r="E9608" s="17">
        <v>34784.037059852752</v>
      </c>
    </row>
    <row r="9609" spans="2:5" x14ac:dyDescent="0.25">
      <c r="B9609" s="15">
        <v>9606</v>
      </c>
      <c r="C9609" s="20">
        <v>22712.991225711328</v>
      </c>
      <c r="D9609" s="20">
        <v>22712.991225711328</v>
      </c>
      <c r="E9609" s="17">
        <v>52491.899404248245</v>
      </c>
    </row>
    <row r="9610" spans="2:5" x14ac:dyDescent="0.25">
      <c r="B9610" s="15">
        <v>9607</v>
      </c>
      <c r="C9610" s="20">
        <v>38032.119431727151</v>
      </c>
      <c r="D9610" s="20">
        <v>38032.119431727151</v>
      </c>
      <c r="E9610" s="17">
        <v>61484.07945825575</v>
      </c>
    </row>
    <row r="9611" spans="2:5" x14ac:dyDescent="0.25">
      <c r="B9611" s="15">
        <v>9608</v>
      </c>
      <c r="C9611" s="20">
        <v>35307.251020004107</v>
      </c>
      <c r="D9611" s="20">
        <v>35307.251020004107</v>
      </c>
      <c r="E9611" s="17">
        <v>68712.451622745881</v>
      </c>
    </row>
    <row r="9612" spans="2:5" x14ac:dyDescent="0.25">
      <c r="B9612" s="15">
        <v>9609</v>
      </c>
      <c r="C9612" s="20">
        <v>22684.963902652704</v>
      </c>
      <c r="D9612" s="20">
        <v>22684.963902652704</v>
      </c>
      <c r="E9612" s="17">
        <v>54757.128556566611</v>
      </c>
    </row>
    <row r="9613" spans="2:5" x14ac:dyDescent="0.25">
      <c r="B9613" s="15">
        <v>9610</v>
      </c>
      <c r="C9613" s="20">
        <v>32642.969663080992</v>
      </c>
      <c r="D9613" s="20">
        <v>32642.969663080992</v>
      </c>
      <c r="E9613" s="17">
        <v>69906.937366992192</v>
      </c>
    </row>
    <row r="9614" spans="2:5" x14ac:dyDescent="0.25">
      <c r="B9614" s="15">
        <v>9611</v>
      </c>
      <c r="C9614" s="20">
        <v>41995.263072607442</v>
      </c>
      <c r="D9614" s="20">
        <v>41995.263072607442</v>
      </c>
      <c r="E9614" s="17">
        <v>120074.23930915196</v>
      </c>
    </row>
    <row r="9615" spans="2:5" x14ac:dyDescent="0.25">
      <c r="B9615" s="15">
        <v>9612</v>
      </c>
      <c r="C9615" s="20">
        <v>37034.916011713955</v>
      </c>
      <c r="D9615" s="20">
        <v>37034.916011713955</v>
      </c>
      <c r="E9615" s="17">
        <v>9348.9224750847843</v>
      </c>
    </row>
    <row r="9616" spans="2:5" x14ac:dyDescent="0.25">
      <c r="B9616" s="15">
        <v>9613</v>
      </c>
      <c r="C9616" s="20">
        <v>22921.870050734495</v>
      </c>
      <c r="D9616" s="20">
        <v>22921.870050734495</v>
      </c>
      <c r="E9616" s="17">
        <v>34280.352101399527</v>
      </c>
    </row>
    <row r="9617" spans="2:5" x14ac:dyDescent="0.25">
      <c r="B9617" s="15">
        <v>9614</v>
      </c>
      <c r="C9617" s="20">
        <v>36142.541485597118</v>
      </c>
      <c r="D9617" s="20">
        <v>36142.541485597118</v>
      </c>
      <c r="E9617" s="17">
        <v>52520.379460658674</v>
      </c>
    </row>
    <row r="9618" spans="2:5" x14ac:dyDescent="0.25">
      <c r="B9618" s="15">
        <v>9615</v>
      </c>
      <c r="C9618" s="20">
        <v>48402.753663214622</v>
      </c>
      <c r="D9618" s="20">
        <v>48402.753663214622</v>
      </c>
      <c r="E9618" s="17">
        <v>31409.065849729923</v>
      </c>
    </row>
    <row r="9619" spans="2:5" x14ac:dyDescent="0.25">
      <c r="B9619" s="15">
        <v>9616</v>
      </c>
      <c r="C9619" s="20">
        <v>33895.781634665582</v>
      </c>
      <c r="D9619" s="20">
        <v>33895.781634665582</v>
      </c>
      <c r="E9619" s="17">
        <v>43031.777769395543</v>
      </c>
    </row>
    <row r="9620" spans="2:5" x14ac:dyDescent="0.25">
      <c r="B9620" s="15">
        <v>9617</v>
      </c>
      <c r="C9620" s="20">
        <v>34877.801038673642</v>
      </c>
      <c r="D9620" s="20">
        <v>34877.801038673642</v>
      </c>
      <c r="E9620" s="17">
        <v>47938.749045136516</v>
      </c>
    </row>
    <row r="9621" spans="2:5" x14ac:dyDescent="0.25">
      <c r="B9621" s="15">
        <v>9618</v>
      </c>
      <c r="C9621" s="20">
        <v>30482.18284772892</v>
      </c>
      <c r="D9621" s="20">
        <v>30482.18284772892</v>
      </c>
      <c r="E9621" s="17">
        <v>45459.599341964953</v>
      </c>
    </row>
    <row r="9622" spans="2:5" x14ac:dyDescent="0.25">
      <c r="B9622" s="15">
        <v>9619</v>
      </c>
      <c r="C9622" s="20">
        <v>34587.437252638709</v>
      </c>
      <c r="D9622" s="20">
        <v>34587.437252638709</v>
      </c>
      <c r="E9622" s="17">
        <v>16925.266344822277</v>
      </c>
    </row>
    <row r="9623" spans="2:5" x14ac:dyDescent="0.25">
      <c r="B9623" s="15">
        <v>9620</v>
      </c>
      <c r="C9623" s="20">
        <v>29489.6102773897</v>
      </c>
      <c r="D9623" s="20">
        <v>29489.6102773897</v>
      </c>
      <c r="E9623" s="17">
        <v>35799.331791356344</v>
      </c>
    </row>
    <row r="9624" spans="2:5" x14ac:dyDescent="0.25">
      <c r="B9624" s="15">
        <v>9621</v>
      </c>
      <c r="C9624" s="20">
        <v>38203.463268366184</v>
      </c>
      <c r="D9624" s="20">
        <v>38203.463268366184</v>
      </c>
      <c r="E9624" s="17">
        <v>35618.348067027349</v>
      </c>
    </row>
    <row r="9625" spans="2:5" x14ac:dyDescent="0.25">
      <c r="B9625" s="15">
        <v>9622</v>
      </c>
      <c r="C9625" s="20">
        <v>19441.082440216032</v>
      </c>
      <c r="D9625" s="20">
        <v>19441.082440216032</v>
      </c>
      <c r="E9625" s="17">
        <v>24776.686893010665</v>
      </c>
    </row>
    <row r="9626" spans="2:5" x14ac:dyDescent="0.25">
      <c r="B9626" s="15">
        <v>9623</v>
      </c>
      <c r="C9626" s="20">
        <v>24060.399997831271</v>
      </c>
      <c r="D9626" s="20">
        <v>24060.399997831271</v>
      </c>
      <c r="E9626" s="17">
        <v>50598.469995388077</v>
      </c>
    </row>
    <row r="9627" spans="2:5" x14ac:dyDescent="0.25">
      <c r="B9627" s="15">
        <v>9624</v>
      </c>
      <c r="C9627" s="20">
        <v>31669.49198413892</v>
      </c>
      <c r="D9627" s="20">
        <v>31669.49198413892</v>
      </c>
      <c r="E9627" s="17">
        <v>36756.302169819581</v>
      </c>
    </row>
    <row r="9628" spans="2:5" x14ac:dyDescent="0.25">
      <c r="B9628" s="15">
        <v>9625</v>
      </c>
      <c r="C9628" s="20">
        <v>33355.131849663347</v>
      </c>
      <c r="D9628" s="20">
        <v>33355.131849663347</v>
      </c>
      <c r="E9628" s="17">
        <v>30639.481377502256</v>
      </c>
    </row>
    <row r="9629" spans="2:5" x14ac:dyDescent="0.25">
      <c r="B9629" s="15">
        <v>9626</v>
      </c>
      <c r="C9629" s="20">
        <v>36007.091472507527</v>
      </c>
      <c r="D9629" s="20">
        <v>36007.091472507527</v>
      </c>
      <c r="E9629" s="17">
        <v>44510.795496213272</v>
      </c>
    </row>
    <row r="9630" spans="2:5" x14ac:dyDescent="0.25">
      <c r="B9630" s="15">
        <v>9627</v>
      </c>
      <c r="C9630" s="20">
        <v>37830.236543453677</v>
      </c>
      <c r="D9630" s="20">
        <v>37830.236543453677</v>
      </c>
      <c r="E9630" s="17">
        <v>48022.359349530787</v>
      </c>
    </row>
    <row r="9631" spans="2:5" x14ac:dyDescent="0.25">
      <c r="B9631" s="15">
        <v>9628</v>
      </c>
      <c r="C9631" s="20">
        <v>58721.712567546616</v>
      </c>
      <c r="D9631" s="20">
        <v>58721.712567546616</v>
      </c>
      <c r="E9631" s="17">
        <v>16734.61406156229</v>
      </c>
    </row>
    <row r="9632" spans="2:5" x14ac:dyDescent="0.25">
      <c r="B9632" s="15">
        <v>9629</v>
      </c>
      <c r="C9632" s="20">
        <v>30719.861681163722</v>
      </c>
      <c r="D9632" s="20">
        <v>30719.861681163722</v>
      </c>
      <c r="E9632" s="17">
        <v>40432.606764148746</v>
      </c>
    </row>
    <row r="9633" spans="2:5" x14ac:dyDescent="0.25">
      <c r="B9633" s="15">
        <v>9630</v>
      </c>
      <c r="C9633" s="20">
        <v>64941.742276877943</v>
      </c>
      <c r="D9633" s="20">
        <v>64941.742276877943</v>
      </c>
      <c r="E9633" s="17">
        <v>82229.407937709489</v>
      </c>
    </row>
    <row r="9634" spans="2:5" x14ac:dyDescent="0.25">
      <c r="B9634" s="15">
        <v>9631</v>
      </c>
      <c r="C9634" s="20">
        <v>16868.935321339017</v>
      </c>
      <c r="D9634" s="20">
        <v>16868.935321339017</v>
      </c>
      <c r="E9634" s="17">
        <v>34489.825583002552</v>
      </c>
    </row>
    <row r="9635" spans="2:5" x14ac:dyDescent="0.25">
      <c r="B9635" s="15">
        <v>9632</v>
      </c>
      <c r="C9635" s="20">
        <v>36706.058409117577</v>
      </c>
      <c r="D9635" s="20">
        <v>36706.058409117577</v>
      </c>
      <c r="E9635" s="17">
        <v>28504.518305746911</v>
      </c>
    </row>
    <row r="9636" spans="2:5" x14ac:dyDescent="0.25">
      <c r="B9636" s="15">
        <v>9633</v>
      </c>
      <c r="C9636" s="20">
        <v>23231.282130675187</v>
      </c>
      <c r="D9636" s="20">
        <v>23231.282130675187</v>
      </c>
      <c r="E9636" s="17">
        <v>38840.285299402902</v>
      </c>
    </row>
    <row r="9637" spans="2:5" x14ac:dyDescent="0.25">
      <c r="B9637" s="15">
        <v>9634</v>
      </c>
      <c r="C9637" s="20">
        <v>60403.461459868005</v>
      </c>
      <c r="D9637" s="20">
        <v>60403.461459868005</v>
      </c>
      <c r="E9637" s="17">
        <v>40500.629755712405</v>
      </c>
    </row>
    <row r="9638" spans="2:5" x14ac:dyDescent="0.25">
      <c r="B9638" s="15">
        <v>9635</v>
      </c>
      <c r="C9638" s="20">
        <v>22878.866935549948</v>
      </c>
      <c r="D9638" s="20">
        <v>22878.866935549948</v>
      </c>
      <c r="E9638" s="17">
        <v>24728.073474088211</v>
      </c>
    </row>
    <row r="9639" spans="2:5" x14ac:dyDescent="0.25">
      <c r="B9639" s="15">
        <v>9636</v>
      </c>
      <c r="C9639" s="20">
        <v>29626.703068681491</v>
      </c>
      <c r="D9639" s="20">
        <v>29626.703068681491</v>
      </c>
      <c r="E9639" s="17">
        <v>16432.663471073112</v>
      </c>
    </row>
    <row r="9640" spans="2:5" x14ac:dyDescent="0.25">
      <c r="B9640" s="15">
        <v>9637</v>
      </c>
      <c r="C9640" s="20">
        <v>64668.404595953136</v>
      </c>
      <c r="D9640" s="20">
        <v>64668.404595953136</v>
      </c>
      <c r="E9640" s="17">
        <v>31225.928720881875</v>
      </c>
    </row>
    <row r="9641" spans="2:5" x14ac:dyDescent="0.25">
      <c r="B9641" s="15">
        <v>9638</v>
      </c>
      <c r="C9641" s="20">
        <v>33411.951103685467</v>
      </c>
      <c r="D9641" s="20">
        <v>33411.951103685467</v>
      </c>
      <c r="E9641" s="17">
        <v>33343.683193173878</v>
      </c>
    </row>
    <row r="9642" spans="2:5" x14ac:dyDescent="0.25">
      <c r="B9642" s="15">
        <v>9639</v>
      </c>
      <c r="C9642" s="20">
        <v>42790.989839165995</v>
      </c>
      <c r="D9642" s="20">
        <v>42790.989839165995</v>
      </c>
      <c r="E9642" s="17">
        <v>77664.190527818384</v>
      </c>
    </row>
    <row r="9643" spans="2:5" x14ac:dyDescent="0.25">
      <c r="B9643" s="15">
        <v>9640</v>
      </c>
      <c r="C9643" s="20">
        <v>57951.070791532802</v>
      </c>
      <c r="D9643" s="20">
        <v>57951.070791532802</v>
      </c>
      <c r="E9643" s="17">
        <v>35076.122784029139</v>
      </c>
    </row>
    <row r="9644" spans="2:5" x14ac:dyDescent="0.25">
      <c r="B9644" s="15">
        <v>9641</v>
      </c>
      <c r="C9644" s="20">
        <v>27566.248932188879</v>
      </c>
      <c r="D9644" s="20">
        <v>27566.248932188879</v>
      </c>
      <c r="E9644" s="17">
        <v>39835.097554393076</v>
      </c>
    </row>
    <row r="9645" spans="2:5" x14ac:dyDescent="0.25">
      <c r="B9645" s="15">
        <v>9642</v>
      </c>
      <c r="C9645" s="20">
        <v>26976.604351277656</v>
      </c>
      <c r="D9645" s="20">
        <v>26976.604351277656</v>
      </c>
      <c r="E9645" s="17">
        <v>28290.867324279923</v>
      </c>
    </row>
    <row r="9646" spans="2:5" x14ac:dyDescent="0.25">
      <c r="B9646" s="15">
        <v>9643</v>
      </c>
      <c r="C9646" s="20">
        <v>61222.603879869537</v>
      </c>
      <c r="D9646" s="20">
        <v>61222.603879869537</v>
      </c>
      <c r="E9646" s="17">
        <v>36721.470714639014</v>
      </c>
    </row>
    <row r="9647" spans="2:5" x14ac:dyDescent="0.25">
      <c r="B9647" s="15">
        <v>9644</v>
      </c>
      <c r="C9647" s="20">
        <v>26493.443356963424</v>
      </c>
      <c r="D9647" s="20">
        <v>26493.443356963424</v>
      </c>
      <c r="E9647" s="17">
        <v>26078.409619372265</v>
      </c>
    </row>
    <row r="9648" spans="2:5" x14ac:dyDescent="0.25">
      <c r="B9648" s="15">
        <v>9645</v>
      </c>
      <c r="C9648" s="20">
        <v>30596.485216602494</v>
      </c>
      <c r="D9648" s="20">
        <v>30596.485216602494</v>
      </c>
      <c r="E9648" s="17">
        <v>42493.056188722963</v>
      </c>
    </row>
    <row r="9649" spans="2:5" x14ac:dyDescent="0.25">
      <c r="B9649" s="15">
        <v>9646</v>
      </c>
      <c r="C9649" s="20">
        <v>26396.195080058715</v>
      </c>
      <c r="D9649" s="20">
        <v>26396.195080058715</v>
      </c>
      <c r="E9649" s="17">
        <v>65144.065207893342</v>
      </c>
    </row>
    <row r="9650" spans="2:5" x14ac:dyDescent="0.25">
      <c r="B9650" s="15">
        <v>9647</v>
      </c>
      <c r="C9650" s="20">
        <v>90964.365492551777</v>
      </c>
      <c r="D9650" s="20">
        <v>90964.365492551777</v>
      </c>
      <c r="E9650" s="17">
        <v>58888.223073797068</v>
      </c>
    </row>
    <row r="9651" spans="2:5" x14ac:dyDescent="0.25">
      <c r="B9651" s="15">
        <v>9648</v>
      </c>
      <c r="C9651" s="20">
        <v>31942.982352495037</v>
      </c>
      <c r="D9651" s="20">
        <v>31942.982352495037</v>
      </c>
      <c r="E9651" s="17">
        <v>31697.450734461851</v>
      </c>
    </row>
    <row r="9652" spans="2:5" x14ac:dyDescent="0.25">
      <c r="B9652" s="15">
        <v>9649</v>
      </c>
      <c r="C9652" s="20">
        <v>15761.885472904456</v>
      </c>
      <c r="D9652" s="20">
        <v>15761.885472904456</v>
      </c>
      <c r="E9652" s="17">
        <v>64477.454529658768</v>
      </c>
    </row>
    <row r="9653" spans="2:5" x14ac:dyDescent="0.25">
      <c r="B9653" s="15">
        <v>9650</v>
      </c>
      <c r="C9653" s="20">
        <v>45809.543983255928</v>
      </c>
      <c r="D9653" s="20">
        <v>45809.543983255928</v>
      </c>
      <c r="E9653" s="17">
        <v>29648.43744825451</v>
      </c>
    </row>
    <row r="9654" spans="2:5" x14ac:dyDescent="0.25">
      <c r="B9654" s="15">
        <v>9651</v>
      </c>
      <c r="C9654" s="20">
        <v>35929.068893637894</v>
      </c>
      <c r="D9654" s="20">
        <v>35929.068893637894</v>
      </c>
      <c r="E9654" s="17">
        <v>46749.255840520447</v>
      </c>
    </row>
    <row r="9655" spans="2:5" x14ac:dyDescent="0.25">
      <c r="B9655" s="15">
        <v>9652</v>
      </c>
      <c r="C9655" s="20">
        <v>26113.611631625448</v>
      </c>
      <c r="D9655" s="20">
        <v>26113.611631625448</v>
      </c>
      <c r="E9655" s="17">
        <v>47575.500702779675</v>
      </c>
    </row>
    <row r="9656" spans="2:5" x14ac:dyDescent="0.25">
      <c r="B9656" s="15">
        <v>9653</v>
      </c>
      <c r="C9656" s="20">
        <v>27145.333195274885</v>
      </c>
      <c r="D9656" s="20">
        <v>27145.333195274885</v>
      </c>
      <c r="E9656" s="17">
        <v>10357.853774727237</v>
      </c>
    </row>
    <row r="9657" spans="2:5" x14ac:dyDescent="0.25">
      <c r="B9657" s="15">
        <v>9654</v>
      </c>
      <c r="C9657" s="20">
        <v>29868.446156630813</v>
      </c>
      <c r="D9657" s="20">
        <v>29868.446156630813</v>
      </c>
      <c r="E9657" s="17">
        <v>11782.671805789421</v>
      </c>
    </row>
    <row r="9658" spans="2:5" x14ac:dyDescent="0.25">
      <c r="B9658" s="15">
        <v>9655</v>
      </c>
      <c r="C9658" s="20">
        <v>21274.495276203514</v>
      </c>
      <c r="D9658" s="20">
        <v>21274.495276203514</v>
      </c>
      <c r="E9658" s="17">
        <v>25154.696983481754</v>
      </c>
    </row>
    <row r="9659" spans="2:5" x14ac:dyDescent="0.25">
      <c r="B9659" s="15">
        <v>9656</v>
      </c>
      <c r="C9659" s="20">
        <v>20908.40370326332</v>
      </c>
      <c r="D9659" s="20">
        <v>20908.40370326332</v>
      </c>
      <c r="E9659" s="17">
        <v>40705.721883385086</v>
      </c>
    </row>
    <row r="9660" spans="2:5" x14ac:dyDescent="0.25">
      <c r="B9660" s="15">
        <v>9657</v>
      </c>
      <c r="C9660" s="20">
        <v>37983.924921315243</v>
      </c>
      <c r="D9660" s="20">
        <v>37983.924921315243</v>
      </c>
      <c r="E9660" s="17">
        <v>39002.454867605309</v>
      </c>
    </row>
    <row r="9661" spans="2:5" x14ac:dyDescent="0.25">
      <c r="B9661" s="15">
        <v>9658</v>
      </c>
      <c r="C9661" s="20">
        <v>36890.332519643773</v>
      </c>
      <c r="D9661" s="20">
        <v>36890.332519643773</v>
      </c>
      <c r="E9661" s="17">
        <v>17742.479197814555</v>
      </c>
    </row>
    <row r="9662" spans="2:5" x14ac:dyDescent="0.25">
      <c r="B9662" s="15">
        <v>9659</v>
      </c>
      <c r="C9662" s="20">
        <v>33042.292921183442</v>
      </c>
      <c r="D9662" s="20">
        <v>33042.292921183442</v>
      </c>
      <c r="E9662" s="17">
        <v>28302.33708117983</v>
      </c>
    </row>
    <row r="9663" spans="2:5" x14ac:dyDescent="0.25">
      <c r="B9663" s="15">
        <v>9660</v>
      </c>
      <c r="C9663" s="20">
        <v>38189.963498476201</v>
      </c>
      <c r="D9663" s="20">
        <v>38189.963498476201</v>
      </c>
      <c r="E9663" s="17">
        <v>25816.845348452742</v>
      </c>
    </row>
    <row r="9664" spans="2:5" x14ac:dyDescent="0.25">
      <c r="B9664" s="15">
        <v>9661</v>
      </c>
      <c r="C9664" s="20">
        <v>58352.775327252886</v>
      </c>
      <c r="D9664" s="20">
        <v>58352.775327252886</v>
      </c>
      <c r="E9664" s="17">
        <v>16951.262582731888</v>
      </c>
    </row>
    <row r="9665" spans="2:5" x14ac:dyDescent="0.25">
      <c r="B9665" s="15">
        <v>9662</v>
      </c>
      <c r="C9665" s="20">
        <v>42242.708800240682</v>
      </c>
      <c r="D9665" s="20">
        <v>42242.708800240682</v>
      </c>
      <c r="E9665" s="17">
        <v>42085.559142959202</v>
      </c>
    </row>
    <row r="9666" spans="2:5" x14ac:dyDescent="0.25">
      <c r="B9666" s="15">
        <v>9663</v>
      </c>
      <c r="C9666" s="20">
        <v>42775.087850851196</v>
      </c>
      <c r="D9666" s="20">
        <v>42775.087850851196</v>
      </c>
      <c r="E9666" s="17">
        <v>54507.085427897007</v>
      </c>
    </row>
    <row r="9667" spans="2:5" x14ac:dyDescent="0.25">
      <c r="B9667" s="15">
        <v>9664</v>
      </c>
      <c r="C9667" s="20">
        <v>25375.618641913108</v>
      </c>
      <c r="D9667" s="20">
        <v>25375.618641913108</v>
      </c>
      <c r="E9667" s="17">
        <v>26876.018169761948</v>
      </c>
    </row>
    <row r="9668" spans="2:5" x14ac:dyDescent="0.25">
      <c r="B9668" s="15">
        <v>9665</v>
      </c>
      <c r="C9668" s="20">
        <v>28327.471343206435</v>
      </c>
      <c r="D9668" s="20">
        <v>28327.471343206435</v>
      </c>
      <c r="E9668" s="17">
        <v>37301.184067303053</v>
      </c>
    </row>
    <row r="9669" spans="2:5" x14ac:dyDescent="0.25">
      <c r="B9669" s="15">
        <v>9666</v>
      </c>
      <c r="C9669" s="20">
        <v>15712.612599125874</v>
      </c>
      <c r="D9669" s="20">
        <v>15712.612599125874</v>
      </c>
      <c r="E9669" s="17">
        <v>58159.542087659283</v>
      </c>
    </row>
    <row r="9670" spans="2:5" x14ac:dyDescent="0.25">
      <c r="B9670" s="15">
        <v>9667</v>
      </c>
      <c r="C9670" s="20">
        <v>45003.094035769253</v>
      </c>
      <c r="D9670" s="20">
        <v>45003.094035769253</v>
      </c>
      <c r="E9670" s="17">
        <v>37130.28889571863</v>
      </c>
    </row>
    <row r="9671" spans="2:5" x14ac:dyDescent="0.25">
      <c r="B9671" s="15">
        <v>9668</v>
      </c>
      <c r="C9671" s="20">
        <v>52909.322896262718</v>
      </c>
      <c r="D9671" s="20">
        <v>52909.322896262718</v>
      </c>
      <c r="E9671" s="17">
        <v>96861.599131822804</v>
      </c>
    </row>
    <row r="9672" spans="2:5" x14ac:dyDescent="0.25">
      <c r="B9672" s="15">
        <v>9669</v>
      </c>
      <c r="C9672" s="20">
        <v>29069.739027311665</v>
      </c>
      <c r="D9672" s="20">
        <v>29069.739027311665</v>
      </c>
      <c r="E9672" s="17">
        <v>28678.363371098363</v>
      </c>
    </row>
    <row r="9673" spans="2:5" x14ac:dyDescent="0.25">
      <c r="B9673" s="15">
        <v>9670</v>
      </c>
      <c r="C9673" s="20">
        <v>25420.866448996701</v>
      </c>
      <c r="D9673" s="20">
        <v>25420.866448996701</v>
      </c>
      <c r="E9673" s="17">
        <v>34797.78836305243</v>
      </c>
    </row>
    <row r="9674" spans="2:5" x14ac:dyDescent="0.25">
      <c r="B9674" s="15">
        <v>9671</v>
      </c>
      <c r="C9674" s="20">
        <v>28494.783020112856</v>
      </c>
      <c r="D9674" s="20">
        <v>28494.783020112856</v>
      </c>
      <c r="E9674" s="17">
        <v>27718.595614298531</v>
      </c>
    </row>
    <row r="9675" spans="2:5" x14ac:dyDescent="0.25">
      <c r="B9675" s="15">
        <v>9672</v>
      </c>
      <c r="C9675" s="20">
        <v>26085.934840356196</v>
      </c>
      <c r="D9675" s="20">
        <v>26085.934840356196</v>
      </c>
      <c r="E9675" s="17">
        <v>109100.59803157143</v>
      </c>
    </row>
    <row r="9676" spans="2:5" x14ac:dyDescent="0.25">
      <c r="B9676" s="15">
        <v>9673</v>
      </c>
      <c r="C9676" s="20">
        <v>37973.621480233109</v>
      </c>
      <c r="D9676" s="20">
        <v>37973.621480233109</v>
      </c>
      <c r="E9676" s="17">
        <v>26382.756776024133</v>
      </c>
    </row>
    <row r="9677" spans="2:5" x14ac:dyDescent="0.25">
      <c r="B9677" s="15">
        <v>9674</v>
      </c>
      <c r="C9677" s="20">
        <v>35309.40787107651</v>
      </c>
      <c r="D9677" s="20">
        <v>35309.40787107651</v>
      </c>
      <c r="E9677" s="17">
        <v>50942.45652682356</v>
      </c>
    </row>
    <row r="9678" spans="2:5" x14ac:dyDescent="0.25">
      <c r="B9678" s="15">
        <v>9675</v>
      </c>
      <c r="C9678" s="20">
        <v>18470.402811464934</v>
      </c>
      <c r="D9678" s="20">
        <v>18470.402811464934</v>
      </c>
      <c r="E9678" s="17">
        <v>49686.12404911418</v>
      </c>
    </row>
    <row r="9679" spans="2:5" x14ac:dyDescent="0.25">
      <c r="B9679" s="15">
        <v>9676</v>
      </c>
      <c r="C9679" s="20">
        <v>58849.058837718439</v>
      </c>
      <c r="D9679" s="20">
        <v>58849.058837718439</v>
      </c>
      <c r="E9679" s="17">
        <v>40766.989935331949</v>
      </c>
    </row>
    <row r="9680" spans="2:5" x14ac:dyDescent="0.25">
      <c r="B9680" s="15">
        <v>9677</v>
      </c>
      <c r="C9680" s="20">
        <v>27316.391226685453</v>
      </c>
      <c r="D9680" s="20">
        <v>27316.391226685453</v>
      </c>
      <c r="E9680" s="17">
        <v>63837.287214580909</v>
      </c>
    </row>
    <row r="9681" spans="2:5" x14ac:dyDescent="0.25">
      <c r="B9681" s="15">
        <v>9678</v>
      </c>
      <c r="C9681" s="20">
        <v>65203.88467393248</v>
      </c>
      <c r="D9681" s="20">
        <v>65203.88467393248</v>
      </c>
      <c r="E9681" s="17">
        <v>41322.234885798731</v>
      </c>
    </row>
    <row r="9682" spans="2:5" x14ac:dyDescent="0.25">
      <c r="B9682" s="15">
        <v>9679</v>
      </c>
      <c r="C9682" s="20">
        <v>30019.778054384773</v>
      </c>
      <c r="D9682" s="20">
        <v>30019.778054384773</v>
      </c>
      <c r="E9682" s="17">
        <v>46712.788000197965</v>
      </c>
    </row>
    <row r="9683" spans="2:5" x14ac:dyDescent="0.25">
      <c r="B9683" s="15">
        <v>9680</v>
      </c>
      <c r="C9683" s="20">
        <v>27205.680400934401</v>
      </c>
      <c r="D9683" s="20">
        <v>27205.680400934401</v>
      </c>
      <c r="E9683" s="17">
        <v>46197.976866334495</v>
      </c>
    </row>
    <row r="9684" spans="2:5" x14ac:dyDescent="0.25">
      <c r="B9684" s="15">
        <v>9681</v>
      </c>
      <c r="C9684" s="20">
        <v>29321.1950481042</v>
      </c>
      <c r="D9684" s="20">
        <v>29321.1950481042</v>
      </c>
      <c r="E9684" s="17">
        <v>39511.632655234207</v>
      </c>
    </row>
    <row r="9685" spans="2:5" x14ac:dyDescent="0.25">
      <c r="B9685" s="15">
        <v>9682</v>
      </c>
      <c r="C9685" s="20">
        <v>32804.626472176016</v>
      </c>
      <c r="D9685" s="20">
        <v>32804.626472176016</v>
      </c>
      <c r="E9685" s="17">
        <v>38095.330782071484</v>
      </c>
    </row>
    <row r="9686" spans="2:5" x14ac:dyDescent="0.25">
      <c r="B9686" s="15">
        <v>9683</v>
      </c>
      <c r="C9686" s="20">
        <v>73688.25120000093</v>
      </c>
      <c r="D9686" s="20">
        <v>73688.25120000093</v>
      </c>
      <c r="E9686" s="17">
        <v>50657.641962274036</v>
      </c>
    </row>
    <row r="9687" spans="2:5" x14ac:dyDescent="0.25">
      <c r="B9687" s="15">
        <v>9684</v>
      </c>
      <c r="C9687" s="20">
        <v>33673.431913086861</v>
      </c>
      <c r="D9687" s="20">
        <v>33673.431913086861</v>
      </c>
      <c r="E9687" s="17">
        <v>31683.505291521637</v>
      </c>
    </row>
    <row r="9688" spans="2:5" x14ac:dyDescent="0.25">
      <c r="B9688" s="15">
        <v>9685</v>
      </c>
      <c r="C9688" s="20">
        <v>30389.806124755094</v>
      </c>
      <c r="D9688" s="20">
        <v>30389.806124755094</v>
      </c>
      <c r="E9688" s="17">
        <v>60514.382259030666</v>
      </c>
    </row>
    <row r="9689" spans="2:5" x14ac:dyDescent="0.25">
      <c r="B9689" s="15">
        <v>9686</v>
      </c>
      <c r="C9689" s="20">
        <v>34984.137950228505</v>
      </c>
      <c r="D9689" s="20">
        <v>34984.137950228505</v>
      </c>
      <c r="E9689" s="17">
        <v>37113.09878464041</v>
      </c>
    </row>
    <row r="9690" spans="2:5" x14ac:dyDescent="0.25">
      <c r="B9690" s="15">
        <v>9687</v>
      </c>
      <c r="C9690" s="20">
        <v>30204.107923186435</v>
      </c>
      <c r="D9690" s="20">
        <v>30204.107923186435</v>
      </c>
      <c r="E9690" s="17">
        <v>19110.580718559337</v>
      </c>
    </row>
    <row r="9691" spans="2:5" x14ac:dyDescent="0.25">
      <c r="B9691" s="15">
        <v>9688</v>
      </c>
      <c r="C9691" s="20">
        <v>23600.890900287177</v>
      </c>
      <c r="D9691" s="20">
        <v>23600.890900287177</v>
      </c>
      <c r="E9691" s="17">
        <v>42324.250779181297</v>
      </c>
    </row>
    <row r="9692" spans="2:5" x14ac:dyDescent="0.25">
      <c r="B9692" s="15">
        <v>9689</v>
      </c>
      <c r="C9692" s="20">
        <v>25528.515181386374</v>
      </c>
      <c r="D9692" s="20">
        <v>25528.515181386374</v>
      </c>
      <c r="E9692" s="17">
        <v>36654.137694320489</v>
      </c>
    </row>
    <row r="9693" spans="2:5" x14ac:dyDescent="0.25">
      <c r="B9693" s="15">
        <v>9690</v>
      </c>
      <c r="C9693" s="20">
        <v>21775.361192855704</v>
      </c>
      <c r="D9693" s="20">
        <v>21775.361192855704</v>
      </c>
      <c r="E9693" s="17">
        <v>19172.604317180998</v>
      </c>
    </row>
    <row r="9694" spans="2:5" x14ac:dyDescent="0.25">
      <c r="B9694" s="15">
        <v>9691</v>
      </c>
      <c r="C9694" s="20">
        <v>32642.177713599711</v>
      </c>
      <c r="D9694" s="20">
        <v>32642.177713599711</v>
      </c>
      <c r="E9694" s="17">
        <v>77202.489472281508</v>
      </c>
    </row>
    <row r="9695" spans="2:5" x14ac:dyDescent="0.25">
      <c r="B9695" s="15">
        <v>9692</v>
      </c>
      <c r="C9695" s="20">
        <v>39859.156656036146</v>
      </c>
      <c r="D9695" s="20">
        <v>39859.156656036146</v>
      </c>
      <c r="E9695" s="17">
        <v>30562.895653066986</v>
      </c>
    </row>
    <row r="9696" spans="2:5" x14ac:dyDescent="0.25">
      <c r="B9696" s="15">
        <v>9693</v>
      </c>
      <c r="C9696" s="20">
        <v>50576.705349261945</v>
      </c>
      <c r="D9696" s="20">
        <v>50576.705349261945</v>
      </c>
      <c r="E9696" s="17">
        <v>26415.593651595595</v>
      </c>
    </row>
    <row r="9697" spans="2:5" x14ac:dyDescent="0.25">
      <c r="B9697" s="15">
        <v>9694</v>
      </c>
      <c r="C9697" s="20">
        <v>43878.878845637533</v>
      </c>
      <c r="D9697" s="20">
        <v>43878.878845637533</v>
      </c>
      <c r="E9697" s="17">
        <v>34974.601757802673</v>
      </c>
    </row>
    <row r="9698" spans="2:5" x14ac:dyDescent="0.25">
      <c r="B9698" s="15">
        <v>9695</v>
      </c>
      <c r="C9698" s="20">
        <v>43015.940233424932</v>
      </c>
      <c r="D9698" s="20">
        <v>43015.940233424932</v>
      </c>
      <c r="E9698" s="17">
        <v>22832.157663621736</v>
      </c>
    </row>
    <row r="9699" spans="2:5" x14ac:dyDescent="0.25">
      <c r="B9699" s="15">
        <v>9696</v>
      </c>
      <c r="C9699" s="20">
        <v>27460.122113526824</v>
      </c>
      <c r="D9699" s="20">
        <v>27460.122113526824</v>
      </c>
      <c r="E9699" s="17">
        <v>31513.29671890656</v>
      </c>
    </row>
    <row r="9700" spans="2:5" x14ac:dyDescent="0.25">
      <c r="B9700" s="15">
        <v>9697</v>
      </c>
      <c r="C9700" s="20">
        <v>38259.988387259851</v>
      </c>
      <c r="D9700" s="20">
        <v>38259.988387259851</v>
      </c>
      <c r="E9700" s="17">
        <v>47951.589085536514</v>
      </c>
    </row>
    <row r="9701" spans="2:5" x14ac:dyDescent="0.25">
      <c r="B9701" s="15">
        <v>9698</v>
      </c>
      <c r="C9701" s="20">
        <v>31702.40619057605</v>
      </c>
      <c r="D9701" s="20">
        <v>31702.40619057605</v>
      </c>
      <c r="E9701" s="17">
        <v>32812.091385451611</v>
      </c>
    </row>
    <row r="9702" spans="2:5" x14ac:dyDescent="0.25">
      <c r="B9702" s="15">
        <v>9699</v>
      </c>
      <c r="C9702" s="20">
        <v>34857.570732289438</v>
      </c>
      <c r="D9702" s="20">
        <v>34857.570732289438</v>
      </c>
      <c r="E9702" s="17">
        <v>9707.6428140896751</v>
      </c>
    </row>
    <row r="9703" spans="2:5" x14ac:dyDescent="0.25">
      <c r="B9703" s="15">
        <v>9700</v>
      </c>
      <c r="C9703" s="20">
        <v>34872.375137483032</v>
      </c>
      <c r="D9703" s="20">
        <v>34872.375137483032</v>
      </c>
      <c r="E9703" s="17">
        <v>26569.102776924148</v>
      </c>
    </row>
    <row r="9704" spans="2:5" x14ac:dyDescent="0.25">
      <c r="B9704" s="15">
        <v>9701</v>
      </c>
      <c r="C9704" s="20">
        <v>28150.617475275736</v>
      </c>
      <c r="D9704" s="20">
        <v>28150.617475275736</v>
      </c>
      <c r="E9704" s="17">
        <v>62905.949300003515</v>
      </c>
    </row>
    <row r="9705" spans="2:5" x14ac:dyDescent="0.25">
      <c r="B9705" s="15">
        <v>9702</v>
      </c>
      <c r="C9705" s="20">
        <v>20377.061994069143</v>
      </c>
      <c r="D9705" s="20">
        <v>20377.061994069143</v>
      </c>
      <c r="E9705" s="17">
        <v>21424.672092090841</v>
      </c>
    </row>
    <row r="9706" spans="2:5" x14ac:dyDescent="0.25">
      <c r="B9706" s="15">
        <v>9703</v>
      </c>
      <c r="C9706" s="20">
        <v>29853.495677853767</v>
      </c>
      <c r="D9706" s="20">
        <v>29853.495677853767</v>
      </c>
      <c r="E9706" s="17">
        <v>35908.178855128448</v>
      </c>
    </row>
    <row r="9707" spans="2:5" x14ac:dyDescent="0.25">
      <c r="B9707" s="15">
        <v>9704</v>
      </c>
      <c r="C9707" s="20">
        <v>21990.214859070704</v>
      </c>
      <c r="D9707" s="20">
        <v>21990.214859070704</v>
      </c>
      <c r="E9707" s="17">
        <v>26286.990850271017</v>
      </c>
    </row>
    <row r="9708" spans="2:5" x14ac:dyDescent="0.25">
      <c r="B9708" s="15">
        <v>9705</v>
      </c>
      <c r="C9708" s="20">
        <v>44920.861401692207</v>
      </c>
      <c r="D9708" s="20">
        <v>44920.861401692207</v>
      </c>
      <c r="E9708" s="17">
        <v>64520.098560298306</v>
      </c>
    </row>
    <row r="9709" spans="2:5" x14ac:dyDescent="0.25">
      <c r="B9709" s="15">
        <v>9706</v>
      </c>
      <c r="C9709" s="20">
        <v>34205.873883249347</v>
      </c>
      <c r="D9709" s="20">
        <v>34205.873883249347</v>
      </c>
      <c r="E9709" s="17">
        <v>30568.601468782592</v>
      </c>
    </row>
    <row r="9710" spans="2:5" x14ac:dyDescent="0.25">
      <c r="B9710" s="15">
        <v>9707</v>
      </c>
      <c r="C9710" s="20">
        <v>32419.624416423536</v>
      </c>
      <c r="D9710" s="20">
        <v>32419.624416423536</v>
      </c>
      <c r="E9710" s="17">
        <v>31416.091848481297</v>
      </c>
    </row>
    <row r="9711" spans="2:5" x14ac:dyDescent="0.25">
      <c r="B9711" s="15">
        <v>9708</v>
      </c>
      <c r="C9711" s="20">
        <v>31867.708971274154</v>
      </c>
      <c r="D9711" s="20">
        <v>31867.708971274154</v>
      </c>
      <c r="E9711" s="17">
        <v>59598.298384759299</v>
      </c>
    </row>
    <row r="9712" spans="2:5" x14ac:dyDescent="0.25">
      <c r="B9712" s="15">
        <v>9709</v>
      </c>
      <c r="C9712" s="20">
        <v>52920.191414712237</v>
      </c>
      <c r="D9712" s="20">
        <v>52920.191414712237</v>
      </c>
      <c r="E9712" s="17">
        <v>32697.160714240854</v>
      </c>
    </row>
    <row r="9713" spans="2:5" x14ac:dyDescent="0.25">
      <c r="B9713" s="15">
        <v>9710</v>
      </c>
      <c r="C9713" s="20">
        <v>20851.515861156415</v>
      </c>
      <c r="D9713" s="20">
        <v>20851.515861156415</v>
      </c>
      <c r="E9713" s="17">
        <v>50218.000669701731</v>
      </c>
    </row>
    <row r="9714" spans="2:5" x14ac:dyDescent="0.25">
      <c r="B9714" s="15">
        <v>9711</v>
      </c>
      <c r="C9714" s="20">
        <v>30099.870372088211</v>
      </c>
      <c r="D9714" s="20">
        <v>30099.870372088211</v>
      </c>
      <c r="E9714" s="17">
        <v>60634.551326204091</v>
      </c>
    </row>
    <row r="9715" spans="2:5" x14ac:dyDescent="0.25">
      <c r="B9715" s="15">
        <v>9712</v>
      </c>
      <c r="C9715" s="20">
        <v>34530.142667383647</v>
      </c>
      <c r="D9715" s="20">
        <v>34530.142667383647</v>
      </c>
      <c r="E9715" s="17">
        <v>33145.323238491728</v>
      </c>
    </row>
    <row r="9716" spans="2:5" x14ac:dyDescent="0.25">
      <c r="B9716" s="15">
        <v>9713</v>
      </c>
      <c r="C9716" s="20">
        <v>68063.688649025629</v>
      </c>
      <c r="D9716" s="20">
        <v>68063.688649025629</v>
      </c>
      <c r="E9716" s="17">
        <v>50194.388440611714</v>
      </c>
    </row>
    <row r="9717" spans="2:5" x14ac:dyDescent="0.25">
      <c r="B9717" s="15">
        <v>9714</v>
      </c>
      <c r="C9717" s="20">
        <v>39644.228007573038</v>
      </c>
      <c r="D9717" s="20">
        <v>39644.228007573038</v>
      </c>
      <c r="E9717" s="17">
        <v>30670.015178205154</v>
      </c>
    </row>
    <row r="9718" spans="2:5" x14ac:dyDescent="0.25">
      <c r="B9718" s="15">
        <v>9715</v>
      </c>
      <c r="C9718" s="20">
        <v>35142.706528489885</v>
      </c>
      <c r="D9718" s="20">
        <v>35142.706528489885</v>
      </c>
      <c r="E9718" s="17">
        <v>36986.539920143769</v>
      </c>
    </row>
    <row r="9719" spans="2:5" x14ac:dyDescent="0.25">
      <c r="B9719" s="15">
        <v>9716</v>
      </c>
      <c r="C9719" s="20">
        <v>46611.526857647441</v>
      </c>
      <c r="D9719" s="20">
        <v>46611.526857647441</v>
      </c>
      <c r="E9719" s="17">
        <v>39641.546574912449</v>
      </c>
    </row>
    <row r="9720" spans="2:5" x14ac:dyDescent="0.25">
      <c r="B9720" s="15">
        <v>9717</v>
      </c>
      <c r="C9720" s="20">
        <v>29635.380719144803</v>
      </c>
      <c r="D9720" s="20">
        <v>29635.380719144803</v>
      </c>
      <c r="E9720" s="17">
        <v>39821.277583738512</v>
      </c>
    </row>
    <row r="9721" spans="2:5" x14ac:dyDescent="0.25">
      <c r="B9721" s="15">
        <v>9718</v>
      </c>
      <c r="C9721" s="20">
        <v>24757.846726407482</v>
      </c>
      <c r="D9721" s="20">
        <v>24757.846726407482</v>
      </c>
      <c r="E9721" s="17">
        <v>23479.853933418726</v>
      </c>
    </row>
    <row r="9722" spans="2:5" x14ac:dyDescent="0.25">
      <c r="B9722" s="15">
        <v>9719</v>
      </c>
      <c r="C9722" s="20">
        <v>20838.004114218846</v>
      </c>
      <c r="D9722" s="20">
        <v>20838.004114218846</v>
      </c>
      <c r="E9722" s="17">
        <v>24973.342601053017</v>
      </c>
    </row>
    <row r="9723" spans="2:5" x14ac:dyDescent="0.25">
      <c r="B9723" s="15">
        <v>9720</v>
      </c>
      <c r="C9723" s="20">
        <v>26580.821390557452</v>
      </c>
      <c r="D9723" s="20">
        <v>26580.821390557452</v>
      </c>
      <c r="E9723" s="17">
        <v>76023.777647135197</v>
      </c>
    </row>
    <row r="9724" spans="2:5" x14ac:dyDescent="0.25">
      <c r="B9724" s="15">
        <v>9721</v>
      </c>
      <c r="C9724" s="20">
        <v>41382.23464484141</v>
      </c>
      <c r="D9724" s="20">
        <v>41382.23464484141</v>
      </c>
      <c r="E9724" s="17">
        <v>26393.038491405576</v>
      </c>
    </row>
    <row r="9725" spans="2:5" x14ac:dyDescent="0.25">
      <c r="B9725" s="15">
        <v>9722</v>
      </c>
      <c r="C9725" s="20">
        <v>28165.820112153997</v>
      </c>
      <c r="D9725" s="20">
        <v>28165.820112153997</v>
      </c>
      <c r="E9725" s="17">
        <v>45775.204140313916</v>
      </c>
    </row>
    <row r="9726" spans="2:5" x14ac:dyDescent="0.25">
      <c r="B9726" s="15">
        <v>9723</v>
      </c>
      <c r="C9726" s="20">
        <v>39171.27089221542</v>
      </c>
      <c r="D9726" s="20">
        <v>39171.27089221542</v>
      </c>
      <c r="E9726" s="17">
        <v>80591.395992469377</v>
      </c>
    </row>
    <row r="9727" spans="2:5" x14ac:dyDescent="0.25">
      <c r="B9727" s="15">
        <v>9724</v>
      </c>
      <c r="C9727" s="20">
        <v>27334.007138160254</v>
      </c>
      <c r="D9727" s="20">
        <v>27334.007138160254</v>
      </c>
      <c r="E9727" s="17">
        <v>27377.53702928828</v>
      </c>
    </row>
    <row r="9728" spans="2:5" x14ac:dyDescent="0.25">
      <c r="B9728" s="15">
        <v>9725</v>
      </c>
      <c r="C9728" s="20">
        <v>67994.697819503985</v>
      </c>
      <c r="D9728" s="20">
        <v>67994.697819503985</v>
      </c>
      <c r="E9728" s="17">
        <v>15485.014818296631</v>
      </c>
    </row>
    <row r="9729" spans="2:5" x14ac:dyDescent="0.25">
      <c r="B9729" s="15">
        <v>9726</v>
      </c>
      <c r="C9729" s="20">
        <v>27140.606179536433</v>
      </c>
      <c r="D9729" s="20">
        <v>27140.606179536433</v>
      </c>
      <c r="E9729" s="17">
        <v>58569.528947490806</v>
      </c>
    </row>
    <row r="9730" spans="2:5" x14ac:dyDescent="0.25">
      <c r="B9730" s="15">
        <v>9727</v>
      </c>
      <c r="C9730" s="20">
        <v>26007.357866551636</v>
      </c>
      <c r="D9730" s="20">
        <v>26007.357866551636</v>
      </c>
      <c r="E9730" s="17">
        <v>70962.255490548574</v>
      </c>
    </row>
    <row r="9731" spans="2:5" x14ac:dyDescent="0.25">
      <c r="B9731" s="15">
        <v>9728</v>
      </c>
      <c r="C9731" s="20">
        <v>37883.744956439179</v>
      </c>
      <c r="D9731" s="20">
        <v>37883.744956439179</v>
      </c>
      <c r="E9731" s="17">
        <v>37797.447479079507</v>
      </c>
    </row>
    <row r="9732" spans="2:5" x14ac:dyDescent="0.25">
      <c r="B9732" s="15">
        <v>9729</v>
      </c>
      <c r="C9732" s="20">
        <v>19898.6788128222</v>
      </c>
      <c r="D9732" s="20">
        <v>19898.6788128222</v>
      </c>
      <c r="E9732" s="17">
        <v>33388.973061537385</v>
      </c>
    </row>
    <row r="9733" spans="2:5" x14ac:dyDescent="0.25">
      <c r="B9733" s="15">
        <v>9730</v>
      </c>
      <c r="C9733" s="20">
        <v>32041.074848461125</v>
      </c>
      <c r="D9733" s="20">
        <v>32041.074848461125</v>
      </c>
      <c r="E9733" s="17">
        <v>10245.119840863395</v>
      </c>
    </row>
    <row r="9734" spans="2:5" x14ac:dyDescent="0.25">
      <c r="B9734" s="15">
        <v>9731</v>
      </c>
      <c r="C9734" s="20">
        <v>36413.783696097016</v>
      </c>
      <c r="D9734" s="20">
        <v>36413.783696097016</v>
      </c>
      <c r="E9734" s="17">
        <v>28228.52965855103</v>
      </c>
    </row>
    <row r="9735" spans="2:5" x14ac:dyDescent="0.25">
      <c r="B9735" s="15">
        <v>9732</v>
      </c>
      <c r="C9735" s="20">
        <v>35413.927542631507</v>
      </c>
      <c r="D9735" s="20">
        <v>35413.927542631507</v>
      </c>
      <c r="E9735" s="17">
        <v>35406.990989798949</v>
      </c>
    </row>
    <row r="9736" spans="2:5" x14ac:dyDescent="0.25">
      <c r="B9736" s="15">
        <v>9733</v>
      </c>
      <c r="C9736" s="20">
        <v>30567.978626067186</v>
      </c>
      <c r="D9736" s="20">
        <v>30567.978626067186</v>
      </c>
      <c r="E9736" s="17">
        <v>45611.372402798115</v>
      </c>
    </row>
    <row r="9737" spans="2:5" x14ac:dyDescent="0.25">
      <c r="B9737" s="15">
        <v>9734</v>
      </c>
      <c r="C9737" s="20">
        <v>26356.370590094397</v>
      </c>
      <c r="D9737" s="20">
        <v>26356.370590094397</v>
      </c>
      <c r="E9737" s="17">
        <v>60284.052568820844</v>
      </c>
    </row>
    <row r="9738" spans="2:5" x14ac:dyDescent="0.25">
      <c r="B9738" s="15">
        <v>9735</v>
      </c>
      <c r="C9738" s="20">
        <v>26076.653597678138</v>
      </c>
      <c r="D9738" s="20">
        <v>26076.653597678138</v>
      </c>
      <c r="E9738" s="17">
        <v>70926.745910425845</v>
      </c>
    </row>
    <row r="9739" spans="2:5" x14ac:dyDescent="0.25">
      <c r="B9739" s="15">
        <v>9736</v>
      </c>
      <c r="C9739" s="20">
        <v>34745.634651552391</v>
      </c>
      <c r="D9739" s="20">
        <v>34745.634651552391</v>
      </c>
      <c r="E9739" s="17">
        <v>38003.645243120438</v>
      </c>
    </row>
    <row r="9740" spans="2:5" x14ac:dyDescent="0.25">
      <c r="B9740" s="15">
        <v>9737</v>
      </c>
      <c r="C9740" s="20">
        <v>25276.252537790173</v>
      </c>
      <c r="D9740" s="20">
        <v>25276.252537790173</v>
      </c>
      <c r="E9740" s="17">
        <v>38430.355113870901</v>
      </c>
    </row>
    <row r="9741" spans="2:5" x14ac:dyDescent="0.25">
      <c r="B9741" s="15">
        <v>9738</v>
      </c>
      <c r="C9741" s="20">
        <v>23736.323420123994</v>
      </c>
      <c r="D9741" s="20">
        <v>23736.323420123994</v>
      </c>
      <c r="E9741" s="17">
        <v>30240.960509993354</v>
      </c>
    </row>
    <row r="9742" spans="2:5" x14ac:dyDescent="0.25">
      <c r="B9742" s="15">
        <v>9739</v>
      </c>
      <c r="C9742" s="20">
        <v>49622.485533631159</v>
      </c>
      <c r="D9742" s="20">
        <v>49622.485533631159</v>
      </c>
      <c r="E9742" s="17">
        <v>85812.048720276289</v>
      </c>
    </row>
    <row r="9743" spans="2:5" x14ac:dyDescent="0.25">
      <c r="B9743" s="15">
        <v>9740</v>
      </c>
      <c r="C9743" s="20">
        <v>40741.718897516599</v>
      </c>
      <c r="D9743" s="20">
        <v>40741.718897516599</v>
      </c>
      <c r="E9743" s="17">
        <v>66603.57257469224</v>
      </c>
    </row>
    <row r="9744" spans="2:5" x14ac:dyDescent="0.25">
      <c r="B9744" s="15">
        <v>9741</v>
      </c>
      <c r="C9744" s="20">
        <v>29438.123888617454</v>
      </c>
      <c r="D9744" s="20">
        <v>29438.123888617454</v>
      </c>
      <c r="E9744" s="17">
        <v>17765.463714552363</v>
      </c>
    </row>
    <row r="9745" spans="2:5" x14ac:dyDescent="0.25">
      <c r="B9745" s="15">
        <v>9742</v>
      </c>
      <c r="C9745" s="20">
        <v>38276.012144904766</v>
      </c>
      <c r="D9745" s="20">
        <v>38276.012144904766</v>
      </c>
      <c r="E9745" s="17">
        <v>34259.464178840062</v>
      </c>
    </row>
    <row r="9746" spans="2:5" x14ac:dyDescent="0.25">
      <c r="B9746" s="15">
        <v>9743</v>
      </c>
      <c r="C9746" s="20">
        <v>30915.117306190346</v>
      </c>
      <c r="D9746" s="20">
        <v>30915.117306190346</v>
      </c>
      <c r="E9746" s="17">
        <v>70552.983735112124</v>
      </c>
    </row>
    <row r="9747" spans="2:5" x14ac:dyDescent="0.25">
      <c r="B9747" s="15">
        <v>9744</v>
      </c>
      <c r="C9747" s="20">
        <v>30195.391703732217</v>
      </c>
      <c r="D9747" s="20">
        <v>30195.391703732217</v>
      </c>
      <c r="E9747" s="17">
        <v>51196.084612225502</v>
      </c>
    </row>
    <row r="9748" spans="2:5" x14ac:dyDescent="0.25">
      <c r="B9748" s="15">
        <v>9745</v>
      </c>
      <c r="C9748" s="20">
        <v>41083.863798195809</v>
      </c>
      <c r="D9748" s="20">
        <v>41083.863798195809</v>
      </c>
      <c r="E9748" s="17">
        <v>36833.546820997813</v>
      </c>
    </row>
    <row r="9749" spans="2:5" x14ac:dyDescent="0.25">
      <c r="B9749" s="15">
        <v>9746</v>
      </c>
      <c r="C9749" s="20">
        <v>42225.274429313009</v>
      </c>
      <c r="D9749" s="20">
        <v>42225.274429313009</v>
      </c>
      <c r="E9749" s="17">
        <v>22190.689219158092</v>
      </c>
    </row>
    <row r="9750" spans="2:5" x14ac:dyDescent="0.25">
      <c r="B9750" s="15">
        <v>9747</v>
      </c>
      <c r="C9750" s="20">
        <v>22807.234962423048</v>
      </c>
      <c r="D9750" s="20">
        <v>22807.234962423048</v>
      </c>
      <c r="E9750" s="17">
        <v>27072.568578902126</v>
      </c>
    </row>
    <row r="9751" spans="2:5" x14ac:dyDescent="0.25">
      <c r="B9751" s="15">
        <v>9748</v>
      </c>
      <c r="C9751" s="20">
        <v>20188.488875609481</v>
      </c>
      <c r="D9751" s="20">
        <v>20188.488875609481</v>
      </c>
      <c r="E9751" s="17">
        <v>40277.17902880843</v>
      </c>
    </row>
    <row r="9752" spans="2:5" x14ac:dyDescent="0.25">
      <c r="B9752" s="15">
        <v>9749</v>
      </c>
      <c r="C9752" s="20">
        <v>29121.89006345208</v>
      </c>
      <c r="D9752" s="20">
        <v>29121.89006345208</v>
      </c>
      <c r="E9752" s="17">
        <v>67641.058283390128</v>
      </c>
    </row>
    <row r="9753" spans="2:5" x14ac:dyDescent="0.25">
      <c r="B9753" s="15">
        <v>9750</v>
      </c>
      <c r="C9753" s="20">
        <v>36789.356877432881</v>
      </c>
      <c r="D9753" s="20">
        <v>36789.356877432881</v>
      </c>
      <c r="E9753" s="17">
        <v>44916.55378591179</v>
      </c>
    </row>
    <row r="9754" spans="2:5" x14ac:dyDescent="0.25">
      <c r="B9754" s="15">
        <v>9751</v>
      </c>
      <c r="C9754" s="20">
        <v>27512.716681573078</v>
      </c>
      <c r="D9754" s="20">
        <v>27512.716681573078</v>
      </c>
      <c r="E9754" s="17">
        <v>23678.259930428987</v>
      </c>
    </row>
    <row r="9755" spans="2:5" x14ac:dyDescent="0.25">
      <c r="B9755" s="15">
        <v>9752</v>
      </c>
      <c r="C9755" s="20">
        <v>21758.344904577345</v>
      </c>
      <c r="D9755" s="20">
        <v>21758.344904577345</v>
      </c>
      <c r="E9755" s="17">
        <v>31446.119235724051</v>
      </c>
    </row>
    <row r="9756" spans="2:5" x14ac:dyDescent="0.25">
      <c r="B9756" s="15">
        <v>9753</v>
      </c>
      <c r="C9756" s="20">
        <v>32787.152353353187</v>
      </c>
      <c r="D9756" s="20">
        <v>32787.152353353187</v>
      </c>
      <c r="E9756" s="17">
        <v>57587.173500746758</v>
      </c>
    </row>
    <row r="9757" spans="2:5" x14ac:dyDescent="0.25">
      <c r="B9757" s="15">
        <v>9754</v>
      </c>
      <c r="C9757" s="20">
        <v>43575.146477683273</v>
      </c>
      <c r="D9757" s="20">
        <v>43575.146477683273</v>
      </c>
      <c r="E9757" s="17">
        <v>51219.275446064727</v>
      </c>
    </row>
    <row r="9758" spans="2:5" x14ac:dyDescent="0.25">
      <c r="B9758" s="15">
        <v>9755</v>
      </c>
      <c r="C9758" s="20">
        <v>45900.193851369586</v>
      </c>
      <c r="D9758" s="20">
        <v>45900.193851369586</v>
      </c>
      <c r="E9758" s="17">
        <v>34478.598636102412</v>
      </c>
    </row>
    <row r="9759" spans="2:5" x14ac:dyDescent="0.25">
      <c r="B9759" s="15">
        <v>9756</v>
      </c>
      <c r="C9759" s="20">
        <v>24253.900834864195</v>
      </c>
      <c r="D9759" s="20">
        <v>24253.900834864195</v>
      </c>
      <c r="E9759" s="17">
        <v>31757.654252787444</v>
      </c>
    </row>
    <row r="9760" spans="2:5" x14ac:dyDescent="0.25">
      <c r="B9760" s="15">
        <v>9757</v>
      </c>
      <c r="C9760" s="20">
        <v>34075.736537501813</v>
      </c>
      <c r="D9760" s="20">
        <v>34075.736537501813</v>
      </c>
      <c r="E9760" s="17">
        <v>16922.713814773819</v>
      </c>
    </row>
    <row r="9761" spans="2:5" x14ac:dyDescent="0.25">
      <c r="B9761" s="15">
        <v>9758</v>
      </c>
      <c r="C9761" s="20">
        <v>23567.995097104376</v>
      </c>
      <c r="D9761" s="20">
        <v>23567.995097104376</v>
      </c>
      <c r="E9761" s="17">
        <v>38854.243939145184</v>
      </c>
    </row>
    <row r="9762" spans="2:5" x14ac:dyDescent="0.25">
      <c r="B9762" s="15">
        <v>9759</v>
      </c>
      <c r="C9762" s="20">
        <v>33180.340711196564</v>
      </c>
      <c r="D9762" s="20">
        <v>33180.340711196564</v>
      </c>
      <c r="E9762" s="17">
        <v>33958.494322658938</v>
      </c>
    </row>
    <row r="9763" spans="2:5" x14ac:dyDescent="0.25">
      <c r="B9763" s="15">
        <v>9760</v>
      </c>
      <c r="C9763" s="20">
        <v>43438.896915579135</v>
      </c>
      <c r="D9763" s="20">
        <v>43438.896915579135</v>
      </c>
      <c r="E9763" s="17">
        <v>10493.050688635984</v>
      </c>
    </row>
    <row r="9764" spans="2:5" x14ac:dyDescent="0.25">
      <c r="B9764" s="15">
        <v>9761</v>
      </c>
      <c r="C9764" s="20">
        <v>18883.121418397972</v>
      </c>
      <c r="D9764" s="20">
        <v>18883.121418397972</v>
      </c>
      <c r="E9764" s="17">
        <v>54552.298096469989</v>
      </c>
    </row>
    <row r="9765" spans="2:5" x14ac:dyDescent="0.25">
      <c r="B9765" s="15">
        <v>9762</v>
      </c>
      <c r="C9765" s="20">
        <v>56501.648393582531</v>
      </c>
      <c r="D9765" s="20">
        <v>56501.648393582531</v>
      </c>
      <c r="E9765" s="17">
        <v>35519.526450262834</v>
      </c>
    </row>
    <row r="9766" spans="2:5" x14ac:dyDescent="0.25">
      <c r="B9766" s="15">
        <v>9763</v>
      </c>
      <c r="C9766" s="20">
        <v>23808.22904613776</v>
      </c>
      <c r="D9766" s="20">
        <v>23808.22904613776</v>
      </c>
      <c r="E9766" s="17">
        <v>18082.214100222096</v>
      </c>
    </row>
    <row r="9767" spans="2:5" x14ac:dyDescent="0.25">
      <c r="B9767" s="15">
        <v>9764</v>
      </c>
      <c r="C9767" s="20">
        <v>24603.216097404951</v>
      </c>
      <c r="D9767" s="20">
        <v>24603.216097404951</v>
      </c>
      <c r="E9767" s="17">
        <v>24397.222958442027</v>
      </c>
    </row>
    <row r="9768" spans="2:5" x14ac:dyDescent="0.25">
      <c r="B9768" s="15">
        <v>9765</v>
      </c>
      <c r="C9768" s="20">
        <v>30862.749377702243</v>
      </c>
      <c r="D9768" s="20">
        <v>30862.749377702243</v>
      </c>
      <c r="E9768" s="17">
        <v>45491.224203028061</v>
      </c>
    </row>
    <row r="9769" spans="2:5" x14ac:dyDescent="0.25">
      <c r="B9769" s="15">
        <v>9766</v>
      </c>
      <c r="C9769" s="20">
        <v>45063.517289235082</v>
      </c>
      <c r="D9769" s="20">
        <v>45063.517289235082</v>
      </c>
      <c r="E9769" s="17">
        <v>4745.8583838142695</v>
      </c>
    </row>
    <row r="9770" spans="2:5" x14ac:dyDescent="0.25">
      <c r="B9770" s="15">
        <v>9767</v>
      </c>
      <c r="C9770" s="20">
        <v>38002.178127338389</v>
      </c>
      <c r="D9770" s="20">
        <v>38002.178127338389</v>
      </c>
      <c r="E9770" s="17">
        <v>85387.896480119132</v>
      </c>
    </row>
    <row r="9771" spans="2:5" x14ac:dyDescent="0.25">
      <c r="B9771" s="15">
        <v>9768</v>
      </c>
      <c r="C9771" s="20">
        <v>35325.52269021362</v>
      </c>
      <c r="D9771" s="20">
        <v>35325.52269021362</v>
      </c>
      <c r="E9771" s="17">
        <v>18394.543280307058</v>
      </c>
    </row>
    <row r="9772" spans="2:5" x14ac:dyDescent="0.25">
      <c r="B9772" s="15">
        <v>9769</v>
      </c>
      <c r="C9772" s="20">
        <v>28585.595856475866</v>
      </c>
      <c r="D9772" s="20">
        <v>28585.595856475866</v>
      </c>
      <c r="E9772" s="17">
        <v>42763.454922774348</v>
      </c>
    </row>
    <row r="9773" spans="2:5" x14ac:dyDescent="0.25">
      <c r="B9773" s="15">
        <v>9770</v>
      </c>
      <c r="C9773" s="20">
        <v>20599.153377450813</v>
      </c>
      <c r="D9773" s="20">
        <v>20599.153377450813</v>
      </c>
      <c r="E9773" s="17">
        <v>28045.940371604171</v>
      </c>
    </row>
    <row r="9774" spans="2:5" x14ac:dyDescent="0.25">
      <c r="B9774" s="15">
        <v>9771</v>
      </c>
      <c r="C9774" s="20">
        <v>26868.615025601532</v>
      </c>
      <c r="D9774" s="20">
        <v>26868.615025601532</v>
      </c>
      <c r="E9774" s="17">
        <v>57863.734729608499</v>
      </c>
    </row>
    <row r="9775" spans="2:5" x14ac:dyDescent="0.25">
      <c r="B9775" s="15">
        <v>9772</v>
      </c>
      <c r="C9775" s="20">
        <v>20745.089468348855</v>
      </c>
      <c r="D9775" s="20">
        <v>20745.089468348855</v>
      </c>
      <c r="E9775" s="17">
        <v>28740.461409381784</v>
      </c>
    </row>
    <row r="9776" spans="2:5" x14ac:dyDescent="0.25">
      <c r="B9776" s="15">
        <v>9773</v>
      </c>
      <c r="C9776" s="20">
        <v>49577.675169462105</v>
      </c>
      <c r="D9776" s="20">
        <v>49577.675169462105</v>
      </c>
      <c r="E9776" s="17">
        <v>46929.02283299085</v>
      </c>
    </row>
    <row r="9777" spans="2:5" x14ac:dyDescent="0.25">
      <c r="B9777" s="15">
        <v>9774</v>
      </c>
      <c r="C9777" s="20">
        <v>25222.577948446251</v>
      </c>
      <c r="D9777" s="20">
        <v>25222.577948446251</v>
      </c>
      <c r="E9777" s="17">
        <v>30934.365436072814</v>
      </c>
    </row>
    <row r="9778" spans="2:5" x14ac:dyDescent="0.25">
      <c r="B9778" s="15">
        <v>9775</v>
      </c>
      <c r="C9778" s="20">
        <v>43675.984986575466</v>
      </c>
      <c r="D9778" s="20">
        <v>43675.984986575466</v>
      </c>
      <c r="E9778" s="17">
        <v>47513.983441726064</v>
      </c>
    </row>
    <row r="9779" spans="2:5" x14ac:dyDescent="0.25">
      <c r="B9779" s="15">
        <v>9776</v>
      </c>
      <c r="C9779" s="20">
        <v>32808.275639334941</v>
      </c>
      <c r="D9779" s="20">
        <v>32808.275639334941</v>
      </c>
      <c r="E9779" s="17">
        <v>36689.873732620072</v>
      </c>
    </row>
    <row r="9780" spans="2:5" x14ac:dyDescent="0.25">
      <c r="B9780" s="15">
        <v>9777</v>
      </c>
      <c r="C9780" s="20">
        <v>40110.338056304587</v>
      </c>
      <c r="D9780" s="20">
        <v>40110.338056304587</v>
      </c>
      <c r="E9780" s="17">
        <v>35708.499876456081</v>
      </c>
    </row>
    <row r="9781" spans="2:5" x14ac:dyDescent="0.25">
      <c r="B9781" s="15">
        <v>9778</v>
      </c>
      <c r="C9781" s="20">
        <v>30213.802837268904</v>
      </c>
      <c r="D9781" s="20">
        <v>30213.802837268904</v>
      </c>
      <c r="E9781" s="17">
        <v>74515.889909227437</v>
      </c>
    </row>
    <row r="9782" spans="2:5" x14ac:dyDescent="0.25">
      <c r="B9782" s="15">
        <v>9779</v>
      </c>
      <c r="C9782" s="20">
        <v>34458.440489240907</v>
      </c>
      <c r="D9782" s="20">
        <v>34458.440489240907</v>
      </c>
      <c r="E9782" s="17">
        <v>35645.741209049782</v>
      </c>
    </row>
    <row r="9783" spans="2:5" x14ac:dyDescent="0.25">
      <c r="B9783" s="15">
        <v>9780</v>
      </c>
      <c r="C9783" s="20">
        <v>34465.111384256008</v>
      </c>
      <c r="D9783" s="20">
        <v>34465.111384256008</v>
      </c>
      <c r="E9783" s="17">
        <v>28572.400150870828</v>
      </c>
    </row>
    <row r="9784" spans="2:5" x14ac:dyDescent="0.25">
      <c r="B9784" s="15">
        <v>9781</v>
      </c>
      <c r="C9784" s="20">
        <v>36129.636394936439</v>
      </c>
      <c r="D9784" s="20">
        <v>36129.636394936439</v>
      </c>
      <c r="E9784" s="17">
        <v>76586.849084563291</v>
      </c>
    </row>
    <row r="9785" spans="2:5" x14ac:dyDescent="0.25">
      <c r="B9785" s="15">
        <v>9782</v>
      </c>
      <c r="C9785" s="20">
        <v>25293.144066763554</v>
      </c>
      <c r="D9785" s="20">
        <v>25293.144066763554</v>
      </c>
      <c r="E9785" s="17">
        <v>29490.473678194783</v>
      </c>
    </row>
    <row r="9786" spans="2:5" x14ac:dyDescent="0.25">
      <c r="B9786" s="15">
        <v>9783</v>
      </c>
      <c r="C9786" s="20">
        <v>29086.866352760222</v>
      </c>
      <c r="D9786" s="20">
        <v>29086.866352760222</v>
      </c>
      <c r="E9786" s="17">
        <v>35672.481737503294</v>
      </c>
    </row>
    <row r="9787" spans="2:5" x14ac:dyDescent="0.25">
      <c r="B9787" s="15">
        <v>9784</v>
      </c>
      <c r="C9787" s="20">
        <v>38281.4615406628</v>
      </c>
      <c r="D9787" s="20">
        <v>38281.4615406628</v>
      </c>
      <c r="E9787" s="17">
        <v>66777.417137666445</v>
      </c>
    </row>
    <row r="9788" spans="2:5" x14ac:dyDescent="0.25">
      <c r="B9788" s="15">
        <v>9785</v>
      </c>
      <c r="C9788" s="20">
        <v>36661.592232984593</v>
      </c>
      <c r="D9788" s="20">
        <v>36661.592232984593</v>
      </c>
      <c r="E9788" s="17">
        <v>18336.680870561198</v>
      </c>
    </row>
    <row r="9789" spans="2:5" x14ac:dyDescent="0.25">
      <c r="B9789" s="15">
        <v>9786</v>
      </c>
      <c r="C9789" s="20">
        <v>45124.173978803679</v>
      </c>
      <c r="D9789" s="20">
        <v>45124.173978803679</v>
      </c>
      <c r="E9789" s="17">
        <v>48833.533933012404</v>
      </c>
    </row>
    <row r="9790" spans="2:5" x14ac:dyDescent="0.25">
      <c r="B9790" s="15">
        <v>9787</v>
      </c>
      <c r="C9790" s="20">
        <v>45794.616778112344</v>
      </c>
      <c r="D9790" s="20">
        <v>45794.616778112344</v>
      </c>
      <c r="E9790" s="17">
        <v>96078.98972111578</v>
      </c>
    </row>
    <row r="9791" spans="2:5" x14ac:dyDescent="0.25">
      <c r="B9791" s="15">
        <v>9788</v>
      </c>
      <c r="C9791" s="20">
        <v>22539.369640587662</v>
      </c>
      <c r="D9791" s="20">
        <v>22539.369640587662</v>
      </c>
      <c r="E9791" s="17">
        <v>20266.75807387898</v>
      </c>
    </row>
    <row r="9792" spans="2:5" x14ac:dyDescent="0.25">
      <c r="B9792" s="15">
        <v>9789</v>
      </c>
      <c r="C9792" s="20">
        <v>22683.75439002151</v>
      </c>
      <c r="D9792" s="20">
        <v>22683.75439002151</v>
      </c>
      <c r="E9792" s="17">
        <v>21016.168903514023</v>
      </c>
    </row>
    <row r="9793" spans="2:5" x14ac:dyDescent="0.25">
      <c r="B9793" s="15">
        <v>9790</v>
      </c>
      <c r="C9793" s="20">
        <v>20318.618277541886</v>
      </c>
      <c r="D9793" s="20">
        <v>20318.618277541886</v>
      </c>
      <c r="E9793" s="17">
        <v>12665.930932603498</v>
      </c>
    </row>
    <row r="9794" spans="2:5" x14ac:dyDescent="0.25">
      <c r="B9794" s="15">
        <v>9791</v>
      </c>
      <c r="C9794" s="20">
        <v>35500.780763319024</v>
      </c>
      <c r="D9794" s="20">
        <v>35500.780763319024</v>
      </c>
      <c r="E9794" s="17">
        <v>107.30250323776585</v>
      </c>
    </row>
    <row r="9795" spans="2:5" x14ac:dyDescent="0.25">
      <c r="B9795" s="15">
        <v>9792</v>
      </c>
      <c r="C9795" s="20">
        <v>24054.435601093741</v>
      </c>
      <c r="D9795" s="20">
        <v>24054.435601093741</v>
      </c>
      <c r="E9795" s="17">
        <v>26043.33215104515</v>
      </c>
    </row>
    <row r="9796" spans="2:5" x14ac:dyDescent="0.25">
      <c r="B9796" s="15">
        <v>9793</v>
      </c>
      <c r="C9796" s="20">
        <v>33960.554848901338</v>
      </c>
      <c r="D9796" s="20">
        <v>33960.554848901338</v>
      </c>
      <c r="E9796" s="17">
        <v>66514.65574184162</v>
      </c>
    </row>
    <row r="9797" spans="2:5" x14ac:dyDescent="0.25">
      <c r="B9797" s="15">
        <v>9794</v>
      </c>
      <c r="C9797" s="20">
        <v>29644.41574020587</v>
      </c>
      <c r="D9797" s="20">
        <v>29644.41574020587</v>
      </c>
      <c r="E9797" s="17">
        <v>28527.808551803479</v>
      </c>
    </row>
    <row r="9798" spans="2:5" x14ac:dyDescent="0.25">
      <c r="B9798" s="15">
        <v>9795</v>
      </c>
      <c r="C9798" s="20">
        <v>28885.488970242866</v>
      </c>
      <c r="D9798" s="20">
        <v>28885.488970242866</v>
      </c>
      <c r="E9798" s="17">
        <v>74460.6886256578</v>
      </c>
    </row>
    <row r="9799" spans="2:5" x14ac:dyDescent="0.25">
      <c r="B9799" s="15">
        <v>9796</v>
      </c>
      <c r="C9799" s="20">
        <v>30562.209698223302</v>
      </c>
      <c r="D9799" s="20">
        <v>30562.209698223302</v>
      </c>
      <c r="E9799" s="17">
        <v>27704.708306955621</v>
      </c>
    </row>
    <row r="9800" spans="2:5" x14ac:dyDescent="0.25">
      <c r="B9800" s="15">
        <v>9797</v>
      </c>
      <c r="C9800" s="20">
        <v>39884.06248983644</v>
      </c>
      <c r="D9800" s="20">
        <v>39884.06248983644</v>
      </c>
      <c r="E9800" s="17">
        <v>30796.67425801426</v>
      </c>
    </row>
    <row r="9801" spans="2:5" x14ac:dyDescent="0.25">
      <c r="B9801" s="15">
        <v>9798</v>
      </c>
      <c r="C9801" s="20">
        <v>27715.525428433961</v>
      </c>
      <c r="D9801" s="20">
        <v>27715.525428433961</v>
      </c>
      <c r="E9801" s="17">
        <v>37202.805965454463</v>
      </c>
    </row>
    <row r="9802" spans="2:5" x14ac:dyDescent="0.25">
      <c r="B9802" s="15">
        <v>9799</v>
      </c>
      <c r="C9802" s="20">
        <v>31767.692701581833</v>
      </c>
      <c r="D9802" s="20">
        <v>31767.692701581833</v>
      </c>
      <c r="E9802" s="17">
        <v>40225.340361755996</v>
      </c>
    </row>
    <row r="9803" spans="2:5" x14ac:dyDescent="0.25">
      <c r="B9803" s="15">
        <v>9800</v>
      </c>
      <c r="C9803" s="20">
        <v>31145.381347917006</v>
      </c>
      <c r="D9803" s="20">
        <v>31145.381347917006</v>
      </c>
      <c r="E9803" s="17">
        <v>26861.082103990921</v>
      </c>
    </row>
    <row r="9804" spans="2:5" x14ac:dyDescent="0.25">
      <c r="B9804" s="15">
        <v>9801</v>
      </c>
      <c r="C9804" s="20">
        <v>43241.765563661436</v>
      </c>
      <c r="D9804" s="20">
        <v>43241.765563661436</v>
      </c>
      <c r="E9804" s="17">
        <v>71401.626390565827</v>
      </c>
    </row>
    <row r="9805" spans="2:5" x14ac:dyDescent="0.25">
      <c r="B9805" s="15">
        <v>9802</v>
      </c>
      <c r="C9805" s="20">
        <v>40912.535664526433</v>
      </c>
      <c r="D9805" s="20">
        <v>40912.535664526433</v>
      </c>
      <c r="E9805" s="17">
        <v>46246.82607197341</v>
      </c>
    </row>
    <row r="9806" spans="2:5" x14ac:dyDescent="0.25">
      <c r="B9806" s="15">
        <v>9803</v>
      </c>
      <c r="C9806" s="20">
        <v>19146.060956661273</v>
      </c>
      <c r="D9806" s="20">
        <v>19146.060956661273</v>
      </c>
      <c r="E9806" s="17">
        <v>13890.08407997524</v>
      </c>
    </row>
    <row r="9807" spans="2:5" x14ac:dyDescent="0.25">
      <c r="B9807" s="15">
        <v>9804</v>
      </c>
      <c r="C9807" s="20">
        <v>24034.342331954311</v>
      </c>
      <c r="D9807" s="20">
        <v>24034.342331954311</v>
      </c>
      <c r="E9807" s="17">
        <v>42908.349806427323</v>
      </c>
    </row>
    <row r="9808" spans="2:5" x14ac:dyDescent="0.25">
      <c r="B9808" s="15">
        <v>9805</v>
      </c>
      <c r="C9808" s="20">
        <v>22627.076469240339</v>
      </c>
      <c r="D9808" s="20">
        <v>22627.076469240339</v>
      </c>
      <c r="E9808" s="17">
        <v>25618.387594176435</v>
      </c>
    </row>
    <row r="9809" spans="2:5" x14ac:dyDescent="0.25">
      <c r="B9809" s="15">
        <v>9806</v>
      </c>
      <c r="C9809" s="20">
        <v>38612.913842271199</v>
      </c>
      <c r="D9809" s="20">
        <v>38612.913842271199</v>
      </c>
      <c r="E9809" s="17">
        <v>45259.584258564319</v>
      </c>
    </row>
    <row r="9810" spans="2:5" x14ac:dyDescent="0.25">
      <c r="B9810" s="15">
        <v>9807</v>
      </c>
      <c r="C9810" s="20">
        <v>14275.77504360141</v>
      </c>
      <c r="D9810" s="20">
        <v>14275.77504360141</v>
      </c>
      <c r="E9810" s="17">
        <v>46093.400035279752</v>
      </c>
    </row>
    <row r="9811" spans="2:5" x14ac:dyDescent="0.25">
      <c r="B9811" s="15">
        <v>9808</v>
      </c>
      <c r="C9811" s="20">
        <v>24448.208379608492</v>
      </c>
      <c r="D9811" s="20">
        <v>24448.208379608492</v>
      </c>
      <c r="E9811" s="17">
        <v>27961.310342480061</v>
      </c>
    </row>
    <row r="9812" spans="2:5" x14ac:dyDescent="0.25">
      <c r="B9812" s="15">
        <v>9809</v>
      </c>
      <c r="C9812" s="20">
        <v>32175.169158922607</v>
      </c>
      <c r="D9812" s="20">
        <v>32175.169158922607</v>
      </c>
      <c r="E9812" s="17">
        <v>45701.27863760414</v>
      </c>
    </row>
    <row r="9813" spans="2:5" x14ac:dyDescent="0.25">
      <c r="B9813" s="15">
        <v>9810</v>
      </c>
      <c r="C9813" s="20">
        <v>24167.247826004179</v>
      </c>
      <c r="D9813" s="20">
        <v>24167.247826004179</v>
      </c>
      <c r="E9813" s="17">
        <v>25825.705205323298</v>
      </c>
    </row>
    <row r="9814" spans="2:5" x14ac:dyDescent="0.25">
      <c r="B9814" s="15">
        <v>9811</v>
      </c>
      <c r="C9814" s="20">
        <v>38597.225008601526</v>
      </c>
      <c r="D9814" s="20">
        <v>38597.225008601526</v>
      </c>
      <c r="E9814" s="17">
        <v>29873.376378568493</v>
      </c>
    </row>
    <row r="9815" spans="2:5" x14ac:dyDescent="0.25">
      <c r="B9815" s="15">
        <v>9812</v>
      </c>
      <c r="C9815" s="20">
        <v>12966.550266846029</v>
      </c>
      <c r="D9815" s="20">
        <v>12966.550266846029</v>
      </c>
      <c r="E9815" s="17">
        <v>25770.560606396008</v>
      </c>
    </row>
    <row r="9816" spans="2:5" x14ac:dyDescent="0.25">
      <c r="B9816" s="15">
        <v>9813</v>
      </c>
      <c r="C9816" s="20">
        <v>37729.610604145724</v>
      </c>
      <c r="D9816" s="20">
        <v>37729.610604145724</v>
      </c>
      <c r="E9816" s="17">
        <v>19374.442193371771</v>
      </c>
    </row>
    <row r="9817" spans="2:5" x14ac:dyDescent="0.25">
      <c r="B9817" s="15">
        <v>9814</v>
      </c>
      <c r="C9817" s="20">
        <v>36779.133860360394</v>
      </c>
      <c r="D9817" s="20">
        <v>36779.133860360394</v>
      </c>
      <c r="E9817" s="17">
        <v>53064.236336458853</v>
      </c>
    </row>
    <row r="9818" spans="2:5" x14ac:dyDescent="0.25">
      <c r="B9818" s="15">
        <v>9815</v>
      </c>
      <c r="C9818" s="20">
        <v>41502.52456514044</v>
      </c>
      <c r="D9818" s="20">
        <v>41502.52456514044</v>
      </c>
      <c r="E9818" s="17">
        <v>23250.88048863921</v>
      </c>
    </row>
    <row r="9819" spans="2:5" x14ac:dyDescent="0.25">
      <c r="B9819" s="15">
        <v>9816</v>
      </c>
      <c r="C9819" s="20">
        <v>20917.695592685177</v>
      </c>
      <c r="D9819" s="20">
        <v>20917.695592685177</v>
      </c>
      <c r="E9819" s="17">
        <v>14773.821089574096</v>
      </c>
    </row>
    <row r="9820" spans="2:5" x14ac:dyDescent="0.25">
      <c r="B9820" s="15">
        <v>9817</v>
      </c>
      <c r="C9820" s="20">
        <v>36720.686488150444</v>
      </c>
      <c r="D9820" s="20">
        <v>36720.686488150444</v>
      </c>
      <c r="E9820" s="17">
        <v>33618.719578758391</v>
      </c>
    </row>
    <row r="9821" spans="2:5" x14ac:dyDescent="0.25">
      <c r="B9821" s="15">
        <v>9818</v>
      </c>
      <c r="C9821" s="20">
        <v>35112.774262107807</v>
      </c>
      <c r="D9821" s="20">
        <v>35112.774262107807</v>
      </c>
      <c r="E9821" s="17">
        <v>34198.261739846537</v>
      </c>
    </row>
    <row r="9822" spans="2:5" x14ac:dyDescent="0.25">
      <c r="B9822" s="15">
        <v>9819</v>
      </c>
      <c r="C9822" s="20">
        <v>43431.118897818058</v>
      </c>
      <c r="D9822" s="20">
        <v>43431.118897818058</v>
      </c>
      <c r="E9822" s="17">
        <v>12153.218120783857</v>
      </c>
    </row>
    <row r="9823" spans="2:5" x14ac:dyDescent="0.25">
      <c r="B9823" s="15">
        <v>9820</v>
      </c>
      <c r="C9823" s="20">
        <v>24547.069203331666</v>
      </c>
      <c r="D9823" s="20">
        <v>24547.069203331666</v>
      </c>
      <c r="E9823" s="17">
        <v>16355.053178911889</v>
      </c>
    </row>
    <row r="9824" spans="2:5" x14ac:dyDescent="0.25">
      <c r="B9824" s="15">
        <v>9821</v>
      </c>
      <c r="C9824" s="20">
        <v>25297.102244794529</v>
      </c>
      <c r="D9824" s="20">
        <v>25297.102244794529</v>
      </c>
      <c r="E9824" s="17">
        <v>55137.711401708773</v>
      </c>
    </row>
    <row r="9825" spans="2:5" x14ac:dyDescent="0.25">
      <c r="B9825" s="15">
        <v>9822</v>
      </c>
      <c r="C9825" s="20">
        <v>27607.557481648135</v>
      </c>
      <c r="D9825" s="20">
        <v>27607.557481648135</v>
      </c>
      <c r="E9825" s="17">
        <v>39273.854817120817</v>
      </c>
    </row>
    <row r="9826" spans="2:5" x14ac:dyDescent="0.25">
      <c r="B9826" s="15">
        <v>9823</v>
      </c>
      <c r="C9826" s="20">
        <v>31204.742236896076</v>
      </c>
      <c r="D9826" s="20">
        <v>31204.742236896076</v>
      </c>
      <c r="E9826" s="17">
        <v>32216.198993280752</v>
      </c>
    </row>
    <row r="9827" spans="2:5" x14ac:dyDescent="0.25">
      <c r="B9827" s="15">
        <v>9824</v>
      </c>
      <c r="C9827" s="20">
        <v>34242.806553320021</v>
      </c>
      <c r="D9827" s="20">
        <v>34242.806553320021</v>
      </c>
      <c r="E9827" s="17">
        <v>23333.495233320817</v>
      </c>
    </row>
    <row r="9828" spans="2:5" x14ac:dyDescent="0.25">
      <c r="B9828" s="15">
        <v>9825</v>
      </c>
      <c r="C9828" s="20">
        <v>43415.77899505612</v>
      </c>
      <c r="D9828" s="20">
        <v>43415.77899505612</v>
      </c>
      <c r="E9828" s="17">
        <v>34630.043583581115</v>
      </c>
    </row>
    <row r="9829" spans="2:5" x14ac:dyDescent="0.25">
      <c r="B9829" s="15">
        <v>9826</v>
      </c>
      <c r="C9829" s="20">
        <v>35150.253182563749</v>
      </c>
      <c r="D9829" s="20">
        <v>35150.253182563749</v>
      </c>
      <c r="E9829" s="17">
        <v>33792.070320463245</v>
      </c>
    </row>
    <row r="9830" spans="2:5" x14ac:dyDescent="0.25">
      <c r="B9830" s="15">
        <v>9827</v>
      </c>
      <c r="C9830" s="20">
        <v>40530.99091210842</v>
      </c>
      <c r="D9830" s="20">
        <v>40530.99091210842</v>
      </c>
      <c r="E9830" s="17">
        <v>87606.601636375606</v>
      </c>
    </row>
    <row r="9831" spans="2:5" x14ac:dyDescent="0.25">
      <c r="B9831" s="15">
        <v>9828</v>
      </c>
      <c r="C9831" s="20">
        <v>39713.901385045916</v>
      </c>
      <c r="D9831" s="20">
        <v>39713.901385045916</v>
      </c>
      <c r="E9831" s="17">
        <v>38149.947794264779</v>
      </c>
    </row>
    <row r="9832" spans="2:5" x14ac:dyDescent="0.25">
      <c r="B9832" s="15">
        <v>9829</v>
      </c>
      <c r="C9832" s="20">
        <v>34092.423610998463</v>
      </c>
      <c r="D9832" s="20">
        <v>34092.423610998463</v>
      </c>
      <c r="E9832" s="17">
        <v>83825.360075957229</v>
      </c>
    </row>
    <row r="9833" spans="2:5" x14ac:dyDescent="0.25">
      <c r="B9833" s="15">
        <v>9830</v>
      </c>
      <c r="C9833" s="20">
        <v>26542.006008802244</v>
      </c>
      <c r="D9833" s="20">
        <v>26542.006008802244</v>
      </c>
      <c r="E9833" s="17">
        <v>21764.697474545519</v>
      </c>
    </row>
    <row r="9834" spans="2:5" x14ac:dyDescent="0.25">
      <c r="B9834" s="15">
        <v>9831</v>
      </c>
      <c r="C9834" s="20">
        <v>28414.659482121388</v>
      </c>
      <c r="D9834" s="20">
        <v>28414.659482121388</v>
      </c>
      <c r="E9834" s="17">
        <v>50424.405232461213</v>
      </c>
    </row>
    <row r="9835" spans="2:5" x14ac:dyDescent="0.25">
      <c r="B9835" s="15">
        <v>9832</v>
      </c>
      <c r="C9835" s="20">
        <v>19589.81631691445</v>
      </c>
      <c r="D9835" s="20">
        <v>19589.81631691445</v>
      </c>
      <c r="E9835" s="17">
        <v>45314.892784831129</v>
      </c>
    </row>
    <row r="9836" spans="2:5" x14ac:dyDescent="0.25">
      <c r="B9836" s="15">
        <v>9833</v>
      </c>
      <c r="C9836" s="20">
        <v>28540.124592452212</v>
      </c>
      <c r="D9836" s="20">
        <v>28540.124592452212</v>
      </c>
      <c r="E9836" s="17">
        <v>46720.605842084493</v>
      </c>
    </row>
    <row r="9837" spans="2:5" x14ac:dyDescent="0.25">
      <c r="B9837" s="15">
        <v>9834</v>
      </c>
      <c r="C9837" s="20">
        <v>33233.428241487454</v>
      </c>
      <c r="D9837" s="20">
        <v>33233.428241487454</v>
      </c>
      <c r="E9837" s="17">
        <v>26309.168636607785</v>
      </c>
    </row>
    <row r="9838" spans="2:5" x14ac:dyDescent="0.25">
      <c r="B9838" s="15">
        <v>9835</v>
      </c>
      <c r="C9838" s="20">
        <v>29492.92182764447</v>
      </c>
      <c r="D9838" s="20">
        <v>29492.92182764447</v>
      </c>
      <c r="E9838" s="17">
        <v>76110.4980509007</v>
      </c>
    </row>
    <row r="9839" spans="2:5" x14ac:dyDescent="0.25">
      <c r="B9839" s="15">
        <v>9836</v>
      </c>
      <c r="C9839" s="20">
        <v>30789.162340008377</v>
      </c>
      <c r="D9839" s="20">
        <v>30789.162340008377</v>
      </c>
      <c r="E9839" s="17">
        <v>43925.916223487307</v>
      </c>
    </row>
    <row r="9840" spans="2:5" x14ac:dyDescent="0.25">
      <c r="B9840" s="15">
        <v>9837</v>
      </c>
      <c r="C9840" s="20">
        <v>40801.103345393691</v>
      </c>
      <c r="D9840" s="20">
        <v>40801.103345393691</v>
      </c>
      <c r="E9840" s="17">
        <v>8656.8897648061102</v>
      </c>
    </row>
    <row r="9841" spans="2:5" x14ac:dyDescent="0.25">
      <c r="B9841" s="15">
        <v>9838</v>
      </c>
      <c r="C9841" s="20">
        <v>41856.09936964896</v>
      </c>
      <c r="D9841" s="20">
        <v>41856.09936964896</v>
      </c>
      <c r="E9841" s="17">
        <v>32959.439497733605</v>
      </c>
    </row>
    <row r="9842" spans="2:5" x14ac:dyDescent="0.25">
      <c r="B9842" s="15">
        <v>9839</v>
      </c>
      <c r="C9842" s="20">
        <v>26856.142553223504</v>
      </c>
      <c r="D9842" s="20">
        <v>26856.142553223504</v>
      </c>
      <c r="E9842" s="17">
        <v>47260.507784404173</v>
      </c>
    </row>
    <row r="9843" spans="2:5" x14ac:dyDescent="0.25">
      <c r="B9843" s="15">
        <v>9840</v>
      </c>
      <c r="C9843" s="20">
        <v>42009.789332144566</v>
      </c>
      <c r="D9843" s="20">
        <v>42009.789332144566</v>
      </c>
      <c r="E9843" s="17">
        <v>89382.761832039294</v>
      </c>
    </row>
    <row r="9844" spans="2:5" x14ac:dyDescent="0.25">
      <c r="B9844" s="15">
        <v>9841</v>
      </c>
      <c r="C9844" s="20">
        <v>25200.892301697655</v>
      </c>
      <c r="D9844" s="20">
        <v>25200.892301697655</v>
      </c>
      <c r="E9844" s="17">
        <v>14510.705419579765</v>
      </c>
    </row>
    <row r="9845" spans="2:5" x14ac:dyDescent="0.25">
      <c r="B9845" s="15">
        <v>9842</v>
      </c>
      <c r="C9845" s="20">
        <v>25562.087977319148</v>
      </c>
      <c r="D9845" s="20">
        <v>25562.087977319148</v>
      </c>
      <c r="E9845" s="17">
        <v>58248.854152638603</v>
      </c>
    </row>
    <row r="9846" spans="2:5" x14ac:dyDescent="0.25">
      <c r="B9846" s="15">
        <v>9843</v>
      </c>
      <c r="C9846" s="20">
        <v>30461.516525099778</v>
      </c>
      <c r="D9846" s="20">
        <v>30461.516525099778</v>
      </c>
      <c r="E9846" s="17">
        <v>36980.317551598251</v>
      </c>
    </row>
    <row r="9847" spans="2:5" x14ac:dyDescent="0.25">
      <c r="B9847" s="15">
        <v>9844</v>
      </c>
      <c r="C9847" s="20">
        <v>28493.575387996229</v>
      </c>
      <c r="D9847" s="20">
        <v>28493.575387996229</v>
      </c>
      <c r="E9847" s="17">
        <v>7938.176297924877</v>
      </c>
    </row>
    <row r="9848" spans="2:5" x14ac:dyDescent="0.25">
      <c r="B9848" s="15">
        <v>9845</v>
      </c>
      <c r="C9848" s="20">
        <v>52178.688360500651</v>
      </c>
      <c r="D9848" s="20">
        <v>52178.688360500651</v>
      </c>
      <c r="E9848" s="17">
        <v>14780.839282844454</v>
      </c>
    </row>
    <row r="9849" spans="2:5" x14ac:dyDescent="0.25">
      <c r="B9849" s="15">
        <v>9846</v>
      </c>
      <c r="C9849" s="20">
        <v>19296.814239021012</v>
      </c>
      <c r="D9849" s="20">
        <v>19296.814239021012</v>
      </c>
      <c r="E9849" s="17">
        <v>45132.829494215606</v>
      </c>
    </row>
    <row r="9850" spans="2:5" x14ac:dyDescent="0.25">
      <c r="B9850" s="15">
        <v>9847</v>
      </c>
      <c r="C9850" s="20">
        <v>47464.743224462305</v>
      </c>
      <c r="D9850" s="20">
        <v>47464.743224462305</v>
      </c>
      <c r="E9850" s="17">
        <v>-5316.0501729150146</v>
      </c>
    </row>
    <row r="9851" spans="2:5" x14ac:dyDescent="0.25">
      <c r="B9851" s="15">
        <v>9848</v>
      </c>
      <c r="C9851" s="20">
        <v>34664.169502660829</v>
      </c>
      <c r="D9851" s="20">
        <v>34664.169502660829</v>
      </c>
      <c r="E9851" s="17">
        <v>35452.767756803747</v>
      </c>
    </row>
    <row r="9852" spans="2:5" x14ac:dyDescent="0.25">
      <c r="B9852" s="15">
        <v>9849</v>
      </c>
      <c r="C9852" s="20">
        <v>34499.540966404493</v>
      </c>
      <c r="D9852" s="20">
        <v>34499.540966404493</v>
      </c>
      <c r="E9852" s="17">
        <v>25226.618730223545</v>
      </c>
    </row>
    <row r="9853" spans="2:5" x14ac:dyDescent="0.25">
      <c r="B9853" s="15">
        <v>9850</v>
      </c>
      <c r="C9853" s="20">
        <v>38231.988211222808</v>
      </c>
      <c r="D9853" s="20">
        <v>38231.988211222808</v>
      </c>
      <c r="E9853" s="17">
        <v>32247.245942194149</v>
      </c>
    </row>
    <row r="9854" spans="2:5" x14ac:dyDescent="0.25">
      <c r="B9854" s="15">
        <v>9851</v>
      </c>
      <c r="C9854" s="20">
        <v>31433.212141198375</v>
      </c>
      <c r="D9854" s="20">
        <v>31433.212141198375</v>
      </c>
      <c r="E9854" s="17">
        <v>62292.315763668586</v>
      </c>
    </row>
    <row r="9855" spans="2:5" x14ac:dyDescent="0.25">
      <c r="B9855" s="15">
        <v>9852</v>
      </c>
      <c r="C9855" s="20">
        <v>27603.14262136761</v>
      </c>
      <c r="D9855" s="20">
        <v>27603.14262136761</v>
      </c>
      <c r="E9855" s="17">
        <v>71609.212860376894</v>
      </c>
    </row>
    <row r="9856" spans="2:5" x14ac:dyDescent="0.25">
      <c r="B9856" s="15">
        <v>9853</v>
      </c>
      <c r="C9856" s="20">
        <v>45650.761453008738</v>
      </c>
      <c r="D9856" s="20">
        <v>45650.761453008738</v>
      </c>
      <c r="E9856" s="17">
        <v>36634.030007077112</v>
      </c>
    </row>
    <row r="9857" spans="2:5" x14ac:dyDescent="0.25">
      <c r="B9857" s="15">
        <v>9854</v>
      </c>
      <c r="C9857" s="20">
        <v>33233.570288908464</v>
      </c>
      <c r="D9857" s="20">
        <v>33233.570288908464</v>
      </c>
      <c r="E9857" s="17">
        <v>26735.097771125111</v>
      </c>
    </row>
    <row r="9858" spans="2:5" x14ac:dyDescent="0.25">
      <c r="B9858" s="15">
        <v>9855</v>
      </c>
      <c r="C9858" s="20">
        <v>36149.679024818521</v>
      </c>
      <c r="D9858" s="20">
        <v>36149.679024818521</v>
      </c>
      <c r="E9858" s="17">
        <v>56572.748374849594</v>
      </c>
    </row>
    <row r="9859" spans="2:5" x14ac:dyDescent="0.25">
      <c r="B9859" s="15">
        <v>9856</v>
      </c>
      <c r="C9859" s="20">
        <v>38900.963056874178</v>
      </c>
      <c r="D9859" s="20">
        <v>38900.963056874178</v>
      </c>
      <c r="E9859" s="17">
        <v>31002.433120165319</v>
      </c>
    </row>
    <row r="9860" spans="2:5" x14ac:dyDescent="0.25">
      <c r="B9860" s="15">
        <v>9857</v>
      </c>
      <c r="C9860" s="20">
        <v>40307.57600933082</v>
      </c>
      <c r="D9860" s="20">
        <v>40307.57600933082</v>
      </c>
      <c r="E9860" s="17">
        <v>43539.776868268098</v>
      </c>
    </row>
    <row r="9861" spans="2:5" x14ac:dyDescent="0.25">
      <c r="B9861" s="15">
        <v>9858</v>
      </c>
      <c r="C9861" s="20">
        <v>27444.719734501356</v>
      </c>
      <c r="D9861" s="20">
        <v>27444.719734501356</v>
      </c>
      <c r="E9861" s="17">
        <v>15995.118319896435</v>
      </c>
    </row>
    <row r="9862" spans="2:5" x14ac:dyDescent="0.25">
      <c r="B9862" s="15">
        <v>9859</v>
      </c>
      <c r="C9862" s="20">
        <v>14185.887714377965</v>
      </c>
      <c r="D9862" s="20">
        <v>14185.887714377965</v>
      </c>
      <c r="E9862" s="17">
        <v>29965.959511399011</v>
      </c>
    </row>
    <row r="9863" spans="2:5" x14ac:dyDescent="0.25">
      <c r="B9863" s="15">
        <v>9860</v>
      </c>
      <c r="C9863" s="20">
        <v>28190.562381605941</v>
      </c>
      <c r="D9863" s="20">
        <v>28190.562381605941</v>
      </c>
      <c r="E9863" s="17">
        <v>85518.543995583706</v>
      </c>
    </row>
    <row r="9864" spans="2:5" x14ac:dyDescent="0.25">
      <c r="B9864" s="15">
        <v>9861</v>
      </c>
      <c r="C9864" s="20">
        <v>43303.040003685128</v>
      </c>
      <c r="D9864" s="20">
        <v>43303.040003685128</v>
      </c>
      <c r="E9864" s="17">
        <v>24879.229711344411</v>
      </c>
    </row>
    <row r="9865" spans="2:5" x14ac:dyDescent="0.25">
      <c r="B9865" s="15">
        <v>9862</v>
      </c>
      <c r="C9865" s="20">
        <v>30273.357265710241</v>
      </c>
      <c r="D9865" s="20">
        <v>30273.357265710241</v>
      </c>
      <c r="E9865" s="17">
        <v>43360.321112557511</v>
      </c>
    </row>
    <row r="9866" spans="2:5" x14ac:dyDescent="0.25">
      <c r="B9866" s="15">
        <v>9863</v>
      </c>
      <c r="C9866" s="20">
        <v>43563.987012041471</v>
      </c>
      <c r="D9866" s="20">
        <v>43563.987012041471</v>
      </c>
      <c r="E9866" s="17">
        <v>37536.659982500474</v>
      </c>
    </row>
    <row r="9867" spans="2:5" x14ac:dyDescent="0.25">
      <c r="B9867" s="15">
        <v>9864</v>
      </c>
      <c r="C9867" s="20">
        <v>32468.240494047714</v>
      </c>
      <c r="D9867" s="20">
        <v>32468.240494047714</v>
      </c>
      <c r="E9867" s="17">
        <v>15491.022022638828</v>
      </c>
    </row>
    <row r="9868" spans="2:5" x14ac:dyDescent="0.25">
      <c r="B9868" s="15">
        <v>9865</v>
      </c>
      <c r="C9868" s="20">
        <v>37896.693552965873</v>
      </c>
      <c r="D9868" s="20">
        <v>37896.693552965873</v>
      </c>
      <c r="E9868" s="17">
        <v>38118.379676236822</v>
      </c>
    </row>
    <row r="9869" spans="2:5" x14ac:dyDescent="0.25">
      <c r="B9869" s="15">
        <v>9866</v>
      </c>
      <c r="C9869" s="20">
        <v>42559.754706386557</v>
      </c>
      <c r="D9869" s="20">
        <v>42559.754706386557</v>
      </c>
      <c r="E9869" s="17">
        <v>47973.959620844485</v>
      </c>
    </row>
    <row r="9870" spans="2:5" x14ac:dyDescent="0.25">
      <c r="B9870" s="15">
        <v>9867</v>
      </c>
      <c r="C9870" s="20">
        <v>30395.535585933423</v>
      </c>
      <c r="D9870" s="20">
        <v>30395.535585933423</v>
      </c>
      <c r="E9870" s="17">
        <v>25906.714469547867</v>
      </c>
    </row>
    <row r="9871" spans="2:5" x14ac:dyDescent="0.25">
      <c r="B9871" s="15">
        <v>9868</v>
      </c>
      <c r="C9871" s="20">
        <v>35423.114874536448</v>
      </c>
      <c r="D9871" s="20">
        <v>35423.114874536448</v>
      </c>
      <c r="E9871" s="17">
        <v>68010.200643001765</v>
      </c>
    </row>
    <row r="9872" spans="2:5" x14ac:dyDescent="0.25">
      <c r="B9872" s="15">
        <v>9869</v>
      </c>
      <c r="C9872" s="20">
        <v>32249.509031288995</v>
      </c>
      <c r="D9872" s="20">
        <v>32249.509031288995</v>
      </c>
      <c r="E9872" s="17">
        <v>44927.577890047854</v>
      </c>
    </row>
    <row r="9873" spans="2:5" x14ac:dyDescent="0.25">
      <c r="B9873" s="15">
        <v>9870</v>
      </c>
      <c r="C9873" s="20">
        <v>30097.369956175145</v>
      </c>
      <c r="D9873" s="20">
        <v>30097.369956175145</v>
      </c>
      <c r="E9873" s="17">
        <v>7169.9834841324164</v>
      </c>
    </row>
    <row r="9874" spans="2:5" x14ac:dyDescent="0.25">
      <c r="B9874" s="15">
        <v>9871</v>
      </c>
      <c r="C9874" s="20">
        <v>29630.726899034322</v>
      </c>
      <c r="D9874" s="20">
        <v>29630.726899034322</v>
      </c>
      <c r="E9874" s="17">
        <v>42296.048036595224</v>
      </c>
    </row>
    <row r="9875" spans="2:5" x14ac:dyDescent="0.25">
      <c r="B9875" s="15">
        <v>9872</v>
      </c>
      <c r="C9875" s="20">
        <v>44172.452053686909</v>
      </c>
      <c r="D9875" s="20">
        <v>44172.452053686909</v>
      </c>
      <c r="E9875" s="17">
        <v>32642.674426536236</v>
      </c>
    </row>
    <row r="9876" spans="2:5" x14ac:dyDescent="0.25">
      <c r="B9876" s="15">
        <v>9873</v>
      </c>
      <c r="C9876" s="20">
        <v>43782.118202429883</v>
      </c>
      <c r="D9876" s="20">
        <v>43782.118202429883</v>
      </c>
      <c r="E9876" s="17">
        <v>43137.120630318546</v>
      </c>
    </row>
    <row r="9877" spans="2:5" x14ac:dyDescent="0.25">
      <c r="B9877" s="15">
        <v>9874</v>
      </c>
      <c r="C9877" s="20">
        <v>44203.859211842435</v>
      </c>
      <c r="D9877" s="20">
        <v>44203.859211842435</v>
      </c>
      <c r="E9877" s="17">
        <v>32143.122661405716</v>
      </c>
    </row>
    <row r="9878" spans="2:5" x14ac:dyDescent="0.25">
      <c r="B9878" s="15">
        <v>9875</v>
      </c>
      <c r="C9878" s="20">
        <v>18987.453922098102</v>
      </c>
      <c r="D9878" s="20">
        <v>18987.453922098102</v>
      </c>
      <c r="E9878" s="17">
        <v>31353.134946985694</v>
      </c>
    </row>
    <row r="9879" spans="2:5" x14ac:dyDescent="0.25">
      <c r="B9879" s="15">
        <v>9876</v>
      </c>
      <c r="C9879" s="20">
        <v>14095.453549461787</v>
      </c>
      <c r="D9879" s="20">
        <v>14095.453549461787</v>
      </c>
      <c r="E9879" s="17">
        <v>12308.993780645937</v>
      </c>
    </row>
    <row r="9880" spans="2:5" x14ac:dyDescent="0.25">
      <c r="B9880" s="15">
        <v>9877</v>
      </c>
      <c r="C9880" s="20">
        <v>29184.360175948434</v>
      </c>
      <c r="D9880" s="20">
        <v>29184.360175948434</v>
      </c>
      <c r="E9880" s="17">
        <v>31114.370045902961</v>
      </c>
    </row>
    <row r="9881" spans="2:5" x14ac:dyDescent="0.25">
      <c r="B9881" s="15">
        <v>9878</v>
      </c>
      <c r="C9881" s="20">
        <v>34393.106684076025</v>
      </c>
      <c r="D9881" s="20">
        <v>34393.106684076025</v>
      </c>
      <c r="E9881" s="17">
        <v>19868.482206902019</v>
      </c>
    </row>
    <row r="9882" spans="2:5" x14ac:dyDescent="0.25">
      <c r="B9882" s="15">
        <v>9879</v>
      </c>
      <c r="C9882" s="20">
        <v>55767.996795462008</v>
      </c>
      <c r="D9882" s="20">
        <v>55767.996795462008</v>
      </c>
      <c r="E9882" s="17">
        <v>27473.802546338964</v>
      </c>
    </row>
    <row r="9883" spans="2:5" x14ac:dyDescent="0.25">
      <c r="B9883" s="15">
        <v>9880</v>
      </c>
      <c r="C9883" s="20">
        <v>30310.545825148496</v>
      </c>
      <c r="D9883" s="20">
        <v>30310.545825148496</v>
      </c>
      <c r="E9883" s="17">
        <v>72404.783141209555</v>
      </c>
    </row>
    <row r="9884" spans="2:5" x14ac:dyDescent="0.25">
      <c r="B9884" s="15">
        <v>9881</v>
      </c>
      <c r="C9884" s="20">
        <v>25756.711204447547</v>
      </c>
      <c r="D9884" s="20">
        <v>25756.711204447547</v>
      </c>
      <c r="E9884" s="17">
        <v>60552.455900564404</v>
      </c>
    </row>
    <row r="9885" spans="2:5" x14ac:dyDescent="0.25">
      <c r="B9885" s="15">
        <v>9882</v>
      </c>
      <c r="C9885" s="20">
        <v>19795.806036712842</v>
      </c>
      <c r="D9885" s="20">
        <v>19795.806036712842</v>
      </c>
      <c r="E9885" s="17">
        <v>26899.155166636774</v>
      </c>
    </row>
    <row r="9886" spans="2:5" x14ac:dyDescent="0.25">
      <c r="B9886" s="15">
        <v>9883</v>
      </c>
      <c r="C9886" s="20">
        <v>47494.957881030263</v>
      </c>
      <c r="D9886" s="20">
        <v>47494.957881030263</v>
      </c>
      <c r="E9886" s="17">
        <v>47311.321474907396</v>
      </c>
    </row>
    <row r="9887" spans="2:5" x14ac:dyDescent="0.25">
      <c r="B9887" s="15">
        <v>9884</v>
      </c>
      <c r="C9887" s="20">
        <v>19622.973803139917</v>
      </c>
      <c r="D9887" s="20">
        <v>19622.973803139917</v>
      </c>
      <c r="E9887" s="17">
        <v>34456.459977859653</v>
      </c>
    </row>
    <row r="9888" spans="2:5" x14ac:dyDescent="0.25">
      <c r="B9888" s="15">
        <v>9885</v>
      </c>
      <c r="C9888" s="20">
        <v>32868.354750237042</v>
      </c>
      <c r="D9888" s="20">
        <v>32868.354750237042</v>
      </c>
      <c r="E9888" s="17">
        <v>77635.98804854622</v>
      </c>
    </row>
    <row r="9889" spans="2:5" x14ac:dyDescent="0.25">
      <c r="B9889" s="15">
        <v>9886</v>
      </c>
      <c r="C9889" s="20">
        <v>35614.946492558687</v>
      </c>
      <c r="D9889" s="20">
        <v>35614.946492558687</v>
      </c>
      <c r="E9889" s="17">
        <v>23236.62569691633</v>
      </c>
    </row>
    <row r="9890" spans="2:5" x14ac:dyDescent="0.25">
      <c r="B9890" s="15">
        <v>9887</v>
      </c>
      <c r="C9890" s="20">
        <v>16970.296889657919</v>
      </c>
      <c r="D9890" s="20">
        <v>16970.296889657919</v>
      </c>
      <c r="E9890" s="17">
        <v>40690.097207347724</v>
      </c>
    </row>
    <row r="9891" spans="2:5" x14ac:dyDescent="0.25">
      <c r="B9891" s="15">
        <v>9888</v>
      </c>
      <c r="C9891" s="20">
        <v>40853.186660663021</v>
      </c>
      <c r="D9891" s="20">
        <v>40853.186660663021</v>
      </c>
      <c r="E9891" s="17">
        <v>30595.748919084486</v>
      </c>
    </row>
    <row r="9892" spans="2:5" x14ac:dyDescent="0.25">
      <c r="B9892" s="15">
        <v>9889</v>
      </c>
      <c r="C9892" s="20">
        <v>40261.630645613179</v>
      </c>
      <c r="D9892" s="20">
        <v>40261.630645613179</v>
      </c>
      <c r="E9892" s="17">
        <v>12368.589925441755</v>
      </c>
    </row>
    <row r="9893" spans="2:5" x14ac:dyDescent="0.25">
      <c r="B9893" s="15">
        <v>9890</v>
      </c>
      <c r="C9893" s="20">
        <v>52047.492272533978</v>
      </c>
      <c r="D9893" s="20">
        <v>52047.492272533978</v>
      </c>
      <c r="E9893" s="17">
        <v>45231.389892574</v>
      </c>
    </row>
    <row r="9894" spans="2:5" x14ac:dyDescent="0.25">
      <c r="B9894" s="15">
        <v>9891</v>
      </c>
      <c r="C9894" s="20">
        <v>33171.258576431632</v>
      </c>
      <c r="D9894" s="20">
        <v>33171.258576431632</v>
      </c>
      <c r="E9894" s="17">
        <v>116591.98600621922</v>
      </c>
    </row>
    <row r="9895" spans="2:5" x14ac:dyDescent="0.25">
      <c r="B9895" s="15">
        <v>9892</v>
      </c>
      <c r="C9895" s="20">
        <v>35825.911950199697</v>
      </c>
      <c r="D9895" s="20">
        <v>35825.911950199697</v>
      </c>
      <c r="E9895" s="17">
        <v>13145.428641060254</v>
      </c>
    </row>
    <row r="9896" spans="2:5" x14ac:dyDescent="0.25">
      <c r="B9896" s="15">
        <v>9893</v>
      </c>
      <c r="C9896" s="20">
        <v>36600.308495243175</v>
      </c>
      <c r="D9896" s="20">
        <v>36600.308495243175</v>
      </c>
      <c r="E9896" s="17">
        <v>36397.332640299494</v>
      </c>
    </row>
    <row r="9897" spans="2:5" x14ac:dyDescent="0.25">
      <c r="B9897" s="15">
        <v>9894</v>
      </c>
      <c r="C9897" s="20">
        <v>46744.974787119616</v>
      </c>
      <c r="D9897" s="20">
        <v>46744.974787119616</v>
      </c>
      <c r="E9897" s="17">
        <v>29564.076273830022</v>
      </c>
    </row>
    <row r="9898" spans="2:5" x14ac:dyDescent="0.25">
      <c r="B9898" s="15">
        <v>9895</v>
      </c>
      <c r="C9898" s="20">
        <v>27289.850895918982</v>
      </c>
      <c r="D9898" s="20">
        <v>27289.850895918982</v>
      </c>
      <c r="E9898" s="17">
        <v>65116.483425977589</v>
      </c>
    </row>
    <row r="9899" spans="2:5" x14ac:dyDescent="0.25">
      <c r="B9899" s="15">
        <v>9896</v>
      </c>
      <c r="C9899" s="20">
        <v>38307.970919013627</v>
      </c>
      <c r="D9899" s="20">
        <v>38307.970919013627</v>
      </c>
      <c r="E9899" s="17">
        <v>30368.11336690214</v>
      </c>
    </row>
    <row r="9900" spans="2:5" x14ac:dyDescent="0.25">
      <c r="B9900" s="15">
        <v>9897</v>
      </c>
      <c r="C9900" s="20">
        <v>39851.8184575462</v>
      </c>
      <c r="D9900" s="20">
        <v>39851.8184575462</v>
      </c>
      <c r="E9900" s="17">
        <v>44541.108742868491</v>
      </c>
    </row>
    <row r="9901" spans="2:5" x14ac:dyDescent="0.25">
      <c r="B9901" s="15">
        <v>9898</v>
      </c>
      <c r="C9901" s="20">
        <v>42976.093587918469</v>
      </c>
      <c r="D9901" s="20">
        <v>42976.093587918469</v>
      </c>
      <c r="E9901" s="17">
        <v>32919.372002663084</v>
      </c>
    </row>
    <row r="9902" spans="2:5" x14ac:dyDescent="0.25">
      <c r="B9902" s="15">
        <v>9899</v>
      </c>
      <c r="C9902" s="20">
        <v>33342.437685412537</v>
      </c>
      <c r="D9902" s="20">
        <v>33342.437685412537</v>
      </c>
      <c r="E9902" s="17">
        <v>64571.245679566855</v>
      </c>
    </row>
    <row r="9903" spans="2:5" x14ac:dyDescent="0.25">
      <c r="B9903" s="15">
        <v>9900</v>
      </c>
      <c r="C9903" s="20">
        <v>38958.587005836365</v>
      </c>
      <c r="D9903" s="20">
        <v>38958.587005836365</v>
      </c>
      <c r="E9903" s="17">
        <v>47074.004511155166</v>
      </c>
    </row>
    <row r="9904" spans="2:5" x14ac:dyDescent="0.25">
      <c r="B9904" s="15">
        <v>9901</v>
      </c>
      <c r="C9904" s="20">
        <v>33559.441306126551</v>
      </c>
      <c r="D9904" s="20">
        <v>33559.441306126551</v>
      </c>
      <c r="E9904" s="17">
        <v>71146.545374923793</v>
      </c>
    </row>
    <row r="9905" spans="2:5" x14ac:dyDescent="0.25">
      <c r="B9905" s="15">
        <v>9902</v>
      </c>
      <c r="C9905" s="20">
        <v>36474.248944742656</v>
      </c>
      <c r="D9905" s="20">
        <v>36474.248944742656</v>
      </c>
      <c r="E9905" s="17">
        <v>32593.281949391629</v>
      </c>
    </row>
    <row r="9906" spans="2:5" x14ac:dyDescent="0.25">
      <c r="B9906" s="15">
        <v>9903</v>
      </c>
      <c r="C9906" s="20">
        <v>32131.617439448975</v>
      </c>
      <c r="D9906" s="20">
        <v>32131.617439448975</v>
      </c>
      <c r="E9906" s="17">
        <v>64356.502312890203</v>
      </c>
    </row>
    <row r="9907" spans="2:5" x14ac:dyDescent="0.25">
      <c r="B9907" s="15">
        <v>9904</v>
      </c>
      <c r="C9907" s="20">
        <v>44047.443360692901</v>
      </c>
      <c r="D9907" s="20">
        <v>44047.443360692901</v>
      </c>
      <c r="E9907" s="17">
        <v>60965.496250882614</v>
      </c>
    </row>
    <row r="9908" spans="2:5" x14ac:dyDescent="0.25">
      <c r="B9908" s="15">
        <v>9905</v>
      </c>
      <c r="C9908" s="20">
        <v>28243.451763299341</v>
      </c>
      <c r="D9908" s="20">
        <v>28243.451763299341</v>
      </c>
      <c r="E9908" s="17">
        <v>27517.324512894756</v>
      </c>
    </row>
    <row r="9909" spans="2:5" x14ac:dyDescent="0.25">
      <c r="B9909" s="15">
        <v>9906</v>
      </c>
      <c r="C9909" s="20">
        <v>30970.089217446959</v>
      </c>
      <c r="D9909" s="20">
        <v>30970.089217446959</v>
      </c>
      <c r="E9909" s="17">
        <v>87351.285718723419</v>
      </c>
    </row>
    <row r="9910" spans="2:5" x14ac:dyDescent="0.25">
      <c r="B9910" s="15">
        <v>9907</v>
      </c>
      <c r="C9910" s="20">
        <v>41576.330338153326</v>
      </c>
      <c r="D9910" s="20">
        <v>41576.330338153326</v>
      </c>
      <c r="E9910" s="17">
        <v>37375.393392649443</v>
      </c>
    </row>
    <row r="9911" spans="2:5" x14ac:dyDescent="0.25">
      <c r="B9911" s="15">
        <v>9908</v>
      </c>
      <c r="C9911" s="20">
        <v>35602.855158437997</v>
      </c>
      <c r="D9911" s="20">
        <v>35602.855158437997</v>
      </c>
      <c r="E9911" s="17">
        <v>22511.363284751205</v>
      </c>
    </row>
    <row r="9912" spans="2:5" x14ac:dyDescent="0.25">
      <c r="B9912" s="15">
        <v>9909</v>
      </c>
      <c r="C9912" s="20">
        <v>18877.077564447864</v>
      </c>
      <c r="D9912" s="20">
        <v>18877.077564447864</v>
      </c>
      <c r="E9912" s="17">
        <v>26040.910700297976</v>
      </c>
    </row>
    <row r="9913" spans="2:5" x14ac:dyDescent="0.25">
      <c r="B9913" s="15">
        <v>9910</v>
      </c>
      <c r="C9913" s="20">
        <v>28261.206961867134</v>
      </c>
      <c r="D9913" s="20">
        <v>28261.206961867134</v>
      </c>
      <c r="E9913" s="17">
        <v>35639.137911612881</v>
      </c>
    </row>
    <row r="9914" spans="2:5" x14ac:dyDescent="0.25">
      <c r="B9914" s="15">
        <v>9911</v>
      </c>
      <c r="C9914" s="20">
        <v>49643.598451199039</v>
      </c>
      <c r="D9914" s="20">
        <v>49643.598451199039</v>
      </c>
      <c r="E9914" s="17">
        <v>34823.585090096858</v>
      </c>
    </row>
    <row r="9915" spans="2:5" x14ac:dyDescent="0.25">
      <c r="B9915" s="15">
        <v>9912</v>
      </c>
      <c r="C9915" s="20">
        <v>34657.962095725175</v>
      </c>
      <c r="D9915" s="20">
        <v>34657.962095725175</v>
      </c>
      <c r="E9915" s="17">
        <v>22980.013896867313</v>
      </c>
    </row>
    <row r="9916" spans="2:5" x14ac:dyDescent="0.25">
      <c r="B9916" s="15">
        <v>9913</v>
      </c>
      <c r="C9916" s="20">
        <v>41735.47281665945</v>
      </c>
      <c r="D9916" s="20">
        <v>41735.47281665945</v>
      </c>
      <c r="E9916" s="17">
        <v>35785.71307262389</v>
      </c>
    </row>
    <row r="9917" spans="2:5" x14ac:dyDescent="0.25">
      <c r="B9917" s="15">
        <v>9914</v>
      </c>
      <c r="C9917" s="20">
        <v>21081.873871506286</v>
      </c>
      <c r="D9917" s="20">
        <v>21081.873871506286</v>
      </c>
      <c r="E9917" s="17">
        <v>26983.242502060173</v>
      </c>
    </row>
    <row r="9918" spans="2:5" x14ac:dyDescent="0.25">
      <c r="B9918" s="15">
        <v>9915</v>
      </c>
      <c r="C9918" s="20">
        <v>33786.934714218893</v>
      </c>
      <c r="D9918" s="20">
        <v>33786.934714218893</v>
      </c>
      <c r="E9918" s="17">
        <v>42982.150702764084</v>
      </c>
    </row>
    <row r="9919" spans="2:5" x14ac:dyDescent="0.25">
      <c r="B9919" s="15">
        <v>9916</v>
      </c>
      <c r="C9919" s="20">
        <v>31756.074418123786</v>
      </c>
      <c r="D9919" s="20">
        <v>31756.074418123786</v>
      </c>
      <c r="E9919" s="17">
        <v>15638.455750161693</v>
      </c>
    </row>
    <row r="9920" spans="2:5" x14ac:dyDescent="0.25">
      <c r="B9920" s="15">
        <v>9917</v>
      </c>
      <c r="C9920" s="20">
        <v>22598.445825107035</v>
      </c>
      <c r="D9920" s="20">
        <v>22598.445825107035</v>
      </c>
      <c r="E9920" s="17">
        <v>24841.343085015385</v>
      </c>
    </row>
    <row r="9921" spans="2:5" x14ac:dyDescent="0.25">
      <c r="B9921" s="15">
        <v>9918</v>
      </c>
      <c r="C9921" s="20">
        <v>18364.237016929103</v>
      </c>
      <c r="D9921" s="20">
        <v>18364.237016929103</v>
      </c>
      <c r="E9921" s="17">
        <v>33182.313455132833</v>
      </c>
    </row>
    <row r="9922" spans="2:5" x14ac:dyDescent="0.25">
      <c r="B9922" s="15">
        <v>9919</v>
      </c>
      <c r="C9922" s="20">
        <v>35826.555502724666</v>
      </c>
      <c r="D9922" s="20">
        <v>35826.555502724666</v>
      </c>
      <c r="E9922" s="17">
        <v>30824.075002922382</v>
      </c>
    </row>
    <row r="9923" spans="2:5" x14ac:dyDescent="0.25">
      <c r="B9923" s="15">
        <v>9920</v>
      </c>
      <c r="C9923" s="20">
        <v>31518.981938363966</v>
      </c>
      <c r="D9923" s="20">
        <v>31518.981938363966</v>
      </c>
      <c r="E9923" s="17">
        <v>46812.659797731852</v>
      </c>
    </row>
    <row r="9924" spans="2:5" x14ac:dyDescent="0.25">
      <c r="B9924" s="15">
        <v>9921</v>
      </c>
      <c r="C9924" s="20">
        <v>42997.934277259614</v>
      </c>
      <c r="D9924" s="20">
        <v>42997.934277259614</v>
      </c>
      <c r="E9924" s="17">
        <v>45676.828242432282</v>
      </c>
    </row>
    <row r="9925" spans="2:5" x14ac:dyDescent="0.25">
      <c r="B9925" s="15">
        <v>9922</v>
      </c>
      <c r="C9925" s="20">
        <v>47828.958797332947</v>
      </c>
      <c r="D9925" s="20">
        <v>47828.958797332947</v>
      </c>
      <c r="E9925" s="17">
        <v>45414.555983743237</v>
      </c>
    </row>
    <row r="9926" spans="2:5" x14ac:dyDescent="0.25">
      <c r="B9926" s="15">
        <v>9923</v>
      </c>
      <c r="C9926" s="20">
        <v>44122.185751157202</v>
      </c>
      <c r="D9926" s="20">
        <v>44122.185751157202</v>
      </c>
      <c r="E9926" s="17">
        <v>50169.597576862936</v>
      </c>
    </row>
    <row r="9927" spans="2:5" x14ac:dyDescent="0.25">
      <c r="B9927" s="15">
        <v>9924</v>
      </c>
      <c r="C9927" s="20">
        <v>68351.828384236593</v>
      </c>
      <c r="D9927" s="20">
        <v>68351.828384236593</v>
      </c>
      <c r="E9927" s="17">
        <v>68296.267114688439</v>
      </c>
    </row>
    <row r="9928" spans="2:5" x14ac:dyDescent="0.25">
      <c r="B9928" s="15">
        <v>9925</v>
      </c>
      <c r="C9928" s="20">
        <v>28630.832534994111</v>
      </c>
      <c r="D9928" s="20">
        <v>28630.832534994111</v>
      </c>
      <c r="E9928" s="17">
        <v>37800.228872441126</v>
      </c>
    </row>
    <row r="9929" spans="2:5" x14ac:dyDescent="0.25">
      <c r="B9929" s="15">
        <v>9926</v>
      </c>
      <c r="C9929" s="20">
        <v>21241.388230921155</v>
      </c>
      <c r="D9929" s="20">
        <v>21241.388230921155</v>
      </c>
      <c r="E9929" s="17">
        <v>35395.939803728768</v>
      </c>
    </row>
    <row r="9930" spans="2:5" x14ac:dyDescent="0.25">
      <c r="B9930" s="15">
        <v>9927</v>
      </c>
      <c r="C9930" s="20">
        <v>32474.642686724077</v>
      </c>
      <c r="D9930" s="20">
        <v>32474.642686724077</v>
      </c>
      <c r="E9930" s="17">
        <v>26497.364086806076</v>
      </c>
    </row>
    <row r="9931" spans="2:5" x14ac:dyDescent="0.25">
      <c r="B9931" s="15">
        <v>9928</v>
      </c>
      <c r="C9931" s="20">
        <v>29785.627505103883</v>
      </c>
      <c r="D9931" s="20">
        <v>29785.627505103883</v>
      </c>
      <c r="E9931" s="17">
        <v>41984.157789494777</v>
      </c>
    </row>
    <row r="9932" spans="2:5" x14ac:dyDescent="0.25">
      <c r="B9932" s="15">
        <v>9929</v>
      </c>
      <c r="C9932" s="20">
        <v>20923.905736068336</v>
      </c>
      <c r="D9932" s="20">
        <v>20923.905736068336</v>
      </c>
      <c r="E9932" s="17">
        <v>38957.102995531459</v>
      </c>
    </row>
    <row r="9933" spans="2:5" x14ac:dyDescent="0.25">
      <c r="B9933" s="15">
        <v>9930</v>
      </c>
      <c r="C9933" s="20">
        <v>23201.049030756752</v>
      </c>
      <c r="D9933" s="20">
        <v>23201.049030756752</v>
      </c>
      <c r="E9933" s="17">
        <v>44878.743989331437</v>
      </c>
    </row>
    <row r="9934" spans="2:5" x14ac:dyDescent="0.25">
      <c r="B9934" s="15">
        <v>9931</v>
      </c>
      <c r="C9934" s="20">
        <v>68162.346388067162</v>
      </c>
      <c r="D9934" s="20">
        <v>68162.346388067162</v>
      </c>
      <c r="E9934" s="17">
        <v>90918.33199962764</v>
      </c>
    </row>
    <row r="9935" spans="2:5" x14ac:dyDescent="0.25">
      <c r="B9935" s="15">
        <v>9932</v>
      </c>
      <c r="C9935" s="20">
        <v>43327.177000803342</v>
      </c>
      <c r="D9935" s="20">
        <v>43327.177000803342</v>
      </c>
      <c r="E9935" s="17">
        <v>32524.125099618734</v>
      </c>
    </row>
    <row r="9936" spans="2:5" x14ac:dyDescent="0.25">
      <c r="B9936" s="15">
        <v>9933</v>
      </c>
      <c r="C9936" s="20">
        <v>25935.275909446515</v>
      </c>
      <c r="D9936" s="20">
        <v>25935.275909446515</v>
      </c>
      <c r="E9936" s="17">
        <v>52146.512814481808</v>
      </c>
    </row>
    <row r="9937" spans="2:5" x14ac:dyDescent="0.25">
      <c r="B9937" s="15">
        <v>9934</v>
      </c>
      <c r="C9937" s="20">
        <v>29072.632947184014</v>
      </c>
      <c r="D9937" s="20">
        <v>29072.632947184014</v>
      </c>
      <c r="E9937" s="17">
        <v>48058.120130829368</v>
      </c>
    </row>
    <row r="9938" spans="2:5" x14ac:dyDescent="0.25">
      <c r="B9938" s="15">
        <v>9935</v>
      </c>
      <c r="C9938" s="20">
        <v>36772.489845449301</v>
      </c>
      <c r="D9938" s="20">
        <v>36772.489845449301</v>
      </c>
      <c r="E9938" s="17">
        <v>43378.723157454777</v>
      </c>
    </row>
    <row r="9939" spans="2:5" x14ac:dyDescent="0.25">
      <c r="B9939" s="15">
        <v>9936</v>
      </c>
      <c r="C9939" s="20">
        <v>45723.044893990504</v>
      </c>
      <c r="D9939" s="20">
        <v>45723.044893990504</v>
      </c>
      <c r="E9939" s="17">
        <v>23535.876552617483</v>
      </c>
    </row>
    <row r="9940" spans="2:5" x14ac:dyDescent="0.25">
      <c r="B9940" s="15">
        <v>9937</v>
      </c>
      <c r="C9940" s="20">
        <v>26498.916684339758</v>
      </c>
      <c r="D9940" s="20">
        <v>26498.916684339758</v>
      </c>
      <c r="E9940" s="17">
        <v>45279.354402723737</v>
      </c>
    </row>
    <row r="9941" spans="2:5" x14ac:dyDescent="0.25">
      <c r="B9941" s="15">
        <v>9938</v>
      </c>
      <c r="C9941" s="20">
        <v>28990.24293516808</v>
      </c>
      <c r="D9941" s="20">
        <v>28990.24293516808</v>
      </c>
      <c r="E9941" s="17">
        <v>60986.939544114321</v>
      </c>
    </row>
    <row r="9942" spans="2:5" x14ac:dyDescent="0.25">
      <c r="B9942" s="15">
        <v>9939</v>
      </c>
      <c r="C9942" s="20">
        <v>20895.510199621975</v>
      </c>
      <c r="D9942" s="20">
        <v>20895.510199621975</v>
      </c>
      <c r="E9942" s="17">
        <v>28432.292449911271</v>
      </c>
    </row>
    <row r="9943" spans="2:5" x14ac:dyDescent="0.25">
      <c r="B9943" s="15">
        <v>9940</v>
      </c>
      <c r="C9943" s="20">
        <v>40340.425252297922</v>
      </c>
      <c r="D9943" s="20">
        <v>40340.425252297922</v>
      </c>
      <c r="E9943" s="17">
        <v>59873.770628383732</v>
      </c>
    </row>
    <row r="9944" spans="2:5" x14ac:dyDescent="0.25">
      <c r="B9944" s="15">
        <v>9941</v>
      </c>
      <c r="C9944" s="20">
        <v>27959.458520336026</v>
      </c>
      <c r="D9944" s="20">
        <v>27959.458520336026</v>
      </c>
      <c r="E9944" s="17">
        <v>18009.737212073152</v>
      </c>
    </row>
    <row r="9945" spans="2:5" x14ac:dyDescent="0.25">
      <c r="B9945" s="15">
        <v>9942</v>
      </c>
      <c r="C9945" s="20">
        <v>30998.339339756778</v>
      </c>
      <c r="D9945" s="20">
        <v>30998.339339756778</v>
      </c>
      <c r="E9945" s="17">
        <v>44355.783754959033</v>
      </c>
    </row>
    <row r="9946" spans="2:5" x14ac:dyDescent="0.25">
      <c r="B9946" s="15">
        <v>9943</v>
      </c>
      <c r="C9946" s="20">
        <v>37279.080377466926</v>
      </c>
      <c r="D9946" s="20">
        <v>37279.080377466926</v>
      </c>
      <c r="E9946" s="17">
        <v>31884.34524529133</v>
      </c>
    </row>
    <row r="9947" spans="2:5" x14ac:dyDescent="0.25">
      <c r="B9947" s="15">
        <v>9944</v>
      </c>
      <c r="C9947" s="20">
        <v>57170.4955430271</v>
      </c>
      <c r="D9947" s="20">
        <v>57170.4955430271</v>
      </c>
      <c r="E9947" s="17">
        <v>25622.707068034575</v>
      </c>
    </row>
    <row r="9948" spans="2:5" x14ac:dyDescent="0.25">
      <c r="B9948" s="15">
        <v>9945</v>
      </c>
      <c r="C9948" s="20">
        <v>27976.395333514829</v>
      </c>
      <c r="D9948" s="20">
        <v>27976.395333514829</v>
      </c>
      <c r="E9948" s="17">
        <v>14006.416778524905</v>
      </c>
    </row>
    <row r="9949" spans="2:5" x14ac:dyDescent="0.25">
      <c r="B9949" s="15">
        <v>9946</v>
      </c>
      <c r="C9949" s="20">
        <v>28367.078787347513</v>
      </c>
      <c r="D9949" s="20">
        <v>28367.078787347513</v>
      </c>
      <c r="E9949" s="17">
        <v>33000.158586442565</v>
      </c>
    </row>
    <row r="9950" spans="2:5" x14ac:dyDescent="0.25">
      <c r="B9950" s="15">
        <v>9947</v>
      </c>
      <c r="C9950" s="20">
        <v>38877.36629243027</v>
      </c>
      <c r="D9950" s="20">
        <v>38877.36629243027</v>
      </c>
      <c r="E9950" s="17">
        <v>31095.440187546526</v>
      </c>
    </row>
    <row r="9951" spans="2:5" x14ac:dyDescent="0.25">
      <c r="B9951" s="15">
        <v>9948</v>
      </c>
      <c r="C9951" s="20">
        <v>23500.67752495356</v>
      </c>
      <c r="D9951" s="20">
        <v>23500.67752495356</v>
      </c>
      <c r="E9951" s="17">
        <v>27668.133278470254</v>
      </c>
    </row>
    <row r="9952" spans="2:5" x14ac:dyDescent="0.25">
      <c r="B9952" s="15">
        <v>9949</v>
      </c>
      <c r="C9952" s="20">
        <v>30117.508001985381</v>
      </c>
      <c r="D9952" s="20">
        <v>30117.508001985381</v>
      </c>
      <c r="E9952" s="17">
        <v>108088.00628770415</v>
      </c>
    </row>
    <row r="9953" spans="2:5" x14ac:dyDescent="0.25">
      <c r="B9953" s="15">
        <v>9950</v>
      </c>
      <c r="C9953" s="20">
        <v>35706.882252157862</v>
      </c>
      <c r="D9953" s="20">
        <v>35706.882252157862</v>
      </c>
      <c r="E9953" s="17">
        <v>27323.813639072021</v>
      </c>
    </row>
    <row r="9954" spans="2:5" x14ac:dyDescent="0.25">
      <c r="B9954" s="15">
        <v>9951</v>
      </c>
      <c r="C9954" s="20">
        <v>31161.120985895752</v>
      </c>
      <c r="D9954" s="20">
        <v>31161.120985895752</v>
      </c>
      <c r="E9954" s="17">
        <v>40623.543759097447</v>
      </c>
    </row>
    <row r="9955" spans="2:5" x14ac:dyDescent="0.25">
      <c r="B9955" s="15">
        <v>9952</v>
      </c>
      <c r="C9955" s="20">
        <v>36307.543784498725</v>
      </c>
      <c r="D9955" s="20">
        <v>36307.543784498725</v>
      </c>
      <c r="E9955" s="17">
        <v>30656.249817900138</v>
      </c>
    </row>
    <row r="9956" spans="2:5" x14ac:dyDescent="0.25">
      <c r="B9956" s="15">
        <v>9953</v>
      </c>
      <c r="C9956" s="20">
        <v>37673.08022908213</v>
      </c>
      <c r="D9956" s="20">
        <v>37673.08022908213</v>
      </c>
      <c r="E9956" s="17">
        <v>45455.344685074386</v>
      </c>
    </row>
    <row r="9957" spans="2:5" x14ac:dyDescent="0.25">
      <c r="B9957" s="15">
        <v>9954</v>
      </c>
      <c r="C9957" s="20">
        <v>28572.79594990336</v>
      </c>
      <c r="D9957" s="20">
        <v>28572.79594990336</v>
      </c>
      <c r="E9957" s="17">
        <v>84967.21869871371</v>
      </c>
    </row>
    <row r="9958" spans="2:5" x14ac:dyDescent="0.25">
      <c r="B9958" s="15">
        <v>9955</v>
      </c>
      <c r="C9958" s="20">
        <v>33298.456552132448</v>
      </c>
      <c r="D9958" s="20">
        <v>33298.456552132448</v>
      </c>
      <c r="E9958" s="17">
        <v>28869.654440853217</v>
      </c>
    </row>
    <row r="9959" spans="2:5" x14ac:dyDescent="0.25">
      <c r="B9959" s="15">
        <v>9956</v>
      </c>
      <c r="C9959" s="20">
        <v>30464.64334392469</v>
      </c>
      <c r="D9959" s="20">
        <v>30464.64334392469</v>
      </c>
      <c r="E9959" s="17">
        <v>25212.436629467382</v>
      </c>
    </row>
    <row r="9960" spans="2:5" x14ac:dyDescent="0.25">
      <c r="B9960" s="15">
        <v>9957</v>
      </c>
      <c r="C9960" s="20">
        <v>25743.170324296098</v>
      </c>
      <c r="D9960" s="20">
        <v>25743.170324296098</v>
      </c>
      <c r="E9960" s="17">
        <v>19996.262683460402</v>
      </c>
    </row>
    <row r="9961" spans="2:5" x14ac:dyDescent="0.25">
      <c r="B9961" s="15">
        <v>9958</v>
      </c>
      <c r="C9961" s="20">
        <v>43076.65836730141</v>
      </c>
      <c r="D9961" s="20">
        <v>43076.65836730141</v>
      </c>
      <c r="E9961" s="17">
        <v>27107.290967483208</v>
      </c>
    </row>
    <row r="9962" spans="2:5" x14ac:dyDescent="0.25">
      <c r="B9962" s="15">
        <v>9959</v>
      </c>
      <c r="C9962" s="20">
        <v>37060.521742765981</v>
      </c>
      <c r="D9962" s="20">
        <v>37060.521742765981</v>
      </c>
      <c r="E9962" s="17">
        <v>57773.548911823353</v>
      </c>
    </row>
    <row r="9963" spans="2:5" x14ac:dyDescent="0.25">
      <c r="B9963" s="15">
        <v>9960</v>
      </c>
      <c r="C9963" s="20">
        <v>22245.729018919134</v>
      </c>
      <c r="D9963" s="20">
        <v>22245.729018919134</v>
      </c>
      <c r="E9963" s="17">
        <v>37233.151491770717</v>
      </c>
    </row>
    <row r="9964" spans="2:5" x14ac:dyDescent="0.25">
      <c r="B9964" s="15">
        <v>9961</v>
      </c>
      <c r="C9964" s="20">
        <v>17501.980295280551</v>
      </c>
      <c r="D9964" s="20">
        <v>17501.980295280551</v>
      </c>
      <c r="E9964" s="17">
        <v>38168.657849439092</v>
      </c>
    </row>
    <row r="9965" spans="2:5" x14ac:dyDescent="0.25">
      <c r="B9965" s="15">
        <v>9962</v>
      </c>
      <c r="C9965" s="20">
        <v>44807.100734196196</v>
      </c>
      <c r="D9965" s="20">
        <v>44807.100734196196</v>
      </c>
      <c r="E9965" s="17">
        <v>23968.016076743854</v>
      </c>
    </row>
    <row r="9966" spans="2:5" x14ac:dyDescent="0.25">
      <c r="B9966" s="15">
        <v>9963</v>
      </c>
      <c r="C9966" s="20">
        <v>20237.777082688408</v>
      </c>
      <c r="D9966" s="20">
        <v>20237.777082688408</v>
      </c>
      <c r="E9966" s="17">
        <v>31485.539864788279</v>
      </c>
    </row>
    <row r="9967" spans="2:5" x14ac:dyDescent="0.25">
      <c r="B9967" s="15">
        <v>9964</v>
      </c>
      <c r="C9967" s="20">
        <v>27407.636786098818</v>
      </c>
      <c r="D9967" s="20">
        <v>27407.636786098818</v>
      </c>
      <c r="E9967" s="17">
        <v>39808.095521137431</v>
      </c>
    </row>
    <row r="9968" spans="2:5" x14ac:dyDescent="0.25">
      <c r="B9968" s="15">
        <v>9965</v>
      </c>
      <c r="C9968" s="20">
        <v>20935.052918439786</v>
      </c>
      <c r="D9968" s="20">
        <v>20935.052918439786</v>
      </c>
      <c r="E9968" s="17">
        <v>11231.990500182959</v>
      </c>
    </row>
    <row r="9969" spans="2:5" x14ac:dyDescent="0.25">
      <c r="B9969" s="15">
        <v>9966</v>
      </c>
      <c r="C9969" s="20">
        <v>31369.103850990046</v>
      </c>
      <c r="D9969" s="20">
        <v>31369.103850990046</v>
      </c>
      <c r="E9969" s="17">
        <v>87441.083190566816</v>
      </c>
    </row>
    <row r="9970" spans="2:5" x14ac:dyDescent="0.25">
      <c r="B9970" s="15">
        <v>9967</v>
      </c>
      <c r="C9970" s="20">
        <v>34828.797072929199</v>
      </c>
      <c r="D9970" s="20">
        <v>34828.797072929199</v>
      </c>
      <c r="E9970" s="17">
        <v>86439.347580264861</v>
      </c>
    </row>
    <row r="9971" spans="2:5" x14ac:dyDescent="0.25">
      <c r="B9971" s="15">
        <v>9968</v>
      </c>
      <c r="C9971" s="20">
        <v>31412.78653797814</v>
      </c>
      <c r="D9971" s="20">
        <v>31412.78653797814</v>
      </c>
      <c r="E9971" s="17">
        <v>34347.673030649137</v>
      </c>
    </row>
    <row r="9972" spans="2:5" x14ac:dyDescent="0.25">
      <c r="B9972" s="15">
        <v>9969</v>
      </c>
      <c r="C9972" s="20">
        <v>37363.258438314479</v>
      </c>
      <c r="D9972" s="20">
        <v>37363.258438314479</v>
      </c>
      <c r="E9972" s="17">
        <v>63669.404144548411</v>
      </c>
    </row>
    <row r="9973" spans="2:5" x14ac:dyDescent="0.25">
      <c r="B9973" s="15">
        <v>9970</v>
      </c>
      <c r="C9973" s="20">
        <v>28669.77236724658</v>
      </c>
      <c r="D9973" s="20">
        <v>28669.77236724658</v>
      </c>
      <c r="E9973" s="17">
        <v>54513.939125290446</v>
      </c>
    </row>
    <row r="9974" spans="2:5" x14ac:dyDescent="0.25">
      <c r="B9974" s="15">
        <v>9971</v>
      </c>
      <c r="C9974" s="20">
        <v>39896.088254057948</v>
      </c>
      <c r="D9974" s="20">
        <v>39896.088254057948</v>
      </c>
      <c r="E9974" s="17">
        <v>55757.436623739981</v>
      </c>
    </row>
    <row r="9975" spans="2:5" x14ac:dyDescent="0.25">
      <c r="B9975" s="15">
        <v>9972</v>
      </c>
      <c r="C9975" s="20">
        <v>38372.863824852284</v>
      </c>
      <c r="D9975" s="20">
        <v>38372.863824852284</v>
      </c>
      <c r="E9975" s="17">
        <v>34619.595087615446</v>
      </c>
    </row>
    <row r="9976" spans="2:5" x14ac:dyDescent="0.25">
      <c r="B9976" s="15">
        <v>9973</v>
      </c>
      <c r="C9976" s="20">
        <v>16154.394100895526</v>
      </c>
      <c r="D9976" s="20">
        <v>16154.394100895526</v>
      </c>
      <c r="E9976" s="17">
        <v>44825.471498857245</v>
      </c>
    </row>
    <row r="9977" spans="2:5" x14ac:dyDescent="0.25">
      <c r="B9977" s="15">
        <v>9974</v>
      </c>
      <c r="C9977" s="20">
        <v>57726.005634491499</v>
      </c>
      <c r="D9977" s="20">
        <v>57726.005634491499</v>
      </c>
      <c r="E9977" s="17">
        <v>39130.136782174166</v>
      </c>
    </row>
    <row r="9978" spans="2:5" x14ac:dyDescent="0.25">
      <c r="B9978" s="15">
        <v>9975</v>
      </c>
      <c r="C9978" s="20">
        <v>37953.286758068651</v>
      </c>
      <c r="D9978" s="20">
        <v>37953.286758068651</v>
      </c>
      <c r="E9978" s="17">
        <v>32048.187810421528</v>
      </c>
    </row>
    <row r="9979" spans="2:5" x14ac:dyDescent="0.25">
      <c r="B9979" s="15">
        <v>9976</v>
      </c>
      <c r="C9979" s="20">
        <v>37109.305213523294</v>
      </c>
      <c r="D9979" s="20">
        <v>37109.305213523294</v>
      </c>
      <c r="E9979" s="17">
        <v>72376.710222899535</v>
      </c>
    </row>
    <row r="9980" spans="2:5" x14ac:dyDescent="0.25">
      <c r="B9980" s="15">
        <v>9977</v>
      </c>
      <c r="C9980" s="20">
        <v>29541.565278802547</v>
      </c>
      <c r="D9980" s="20">
        <v>29541.565278802547</v>
      </c>
      <c r="E9980" s="17">
        <v>41346.481657656317</v>
      </c>
    </row>
    <row r="9981" spans="2:5" x14ac:dyDescent="0.25">
      <c r="B9981" s="15">
        <v>9978</v>
      </c>
      <c r="C9981" s="20">
        <v>17685.310947904389</v>
      </c>
      <c r="D9981" s="20">
        <v>17685.310947904389</v>
      </c>
      <c r="E9981" s="17">
        <v>36332.992957961622</v>
      </c>
    </row>
    <row r="9982" spans="2:5" x14ac:dyDescent="0.25">
      <c r="B9982" s="15">
        <v>9979</v>
      </c>
      <c r="C9982" s="20">
        <v>54983.443251704135</v>
      </c>
      <c r="D9982" s="20">
        <v>54983.443251704135</v>
      </c>
      <c r="E9982" s="17">
        <v>42023.977302935542</v>
      </c>
    </row>
    <row r="9983" spans="2:5" x14ac:dyDescent="0.25">
      <c r="B9983" s="15">
        <v>9980</v>
      </c>
      <c r="C9983" s="20">
        <v>21737.694707315706</v>
      </c>
      <c r="D9983" s="20">
        <v>21737.694707315706</v>
      </c>
      <c r="E9983" s="17">
        <v>48943.750944531777</v>
      </c>
    </row>
    <row r="9984" spans="2:5" x14ac:dyDescent="0.25">
      <c r="B9984" s="15">
        <v>9981</v>
      </c>
      <c r="C9984" s="20">
        <v>35442.981626297587</v>
      </c>
      <c r="D9984" s="20">
        <v>35442.981626297587</v>
      </c>
      <c r="E9984" s="17">
        <v>42729.991586531767</v>
      </c>
    </row>
    <row r="9985" spans="2:5" x14ac:dyDescent="0.25">
      <c r="B9985" s="15">
        <v>9982</v>
      </c>
      <c r="C9985" s="20">
        <v>44737.375825652649</v>
      </c>
      <c r="D9985" s="20">
        <v>44737.375825652649</v>
      </c>
      <c r="E9985" s="17">
        <v>56156.367194558101</v>
      </c>
    </row>
    <row r="9986" spans="2:5" x14ac:dyDescent="0.25">
      <c r="B9986" s="15">
        <v>9983</v>
      </c>
      <c r="C9986" s="20">
        <v>37407.917935857062</v>
      </c>
      <c r="D9986" s="20">
        <v>37407.917935857062</v>
      </c>
      <c r="E9986" s="17">
        <v>42505.388993469714</v>
      </c>
    </row>
    <row r="9987" spans="2:5" x14ac:dyDescent="0.25">
      <c r="B9987" s="15">
        <v>9984</v>
      </c>
      <c r="C9987" s="20">
        <v>30307.102611938913</v>
      </c>
      <c r="D9987" s="20">
        <v>30307.102611938913</v>
      </c>
      <c r="E9987" s="17">
        <v>67236.637368712676</v>
      </c>
    </row>
    <row r="9988" spans="2:5" x14ac:dyDescent="0.25">
      <c r="B9988" s="15">
        <v>9985</v>
      </c>
      <c r="C9988" s="20">
        <v>31714.303414073278</v>
      </c>
      <c r="D9988" s="20">
        <v>31714.303414073278</v>
      </c>
      <c r="E9988" s="17">
        <v>30288.97991889808</v>
      </c>
    </row>
    <row r="9989" spans="2:5" x14ac:dyDescent="0.25">
      <c r="B9989" s="15">
        <v>9986</v>
      </c>
      <c r="C9989" s="20">
        <v>36844.436301220914</v>
      </c>
      <c r="D9989" s="20">
        <v>36844.436301220914</v>
      </c>
      <c r="E9989" s="17">
        <v>32737.414108321685</v>
      </c>
    </row>
    <row r="9990" spans="2:5" x14ac:dyDescent="0.25">
      <c r="B9990" s="15">
        <v>9987</v>
      </c>
      <c r="C9990" s="20">
        <v>28991.823194950735</v>
      </c>
      <c r="D9990" s="20">
        <v>28991.823194950735</v>
      </c>
      <c r="E9990" s="17">
        <v>26989.905899946625</v>
      </c>
    </row>
    <row r="9991" spans="2:5" x14ac:dyDescent="0.25">
      <c r="B9991" s="15">
        <v>9988</v>
      </c>
      <c r="C9991" s="20">
        <v>45727.954631163804</v>
      </c>
      <c r="D9991" s="20">
        <v>45727.954631163804</v>
      </c>
      <c r="E9991" s="17">
        <v>48508.916515500416</v>
      </c>
    </row>
    <row r="9992" spans="2:5" x14ac:dyDescent="0.25">
      <c r="B9992" s="15">
        <v>9989</v>
      </c>
      <c r="C9992" s="20">
        <v>35153.015831937744</v>
      </c>
      <c r="D9992" s="20">
        <v>35153.015831937744</v>
      </c>
      <c r="E9992" s="17">
        <v>30927.760470945701</v>
      </c>
    </row>
    <row r="9993" spans="2:5" x14ac:dyDescent="0.25">
      <c r="B9993" s="15">
        <v>9990</v>
      </c>
      <c r="C9993" s="20">
        <v>43353.016612450432</v>
      </c>
      <c r="D9993" s="20">
        <v>43353.016612450432</v>
      </c>
      <c r="E9993" s="17">
        <v>41584.033739823797</v>
      </c>
    </row>
    <row r="9994" spans="2:5" x14ac:dyDescent="0.25">
      <c r="B9994" s="15">
        <v>9991</v>
      </c>
      <c r="C9994" s="20">
        <v>29731.25014618467</v>
      </c>
      <c r="D9994" s="20">
        <v>29731.25014618467</v>
      </c>
      <c r="E9994" s="17">
        <v>35761.581983459968</v>
      </c>
    </row>
    <row r="9995" spans="2:5" x14ac:dyDescent="0.25">
      <c r="B9995" s="15">
        <v>9992</v>
      </c>
      <c r="C9995" s="20">
        <v>41610.389921151094</v>
      </c>
      <c r="D9995" s="20">
        <v>41610.389921151094</v>
      </c>
      <c r="E9995" s="17">
        <v>28084.156100440436</v>
      </c>
    </row>
    <row r="9996" spans="2:5" x14ac:dyDescent="0.25">
      <c r="B9996" s="15">
        <v>9993</v>
      </c>
      <c r="C9996" s="20">
        <v>31662.684622071705</v>
      </c>
      <c r="D9996" s="20">
        <v>31662.684622071705</v>
      </c>
      <c r="E9996" s="17">
        <v>15560.495463152374</v>
      </c>
    </row>
    <row r="9997" spans="2:5" x14ac:dyDescent="0.25">
      <c r="B9997" s="15">
        <v>9994</v>
      </c>
      <c r="C9997" s="20">
        <v>22331.283922381634</v>
      </c>
      <c r="D9997" s="20">
        <v>22331.283922381634</v>
      </c>
      <c r="E9997" s="17">
        <v>32388.769751038832</v>
      </c>
    </row>
    <row r="9998" spans="2:5" x14ac:dyDescent="0.25">
      <c r="B9998" s="15">
        <v>9995</v>
      </c>
      <c r="C9998" s="20">
        <v>41904.743877575427</v>
      </c>
      <c r="D9998" s="20">
        <v>41904.743877575427</v>
      </c>
      <c r="E9998" s="17">
        <v>24685.885201663325</v>
      </c>
    </row>
    <row r="9999" spans="2:5" x14ac:dyDescent="0.25">
      <c r="B9999" s="15">
        <v>9996</v>
      </c>
      <c r="C9999" s="20">
        <v>45087.791601509918</v>
      </c>
      <c r="D9999" s="20">
        <v>45087.791601509918</v>
      </c>
      <c r="E9999" s="17">
        <v>28882.511031415372</v>
      </c>
    </row>
    <row r="10000" spans="2:5" x14ac:dyDescent="0.25">
      <c r="B10000" s="15">
        <v>9997</v>
      </c>
      <c r="C10000" s="20">
        <v>41009.67642605897</v>
      </c>
      <c r="D10000" s="20">
        <v>41009.67642605897</v>
      </c>
      <c r="E10000" s="17">
        <v>48607.363887210457</v>
      </c>
    </row>
    <row r="10001" spans="2:5" x14ac:dyDescent="0.25">
      <c r="B10001" s="15">
        <v>9998</v>
      </c>
      <c r="C10001" s="20">
        <v>35537.273988926216</v>
      </c>
      <c r="D10001" s="20">
        <v>35537.273988926216</v>
      </c>
      <c r="E10001" s="17">
        <v>48489.256094589648</v>
      </c>
    </row>
    <row r="10002" spans="2:5" x14ac:dyDescent="0.25">
      <c r="B10002" s="15">
        <v>9999</v>
      </c>
      <c r="C10002" s="20">
        <v>31123.7707647877</v>
      </c>
      <c r="D10002" s="20">
        <v>31123.7707647877</v>
      </c>
      <c r="E10002" s="17">
        <v>27339.166898121664</v>
      </c>
    </row>
    <row r="10003" spans="2:5" x14ac:dyDescent="0.25">
      <c r="B10003" s="16">
        <v>10000</v>
      </c>
      <c r="C10003" s="25">
        <v>30632.455106632038</v>
      </c>
      <c r="D10003" s="25">
        <v>30632.455106632038</v>
      </c>
      <c r="E10003" s="18">
        <v>38750.776455824693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E074-D802-4AB4-9A2B-EF30453ED858}">
  <dimension ref="A1:D426"/>
  <sheetViews>
    <sheetView topLeftCell="A389" workbookViewId="0">
      <selection activeCell="B322" sqref="B322:B426"/>
    </sheetView>
  </sheetViews>
  <sheetFormatPr defaultRowHeight="15" outlineLevelRow="1" x14ac:dyDescent="0.25"/>
  <cols>
    <col min="1" max="1" width="15.7109375" bestFit="1" customWidth="1"/>
    <col min="2" max="2" width="25.140625" customWidth="1"/>
    <col min="3" max="3" width="17.5703125" customWidth="1"/>
    <col min="4" max="4" width="19" customWidth="1"/>
  </cols>
  <sheetData>
    <row r="1" spans="1:4" x14ac:dyDescent="0.25">
      <c r="B1" t="s">
        <v>66</v>
      </c>
      <c r="C1" t="s">
        <v>68</v>
      </c>
      <c r="D1" t="s">
        <v>69</v>
      </c>
    </row>
    <row r="2" spans="1:4" x14ac:dyDescent="0.25">
      <c r="A2" t="s">
        <v>26</v>
      </c>
      <c r="B2">
        <f>ROUND( AVERAGE( v_NPV_ref ), $B$9 )</f>
        <v>34376</v>
      </c>
      <c r="C2" s="23">
        <f>ROUND( AVERAGE( v_NPV_later ), $C$9 )</f>
        <v>40668.49</v>
      </c>
      <c r="D2" s="23">
        <f>ROUND( AVERAGE( v_NPV_now ), $D$9 )</f>
        <v>34375.949999999997</v>
      </c>
    </row>
    <row r="3" spans="1:4" x14ac:dyDescent="0.25">
      <c r="A3" t="s">
        <v>27</v>
      </c>
      <c r="B3" t="str">
        <f>$B$1 &amp; " EV " &amp; $B$2</f>
        <v>v_NPV_ref EV 34376</v>
      </c>
      <c r="C3" t="str">
        <f>"Harvest Later EV=" &amp; $C$2</f>
        <v>Harvest Later EV=40668.49</v>
      </c>
      <c r="D3" t="str">
        <f>"Harvest Now EV=" &amp; $D$2</f>
        <v>Harvest Now EV=34375.95</v>
      </c>
    </row>
    <row r="4" spans="1:4" x14ac:dyDescent="0.25">
      <c r="A4" t="s">
        <v>28</v>
      </c>
      <c r="B4" s="19" t="b">
        <v>0</v>
      </c>
      <c r="C4" s="19" t="b">
        <v>0</v>
      </c>
      <c r="D4" s="19" t="b">
        <v>0</v>
      </c>
    </row>
    <row r="5" spans="1:4" x14ac:dyDescent="0.25">
      <c r="A5" t="s">
        <v>29</v>
      </c>
      <c r="B5" s="19" t="b">
        <v>0</v>
      </c>
      <c r="C5" s="19" t="b">
        <v>0</v>
      </c>
      <c r="D5" s="19" t="b">
        <v>0</v>
      </c>
    </row>
    <row r="6" spans="1:4" x14ac:dyDescent="0.25">
      <c r="A6" t="s">
        <v>30</v>
      </c>
      <c r="B6" s="19">
        <f>IF( $B$4, MIN( INT( MAX( v_NPV_ref ) - MIN( v_NPV_ref ) + 1 ), 10 ), 10 )</f>
        <v>10</v>
      </c>
      <c r="C6" s="19">
        <f>IF( $C$4, MIN( INT( MAX( v_NPV_later ) - MIN( v_NPV_later ) + 1 ), 10 ), 10 )</f>
        <v>10</v>
      </c>
      <c r="D6" s="19">
        <f>IF( $D$4, MIN( INT( MAX( v_NPV_now ) - MIN( v_NPV_now ) + 1 ), 10 ), 10 )</f>
        <v>10</v>
      </c>
    </row>
    <row r="7" spans="1:4" x14ac:dyDescent="0.25">
      <c r="A7" t="s">
        <v>31</v>
      </c>
      <c r="B7" s="19">
        <v>10</v>
      </c>
      <c r="C7" s="19">
        <v>10</v>
      </c>
      <c r="D7" s="19">
        <v>10</v>
      </c>
    </row>
    <row r="8" spans="1:4" x14ac:dyDescent="0.25">
      <c r="A8" t="s">
        <v>32</v>
      </c>
      <c r="B8" s="19">
        <f>ROUNDUP(( MAX( v_NPV_ref ) - $B$13 ) / $B$6, $B$9 )</f>
        <v>9298</v>
      </c>
      <c r="C8" s="19">
        <f>ROUNDUP(( MAX( v_NPV_later ) - $C$13 ) / $C$6, $C$9 )</f>
        <v>17343.059999999998</v>
      </c>
      <c r="D8" s="19">
        <f>ROUNDUP(( MAX( v_NPV_now ) - $D$13 ) / $D$6, $D$9 )</f>
        <v>9297.2199999999993</v>
      </c>
    </row>
    <row r="9" spans="1:4" x14ac:dyDescent="0.25">
      <c r="A9" t="s">
        <v>33</v>
      </c>
      <c r="B9" s="19">
        <v>0</v>
      </c>
      <c r="C9" s="19">
        <v>2</v>
      </c>
      <c r="D9" s="19">
        <v>2</v>
      </c>
    </row>
    <row r="10" spans="1:4" x14ac:dyDescent="0.25">
      <c r="A10" t="s">
        <v>34</v>
      </c>
      <c r="B10" s="19">
        <v>1</v>
      </c>
      <c r="C10" s="19">
        <v>1</v>
      </c>
      <c r="D10" s="19">
        <v>1</v>
      </c>
    </row>
    <row r="11" spans="1:4" x14ac:dyDescent="0.25">
      <c r="A11" t="s">
        <v>35</v>
      </c>
      <c r="B11" s="19" t="b">
        <v>0</v>
      </c>
      <c r="C11" s="19" t="b">
        <v>0</v>
      </c>
      <c r="D11" s="19" t="b">
        <v>0</v>
      </c>
    </row>
    <row r="12" spans="1:4" x14ac:dyDescent="0.25">
      <c r="A12" t="s">
        <v>36</v>
      </c>
      <c r="B12" s="19" t="str">
        <f>IF( AND( $B$11, $B$10 &gt; 1 ), MID( TEXT( $B$10, "#,##0" ), IF( MOD( LEN( TEXT( $B$10, "0" )), 3 ) = 1, 3, 2), 100 ) &amp; "s", "" )</f>
        <v/>
      </c>
      <c r="C12" s="19" t="str">
        <f>IF( AND( $C$11, $C$10 &gt; 1 ), MID( TEXT( $C$10, "#,##0" ), IF( MOD( LEN( TEXT( $C$10, "0" )), 3 ) = 1, 3, 2), 100 ) &amp; "s", "" )</f>
        <v/>
      </c>
      <c r="D12" s="19" t="str">
        <f>IF( AND( $D$11, $D$10 &gt; 1 ), MID( TEXT( $D$10, "#,##0" ), IF( MOD( LEN( TEXT( $D$10, "0" )), 3 ) = 1, 3, 2), 100 ) &amp; "s", "" )</f>
        <v/>
      </c>
    </row>
    <row r="13" spans="1:4" x14ac:dyDescent="0.25">
      <c r="A13" t="s">
        <v>16</v>
      </c>
      <c r="B13" s="19">
        <f>MIN( v_NPV_ref ) - IF( $B$4, 1, 0 )</f>
        <v>11484.152939033222</v>
      </c>
      <c r="C13" s="19">
        <f>ROUND( MIN( v_NPV_later ), $C$9 - LOG( $C$10 )) - IF( $C$4, 1, 0 )</f>
        <v>-13897.41</v>
      </c>
      <c r="D13" s="19">
        <f>ROUND( MIN( v_NPV_now ), $D$9 - LOG( $D$10 )) - IF( $D$4, 1, 0 )</f>
        <v>11484.15</v>
      </c>
    </row>
    <row r="14" spans="1:4" outlineLevel="1" x14ac:dyDescent="0.25">
      <c r="A14" s="6" t="s">
        <v>37</v>
      </c>
      <c r="B14" s="6">
        <f>ROUND( $B$13 + $B$8, $B$9 - LOG( $B$10 ))</f>
        <v>20782</v>
      </c>
      <c r="C14" s="6">
        <f>ROUND( $C$13 + $C$8, $C$9 - LOG( $C$10 ))</f>
        <v>3445.65</v>
      </c>
      <c r="D14" s="6">
        <f>ROUND( $D$13 + $D$8, $D$9 - LOG( $D$10 ))</f>
        <v>20781.37</v>
      </c>
    </row>
    <row r="15" spans="1:4" outlineLevel="1" x14ac:dyDescent="0.25">
      <c r="A15" s="7" t="s">
        <v>38</v>
      </c>
      <c r="B15" s="6">
        <f>ROUND( $B$14 + $B$8, $B$9 - LOG( $B$10 ))</f>
        <v>30080</v>
      </c>
      <c r="C15" s="6">
        <f>ROUND( $C$14 + $C$8, $C$9 - LOG( $C$10 ))</f>
        <v>20788.71</v>
      </c>
      <c r="D15" s="6">
        <f>ROUND( $D$14 + $D$8, $D$9 - LOG( $D$10 ))</f>
        <v>30078.59</v>
      </c>
    </row>
    <row r="16" spans="1:4" outlineLevel="1" x14ac:dyDescent="0.25">
      <c r="A16" s="8" t="s">
        <v>39</v>
      </c>
      <c r="B16" s="6">
        <f>ROUND( $B$15 + $B$8, $B$9 - LOG( $B$10 ))</f>
        <v>39378</v>
      </c>
      <c r="C16" s="6">
        <f>ROUND( $C$15 + $C$8, $C$9 - LOG( $C$10 ))</f>
        <v>38131.769999999997</v>
      </c>
      <c r="D16" s="6">
        <f>ROUND( $D$15 + $D$8, $D$9 - LOG( $D$10 ))</f>
        <v>39375.81</v>
      </c>
    </row>
    <row r="17" spans="1:4" outlineLevel="1" x14ac:dyDescent="0.25">
      <c r="A17" s="9" t="s">
        <v>40</v>
      </c>
      <c r="B17" s="6">
        <f>ROUND( $B$16 + $B$8, $B$9 - LOG( $B$10 ))</f>
        <v>48676</v>
      </c>
      <c r="C17" s="6">
        <f>ROUND( $C$16 + $C$8, $C$9 - LOG( $C$10 ))</f>
        <v>55474.83</v>
      </c>
      <c r="D17" s="6">
        <f>ROUND( $D$16 + $D$8, $D$9 - LOG( $D$10 ))</f>
        <v>48673.03</v>
      </c>
    </row>
    <row r="18" spans="1:4" outlineLevel="1" x14ac:dyDescent="0.25">
      <c r="B18" s="6">
        <f>ROUND( $B$17 + $B$8, $B$9 - LOG( $B$10 ))</f>
        <v>57974</v>
      </c>
      <c r="C18" s="6">
        <f>ROUND( $C$17 + $C$8, $C$9 - LOG( $C$10 ))</f>
        <v>72817.89</v>
      </c>
      <c r="D18" s="6">
        <f>ROUND( $D$17 + $D$8, $D$9 - LOG( $D$10 ))</f>
        <v>57970.25</v>
      </c>
    </row>
    <row r="19" spans="1:4" outlineLevel="1" x14ac:dyDescent="0.25">
      <c r="B19" s="6">
        <f>ROUND( $B$18 + $B$8, $B$9 - LOG( $B$10 ))</f>
        <v>67272</v>
      </c>
      <c r="C19" s="6">
        <f>ROUND( $C$18 + $C$8, $C$9 - LOG( $C$10 ))</f>
        <v>90160.95</v>
      </c>
      <c r="D19" s="6">
        <f>ROUND( $D$18 + $D$8, $D$9 - LOG( $D$10 ))</f>
        <v>67267.47</v>
      </c>
    </row>
    <row r="20" spans="1:4" outlineLevel="1" x14ac:dyDescent="0.25">
      <c r="B20" s="6">
        <f>ROUND( $B$19 + $B$8, $B$9 - LOG( $B$10 ))</f>
        <v>76570</v>
      </c>
      <c r="C20" s="6">
        <f>ROUND( $C$19 + $C$8, $C$9 - LOG( $C$10 ))</f>
        <v>107504.01</v>
      </c>
      <c r="D20" s="6">
        <f>ROUND( $D$19 + $D$8, $D$9 - LOG( $D$10 ))</f>
        <v>76564.69</v>
      </c>
    </row>
    <row r="21" spans="1:4" outlineLevel="1" x14ac:dyDescent="0.25">
      <c r="B21" s="6">
        <f>ROUND( $B$20 + $B$8, $B$9 - LOG( $B$10 ))</f>
        <v>85868</v>
      </c>
      <c r="C21" s="6">
        <f>ROUND( $C$20 + $C$8, $C$9 - LOG( $C$10 ))</f>
        <v>124847.07</v>
      </c>
      <c r="D21" s="6">
        <f>ROUND( $D$20 + $D$8, $D$9 - LOG( $D$10 ))</f>
        <v>85861.91</v>
      </c>
    </row>
    <row r="22" spans="1:4" outlineLevel="1" x14ac:dyDescent="0.25">
      <c r="B22" s="6">
        <f>ROUND( $B$21 + $B$8, $B$9 - LOG( $B$10 ))</f>
        <v>95166</v>
      </c>
      <c r="C22" s="6">
        <f>ROUND( $C$21 + $C$8, $C$9 - LOG( $C$10 ))</f>
        <v>142190.13</v>
      </c>
      <c r="D22" s="6">
        <f>ROUND( $D$21 + $D$8, $D$9 - LOG( $D$10 ))</f>
        <v>95159.13</v>
      </c>
    </row>
    <row r="23" spans="1:4" outlineLevel="1" x14ac:dyDescent="0.25">
      <c r="B23" s="6">
        <f>ROUND( $B$22 + $B$8, $B$9 - LOG( $B$10 ))</f>
        <v>104464</v>
      </c>
      <c r="C23" s="6">
        <f>ROUND( $C$22 + $C$8, $C$9 - LOG( $C$10 ))</f>
        <v>159533.19</v>
      </c>
      <c r="D23" s="6">
        <f>ROUND( $D$22 + $D$8, $D$9 - LOG( $D$10 ))</f>
        <v>104456.35</v>
      </c>
    </row>
    <row r="24" spans="1:4" outlineLevel="1" x14ac:dyDescent="0.25">
      <c r="B24" s="6">
        <f>ROUND( $B$23 + $B$8, $B$9 - LOG( $B$10 ))</f>
        <v>113762</v>
      </c>
      <c r="C24" s="6">
        <f>ROUND( $C$23 + $C$8, $C$9 - LOG( $C$10 ))</f>
        <v>176876.25</v>
      </c>
      <c r="D24" s="6">
        <f>ROUND( $D$23 + $D$8, $D$9 - LOG( $D$10 ))</f>
        <v>113753.57</v>
      </c>
    </row>
    <row r="25" spans="1:4" outlineLevel="1" x14ac:dyDescent="0.25">
      <c r="B25" s="6">
        <f>ROUND( $B$24 + $B$8, $B$9 - LOG( $B$10 ))</f>
        <v>123060</v>
      </c>
      <c r="C25" s="6">
        <f>ROUND( $C$24 + $C$8, $C$9 - LOG( $C$10 ))</f>
        <v>194219.31</v>
      </c>
      <c r="D25" s="6">
        <f>ROUND( $D$24 + $D$8, $D$9 - LOG( $D$10 ))</f>
        <v>123050.79</v>
      </c>
    </row>
    <row r="26" spans="1:4" outlineLevel="1" x14ac:dyDescent="0.25">
      <c r="B26" s="6">
        <f>ROUND( $B$25 + $B$8, $B$9 - LOG( $B$10 ))</f>
        <v>132358</v>
      </c>
      <c r="C26" s="6">
        <f>ROUND( $C$25 + $C$8, $C$9 - LOG( $C$10 ))</f>
        <v>211562.37</v>
      </c>
      <c r="D26" s="6">
        <f>ROUND( $D$25 + $D$8, $D$9 - LOG( $D$10 ))</f>
        <v>132348.01</v>
      </c>
    </row>
    <row r="27" spans="1:4" outlineLevel="1" x14ac:dyDescent="0.25">
      <c r="B27" s="6">
        <f>ROUND( $B$26 + $B$8, $B$9 - LOG( $B$10 ))</f>
        <v>141656</v>
      </c>
      <c r="C27" s="6">
        <f>ROUND( $C$26 + $C$8, $C$9 - LOG( $C$10 ))</f>
        <v>228905.43</v>
      </c>
      <c r="D27" s="6">
        <f>ROUND( $D$26 + $D$8, $D$9 - LOG( $D$10 ))</f>
        <v>141645.23000000001</v>
      </c>
    </row>
    <row r="28" spans="1:4" outlineLevel="1" x14ac:dyDescent="0.25">
      <c r="B28" s="6">
        <f>ROUND( $B$27 + $B$8, $B$9 - LOG( $B$10 ))</f>
        <v>150954</v>
      </c>
      <c r="C28" s="6">
        <f>ROUND( $C$27 + $C$8, $C$9 - LOG( $C$10 ))</f>
        <v>246248.49</v>
      </c>
      <c r="D28" s="6">
        <f>ROUND( $D$27 + $D$8, $D$9 - LOG( $D$10 ))</f>
        <v>150942.45000000001</v>
      </c>
    </row>
    <row r="29" spans="1:4" outlineLevel="1" x14ac:dyDescent="0.25">
      <c r="B29" s="6">
        <f>ROUND( $B$28 + $B$8, $B$9 - LOG( $B$10 ))</f>
        <v>160252</v>
      </c>
      <c r="C29" s="6">
        <f>ROUND( $C$28 + $C$8, $C$9 - LOG( $C$10 ))</f>
        <v>263591.55</v>
      </c>
      <c r="D29" s="6">
        <f>ROUND( $D$28 + $D$8, $D$9 - LOG( $D$10 ))</f>
        <v>160239.67000000001</v>
      </c>
    </row>
    <row r="30" spans="1:4" outlineLevel="1" x14ac:dyDescent="0.25">
      <c r="B30" s="6">
        <f>ROUND( $B$29 + $B$8, $B$9 - LOG( $B$10 ))</f>
        <v>169550</v>
      </c>
      <c r="C30" s="6">
        <f>ROUND( $C$29 + $C$8, $C$9 - LOG( $C$10 ))</f>
        <v>280934.61</v>
      </c>
      <c r="D30" s="6">
        <f>ROUND( $D$29 + $D$8, $D$9 - LOG( $D$10 ))</f>
        <v>169536.89</v>
      </c>
    </row>
    <row r="31" spans="1:4" outlineLevel="1" x14ac:dyDescent="0.25">
      <c r="B31" s="6">
        <f>ROUND( $B$30 + $B$8, $B$9 - LOG( $B$10 ))</f>
        <v>178848</v>
      </c>
      <c r="C31" s="6">
        <f>ROUND( $C$30 + $C$8, $C$9 - LOG( $C$10 ))</f>
        <v>298277.67</v>
      </c>
      <c r="D31" s="6">
        <f>ROUND( $D$30 + $D$8, $D$9 - LOG( $D$10 ))</f>
        <v>178834.11</v>
      </c>
    </row>
    <row r="32" spans="1:4" outlineLevel="1" x14ac:dyDescent="0.25">
      <c r="B32" s="6">
        <f>ROUND( $B$31 + $B$8, $B$9 - LOG( $B$10 ))</f>
        <v>188146</v>
      </c>
      <c r="C32" s="6">
        <f>ROUND( $C$31 + $C$8, $C$9 - LOG( $C$10 ))</f>
        <v>315620.73</v>
      </c>
      <c r="D32" s="6">
        <f>ROUND( $D$31 + $D$8, $D$9 - LOG( $D$10 ))</f>
        <v>188131.33</v>
      </c>
    </row>
    <row r="33" spans="2:4" outlineLevel="1" x14ac:dyDescent="0.25">
      <c r="B33" s="6">
        <f>ROUND( $B$32 + $B$8, $B$9 - LOG( $B$10 ))</f>
        <v>197444</v>
      </c>
      <c r="C33" s="6">
        <f>ROUND( $C$32 + $C$8, $C$9 - LOG( $C$10 ))</f>
        <v>332963.78999999998</v>
      </c>
      <c r="D33" s="6">
        <f>ROUND( $D$32 + $D$8, $D$9 - LOG( $D$10 ))</f>
        <v>197428.55</v>
      </c>
    </row>
    <row r="34" spans="2:4" outlineLevel="1" x14ac:dyDescent="0.25">
      <c r="B34" s="6">
        <f>ROUND( $B$33 + $B$8, $B$9 - LOG( $B$10 ))</f>
        <v>206742</v>
      </c>
      <c r="C34" s="6">
        <f>ROUND( $C$33 + $C$8, $C$9 - LOG( $C$10 ))</f>
        <v>350306.85</v>
      </c>
      <c r="D34" s="6">
        <f>ROUND( $D$33 + $D$8, $D$9 - LOG( $D$10 ))</f>
        <v>206725.77</v>
      </c>
    </row>
    <row r="35" spans="2:4" outlineLevel="1" x14ac:dyDescent="0.25">
      <c r="B35" s="6">
        <f>ROUND( $B$34 + $B$8, $B$9 - LOG( $B$10 ))</f>
        <v>216040</v>
      </c>
      <c r="C35" s="6">
        <f>ROUND( $C$34 + $C$8, $C$9 - LOG( $C$10 ))</f>
        <v>367649.91</v>
      </c>
      <c r="D35" s="6">
        <f>ROUND( $D$34 + $D$8, $D$9 - LOG( $D$10 ))</f>
        <v>216022.99</v>
      </c>
    </row>
    <row r="36" spans="2:4" outlineLevel="1" x14ac:dyDescent="0.25">
      <c r="B36" s="6">
        <f>ROUND( $B$35 + $B$8, $B$9 - LOG( $B$10 ))</f>
        <v>225338</v>
      </c>
      <c r="C36" s="6">
        <f>ROUND( $C$35 + $C$8, $C$9 - LOG( $C$10 ))</f>
        <v>384992.97</v>
      </c>
      <c r="D36" s="6">
        <f>ROUND( $D$35 + $D$8, $D$9 - LOG( $D$10 ))</f>
        <v>225320.21</v>
      </c>
    </row>
    <row r="37" spans="2:4" outlineLevel="1" x14ac:dyDescent="0.25">
      <c r="B37" s="6">
        <f>ROUND( $B$36 + $B$8, $B$9 - LOG( $B$10 ))</f>
        <v>234636</v>
      </c>
      <c r="C37" s="6">
        <f>ROUND( $C$36 + $C$8, $C$9 - LOG( $C$10 ))</f>
        <v>402336.03</v>
      </c>
      <c r="D37" s="6">
        <f>ROUND( $D$36 + $D$8, $D$9 - LOG( $D$10 ))</f>
        <v>234617.43</v>
      </c>
    </row>
    <row r="38" spans="2:4" outlineLevel="1" x14ac:dyDescent="0.25">
      <c r="B38" s="6">
        <f>ROUND( $B$37 + $B$8, $B$9 - LOG( $B$10 ))</f>
        <v>243934</v>
      </c>
      <c r="C38" s="6">
        <f>ROUND( $C$37 + $C$8, $C$9 - LOG( $C$10 ))</f>
        <v>419679.09</v>
      </c>
      <c r="D38" s="6">
        <f>ROUND( $D$37 + $D$8, $D$9 - LOG( $D$10 ))</f>
        <v>243914.65</v>
      </c>
    </row>
    <row r="39" spans="2:4" outlineLevel="1" x14ac:dyDescent="0.25">
      <c r="B39" s="6">
        <f>ROUND( $B$38 + $B$8, $B$9 - LOG( $B$10 ))</f>
        <v>253232</v>
      </c>
      <c r="C39" s="6">
        <f>ROUND( $C$38 + $C$8, $C$9 - LOG( $C$10 ))</f>
        <v>437022.15</v>
      </c>
      <c r="D39" s="6">
        <f>ROUND( $D$38 + $D$8, $D$9 - LOG( $D$10 ))</f>
        <v>253211.87</v>
      </c>
    </row>
    <row r="40" spans="2:4" outlineLevel="1" x14ac:dyDescent="0.25">
      <c r="B40" s="6">
        <f>ROUND( $B$39 + $B$8, $B$9 - LOG( $B$10 ))</f>
        <v>262530</v>
      </c>
      <c r="C40" s="6">
        <f>ROUND( $C$39 + $C$8, $C$9 - LOG( $C$10 ))</f>
        <v>454365.21</v>
      </c>
      <c r="D40" s="6">
        <f>ROUND( $D$39 + $D$8, $D$9 - LOG( $D$10 ))</f>
        <v>262509.09000000003</v>
      </c>
    </row>
    <row r="41" spans="2:4" outlineLevel="1" x14ac:dyDescent="0.25">
      <c r="B41" s="6">
        <f>ROUND( $B$40 + $B$8, $B$9 - LOG( $B$10 ))</f>
        <v>271828</v>
      </c>
      <c r="C41" s="6">
        <f>ROUND( $C$40 + $C$8, $C$9 - LOG( $C$10 ))</f>
        <v>471708.27</v>
      </c>
      <c r="D41" s="6">
        <f>ROUND( $D$40 + $D$8, $D$9 - LOG( $D$10 ))</f>
        <v>271806.31</v>
      </c>
    </row>
    <row r="42" spans="2:4" outlineLevel="1" x14ac:dyDescent="0.25">
      <c r="B42" s="6">
        <f>ROUND( $B$41 + $B$8, $B$9 - LOG( $B$10 ))</f>
        <v>281126</v>
      </c>
      <c r="C42" s="6">
        <f>ROUND( $C$41 + $C$8, $C$9 - LOG( $C$10 ))</f>
        <v>489051.33</v>
      </c>
      <c r="D42" s="6">
        <f>ROUND( $D$41 + $D$8, $D$9 - LOG( $D$10 ))</f>
        <v>281103.53000000003</v>
      </c>
    </row>
    <row r="43" spans="2:4" outlineLevel="1" x14ac:dyDescent="0.25">
      <c r="B43" s="6">
        <f>ROUND( $B$42 + $B$8, $B$9 - LOG( $B$10 ))</f>
        <v>290424</v>
      </c>
      <c r="C43" s="6">
        <f>ROUND( $C$42 + $C$8, $C$9 - LOG( $C$10 ))</f>
        <v>506394.39</v>
      </c>
      <c r="D43" s="6">
        <f>ROUND( $D$42 + $D$8, $D$9 - LOG( $D$10 ))</f>
        <v>290400.75</v>
      </c>
    </row>
    <row r="44" spans="2:4" outlineLevel="1" x14ac:dyDescent="0.25">
      <c r="B44" s="6">
        <f>ROUND( $B$43 + $B$8, $B$9 - LOG( $B$10 ))</f>
        <v>299722</v>
      </c>
      <c r="C44" s="6">
        <f>ROUND( $C$43 + $C$8, $C$9 - LOG( $C$10 ))</f>
        <v>523737.45</v>
      </c>
      <c r="D44" s="6">
        <f>ROUND( $D$43 + $D$8, $D$9 - LOG( $D$10 ))</f>
        <v>299697.96999999997</v>
      </c>
    </row>
    <row r="45" spans="2:4" outlineLevel="1" x14ac:dyDescent="0.25">
      <c r="B45" s="6">
        <f>ROUND( $B$44 + $B$8, $B$9 - LOG( $B$10 ))</f>
        <v>309020</v>
      </c>
      <c r="C45" s="6">
        <f>ROUND( $C$44 + $C$8, $C$9 - LOG( $C$10 ))</f>
        <v>541080.51</v>
      </c>
      <c r="D45" s="6">
        <f>ROUND( $D$44 + $D$8, $D$9 - LOG( $D$10 ))</f>
        <v>308995.19</v>
      </c>
    </row>
    <row r="46" spans="2:4" outlineLevel="1" x14ac:dyDescent="0.25">
      <c r="B46" s="6">
        <f>ROUND( $B$45 + $B$8, $B$9 - LOG( $B$10 ))</f>
        <v>318318</v>
      </c>
      <c r="C46" s="6">
        <f>ROUND( $C$45 + $C$8, $C$9 - LOG( $C$10 ))</f>
        <v>558423.56999999995</v>
      </c>
      <c r="D46" s="6">
        <f>ROUND( $D$45 + $D$8, $D$9 - LOG( $D$10 ))</f>
        <v>318292.40999999997</v>
      </c>
    </row>
    <row r="47" spans="2:4" outlineLevel="1" x14ac:dyDescent="0.25">
      <c r="B47" s="6">
        <f>ROUND( $B$46 + $B$8, $B$9 - LOG( $B$10 ))</f>
        <v>327616</v>
      </c>
      <c r="C47" s="6">
        <f>ROUND( $C$46 + $C$8, $C$9 - LOG( $C$10 ))</f>
        <v>575766.63</v>
      </c>
      <c r="D47" s="6">
        <f>ROUND( $D$46 + $D$8, $D$9 - LOG( $D$10 ))</f>
        <v>327589.63</v>
      </c>
    </row>
    <row r="48" spans="2:4" outlineLevel="1" x14ac:dyDescent="0.25">
      <c r="B48" s="6">
        <f>ROUND( $B$47 + $B$8, $B$9 - LOG( $B$10 ))</f>
        <v>336914</v>
      </c>
      <c r="C48" s="6">
        <f>ROUND( $C$47 + $C$8, $C$9 - LOG( $C$10 ))</f>
        <v>593109.68999999994</v>
      </c>
      <c r="D48" s="6">
        <f>ROUND( $D$47 + $D$8, $D$9 - LOG( $D$10 ))</f>
        <v>336886.85</v>
      </c>
    </row>
    <row r="49" spans="2:4" outlineLevel="1" x14ac:dyDescent="0.25">
      <c r="B49" s="6">
        <f>ROUND( $B$48 + $B$8, $B$9 - LOG( $B$10 ))</f>
        <v>346212</v>
      </c>
      <c r="C49" s="6">
        <f>ROUND( $C$48 + $C$8, $C$9 - LOG( $C$10 ))</f>
        <v>610452.75</v>
      </c>
      <c r="D49" s="6">
        <f>ROUND( $D$48 + $D$8, $D$9 - LOG( $D$10 ))</f>
        <v>346184.07</v>
      </c>
    </row>
    <row r="50" spans="2:4" outlineLevel="1" x14ac:dyDescent="0.25">
      <c r="B50" s="6">
        <f>ROUND( $B$49 + $B$8, $B$9 - LOG( $B$10 ))</f>
        <v>355510</v>
      </c>
      <c r="C50" s="6">
        <f>ROUND( $C$49 + $C$8, $C$9 - LOG( $C$10 ))</f>
        <v>627795.81000000006</v>
      </c>
      <c r="D50" s="6">
        <f>ROUND( $D$49 + $D$8, $D$9 - LOG( $D$10 ))</f>
        <v>355481.29</v>
      </c>
    </row>
    <row r="51" spans="2:4" outlineLevel="1" x14ac:dyDescent="0.25">
      <c r="B51" s="6">
        <f>ROUND( $B$50 + $B$8, $B$9 - LOG( $B$10 ))</f>
        <v>364808</v>
      </c>
      <c r="C51" s="6">
        <f>ROUND( $C$50 + $C$8, $C$9 - LOG( $C$10 ))</f>
        <v>645138.87</v>
      </c>
      <c r="D51" s="6">
        <f>ROUND( $D$50 + $D$8, $D$9 - LOG( $D$10 ))</f>
        <v>364778.51</v>
      </c>
    </row>
    <row r="52" spans="2:4" outlineLevel="1" x14ac:dyDescent="0.25">
      <c r="B52" s="6">
        <f>ROUND( $B$51 + $B$8, $B$9 - LOG( $B$10 ))</f>
        <v>374106</v>
      </c>
      <c r="C52" s="6">
        <f>ROUND( $C$51 + $C$8, $C$9 - LOG( $C$10 ))</f>
        <v>662481.93000000005</v>
      </c>
      <c r="D52" s="6">
        <f>ROUND( $D$51 + $D$8, $D$9 - LOG( $D$10 ))</f>
        <v>374075.73</v>
      </c>
    </row>
    <row r="53" spans="2:4" outlineLevel="1" x14ac:dyDescent="0.25">
      <c r="B53" s="6">
        <f>ROUND( $B$52 + $B$8, $B$9 - LOG( $B$10 ))</f>
        <v>383404</v>
      </c>
      <c r="C53" s="6">
        <f>ROUND( $C$52 + $C$8, $C$9 - LOG( $C$10 ))</f>
        <v>679824.99</v>
      </c>
      <c r="D53" s="6">
        <f>ROUND( $D$52 + $D$8, $D$9 - LOG( $D$10 ))</f>
        <v>383372.95</v>
      </c>
    </row>
    <row r="54" spans="2:4" outlineLevel="1" x14ac:dyDescent="0.25">
      <c r="B54" s="6">
        <f>ROUND( $B$53 + $B$8, $B$9 - LOG( $B$10 ))</f>
        <v>392702</v>
      </c>
      <c r="C54" s="6">
        <f>ROUND( $C$53 + $C$8, $C$9 - LOG( $C$10 ))</f>
        <v>697168.05</v>
      </c>
      <c r="D54" s="6">
        <f>ROUND( $D$53 + $D$8, $D$9 - LOG( $D$10 ))</f>
        <v>392670.17</v>
      </c>
    </row>
    <row r="55" spans="2:4" outlineLevel="1" x14ac:dyDescent="0.25">
      <c r="B55" s="6">
        <f>ROUND( $B$54 + $B$8, $B$9 - LOG( $B$10 ))</f>
        <v>402000</v>
      </c>
      <c r="C55" s="6">
        <f>ROUND( $C$54 + $C$8, $C$9 - LOG( $C$10 ))</f>
        <v>714511.11</v>
      </c>
      <c r="D55" s="6">
        <f>ROUND( $D$54 + $D$8, $D$9 - LOG( $D$10 ))</f>
        <v>401967.39</v>
      </c>
    </row>
    <row r="56" spans="2:4" outlineLevel="1" x14ac:dyDescent="0.25">
      <c r="B56" s="6">
        <f>ROUND( $B$55 + $B$8, $B$9 - LOG( $B$10 ))</f>
        <v>411298</v>
      </c>
      <c r="C56" s="6">
        <f>ROUND( $C$55 + $C$8, $C$9 - LOG( $C$10 ))</f>
        <v>731854.17</v>
      </c>
      <c r="D56" s="6">
        <f>ROUND( $D$55 + $D$8, $D$9 - LOG( $D$10 ))</f>
        <v>411264.61</v>
      </c>
    </row>
    <row r="57" spans="2:4" outlineLevel="1" x14ac:dyDescent="0.25">
      <c r="B57" s="6">
        <f>ROUND( $B$56 + $B$8, $B$9 - LOG( $B$10 ))</f>
        <v>420596</v>
      </c>
      <c r="C57" s="6">
        <f>ROUND( $C$56 + $C$8, $C$9 - LOG( $C$10 ))</f>
        <v>749197.23</v>
      </c>
      <c r="D57" s="6">
        <f>ROUND( $D$56 + $D$8, $D$9 - LOG( $D$10 ))</f>
        <v>420561.83</v>
      </c>
    </row>
    <row r="58" spans="2:4" outlineLevel="1" x14ac:dyDescent="0.25">
      <c r="B58" s="6">
        <f>ROUND( $B$57 + $B$8, $B$9 - LOG( $B$10 ))</f>
        <v>429894</v>
      </c>
      <c r="C58" s="6">
        <f>ROUND( $C$57 + $C$8, $C$9 - LOG( $C$10 ))</f>
        <v>766540.29</v>
      </c>
      <c r="D58" s="6">
        <f>ROUND( $D$57 + $D$8, $D$9 - LOG( $D$10 ))</f>
        <v>429859.05</v>
      </c>
    </row>
    <row r="59" spans="2:4" outlineLevel="1" x14ac:dyDescent="0.25">
      <c r="B59" s="6">
        <f>ROUND( $B$58 + $B$8, $B$9 - LOG( $B$10 ))</f>
        <v>439192</v>
      </c>
      <c r="C59" s="6">
        <f>ROUND( $C$58 + $C$8, $C$9 - LOG( $C$10 ))</f>
        <v>783883.35</v>
      </c>
      <c r="D59" s="6">
        <f>ROUND( $D$58 + $D$8, $D$9 - LOG( $D$10 ))</f>
        <v>439156.27</v>
      </c>
    </row>
    <row r="60" spans="2:4" outlineLevel="1" x14ac:dyDescent="0.25">
      <c r="B60" s="6">
        <f>ROUND( $B$59 + $B$8, $B$9 - LOG( $B$10 ))</f>
        <v>448490</v>
      </c>
      <c r="C60" s="6">
        <f>ROUND( $C$59 + $C$8, $C$9 - LOG( $C$10 ))</f>
        <v>801226.41</v>
      </c>
      <c r="D60" s="6">
        <f>ROUND( $D$59 + $D$8, $D$9 - LOG( $D$10 ))</f>
        <v>448453.49</v>
      </c>
    </row>
    <row r="61" spans="2:4" outlineLevel="1" x14ac:dyDescent="0.25">
      <c r="B61" s="6">
        <f>ROUND( $B$60 + $B$8, $B$9 - LOG( $B$10 ))</f>
        <v>457788</v>
      </c>
      <c r="C61" s="6">
        <f>ROUND( $C$60 + $C$8, $C$9 - LOG( $C$10 ))</f>
        <v>818569.47</v>
      </c>
      <c r="D61" s="6">
        <f>ROUND( $D$60 + $D$8, $D$9 - LOG( $D$10 ))</f>
        <v>457750.71</v>
      </c>
    </row>
    <row r="62" spans="2:4" outlineLevel="1" x14ac:dyDescent="0.25">
      <c r="B62" s="6">
        <f>ROUND( $B$61 + $B$8, $B$9 - LOG( $B$10 ))</f>
        <v>467086</v>
      </c>
      <c r="C62" s="6">
        <f>ROUND( $C$61 + $C$8, $C$9 - LOG( $C$10 ))</f>
        <v>835912.53</v>
      </c>
      <c r="D62" s="6">
        <f>ROUND( $D$61 + $D$8, $D$9 - LOG( $D$10 ))</f>
        <v>467047.93</v>
      </c>
    </row>
    <row r="63" spans="2:4" outlineLevel="1" x14ac:dyDescent="0.25">
      <c r="B63" s="6">
        <f>ROUND( $B$62 + $B$8, $B$9 - LOG( $B$10 ))</f>
        <v>476384</v>
      </c>
      <c r="C63" s="6">
        <f>ROUND( $C$62 + $C$8, $C$9 - LOG( $C$10 ))</f>
        <v>853255.59</v>
      </c>
      <c r="D63" s="6">
        <f>ROUND( $D$62 + $D$8, $D$9 - LOG( $D$10 ))</f>
        <v>476345.15</v>
      </c>
    </row>
    <row r="64" spans="2:4" outlineLevel="1" x14ac:dyDescent="0.25">
      <c r="B64" s="6">
        <f>ROUND( $B$63 + $B$8, $B$9 - LOG( $B$10 ))</f>
        <v>485682</v>
      </c>
      <c r="C64" s="6">
        <f>ROUND( $C$63 + $C$8, $C$9 - LOG( $C$10 ))</f>
        <v>870598.65</v>
      </c>
      <c r="D64" s="6">
        <f>ROUND( $D$63 + $D$8, $D$9 - LOG( $D$10 ))</f>
        <v>485642.37</v>
      </c>
    </row>
    <row r="65" spans="2:4" outlineLevel="1" x14ac:dyDescent="0.25">
      <c r="B65" s="6">
        <f>ROUND( $B$64 + $B$8, $B$9 - LOG( $B$10 ))</f>
        <v>494980</v>
      </c>
      <c r="C65" s="6">
        <f>ROUND( $C$64 + $C$8, $C$9 - LOG( $C$10 ))</f>
        <v>887941.71</v>
      </c>
      <c r="D65" s="6">
        <f>ROUND( $D$64 + $D$8, $D$9 - LOG( $D$10 ))</f>
        <v>494939.59</v>
      </c>
    </row>
    <row r="66" spans="2:4" outlineLevel="1" x14ac:dyDescent="0.25">
      <c r="B66" s="6">
        <f>ROUND( $B$65 + $B$8, $B$9 - LOG( $B$10 ))</f>
        <v>504278</v>
      </c>
      <c r="C66" s="6">
        <f>ROUND( $C$65 + $C$8, $C$9 - LOG( $C$10 ))</f>
        <v>905284.77</v>
      </c>
      <c r="D66" s="6">
        <f>ROUND( $D$65 + $D$8, $D$9 - LOG( $D$10 ))</f>
        <v>504236.81</v>
      </c>
    </row>
    <row r="67" spans="2:4" outlineLevel="1" x14ac:dyDescent="0.25">
      <c r="B67" s="6">
        <f>ROUND( $B$66 + $B$8, $B$9 - LOG( $B$10 ))</f>
        <v>513576</v>
      </c>
      <c r="C67" s="6">
        <f>ROUND( $C$66 + $C$8, $C$9 - LOG( $C$10 ))</f>
        <v>922627.83</v>
      </c>
      <c r="D67" s="6">
        <f>ROUND( $D$66 + $D$8, $D$9 - LOG( $D$10 ))</f>
        <v>513534.03</v>
      </c>
    </row>
    <row r="68" spans="2:4" outlineLevel="1" x14ac:dyDescent="0.25">
      <c r="B68" s="6">
        <f>ROUND( $B$67 + $B$8, $B$9 - LOG( $B$10 ))</f>
        <v>522874</v>
      </c>
      <c r="C68" s="6">
        <f>ROUND( $C$67 + $C$8, $C$9 - LOG( $C$10 ))</f>
        <v>939970.89</v>
      </c>
      <c r="D68" s="6">
        <f>ROUND( $D$67 + $D$8, $D$9 - LOG( $D$10 ))</f>
        <v>522831.25</v>
      </c>
    </row>
    <row r="69" spans="2:4" outlineLevel="1" x14ac:dyDescent="0.25">
      <c r="B69" s="6">
        <f>ROUND( $B$68 + $B$8, $B$9 - LOG( $B$10 ))</f>
        <v>532172</v>
      </c>
      <c r="C69" s="6">
        <f>ROUND( $C$68 + $C$8, $C$9 - LOG( $C$10 ))</f>
        <v>957313.95</v>
      </c>
      <c r="D69" s="6">
        <f>ROUND( $D$68 + $D$8, $D$9 - LOG( $D$10 ))</f>
        <v>532128.47</v>
      </c>
    </row>
    <row r="70" spans="2:4" outlineLevel="1" x14ac:dyDescent="0.25">
      <c r="B70" s="6">
        <f>ROUND( $B$69 + $B$8, $B$9 - LOG( $B$10 ))</f>
        <v>541470</v>
      </c>
      <c r="C70" s="6">
        <f>ROUND( $C$69 + $C$8, $C$9 - LOG( $C$10 ))</f>
        <v>974657.01</v>
      </c>
      <c r="D70" s="6">
        <f>ROUND( $D$69 + $D$8, $D$9 - LOG( $D$10 ))</f>
        <v>541425.68999999994</v>
      </c>
    </row>
    <row r="71" spans="2:4" outlineLevel="1" x14ac:dyDescent="0.25">
      <c r="B71" s="6">
        <f>ROUND( $B$70 + $B$8, $B$9 - LOG( $B$10 ))</f>
        <v>550768</v>
      </c>
      <c r="C71" s="6">
        <f>ROUND( $C$70 + $C$8, $C$9 - LOG( $C$10 ))</f>
        <v>992000.07</v>
      </c>
      <c r="D71" s="6">
        <f>ROUND( $D$70 + $D$8, $D$9 - LOG( $D$10 ))</f>
        <v>550722.91</v>
      </c>
    </row>
    <row r="72" spans="2:4" outlineLevel="1" x14ac:dyDescent="0.25">
      <c r="B72" s="6">
        <f>ROUND( $B$71 + $B$8, $B$9 - LOG( $B$10 ))</f>
        <v>560066</v>
      </c>
      <c r="C72" s="6">
        <f>ROUND( $C$71 + $C$8, $C$9 - LOG( $C$10 ))</f>
        <v>1009343.13</v>
      </c>
      <c r="D72" s="6">
        <f>ROUND( $D$71 + $D$8, $D$9 - LOG( $D$10 ))</f>
        <v>560020.13</v>
      </c>
    </row>
    <row r="73" spans="2:4" outlineLevel="1" x14ac:dyDescent="0.25">
      <c r="B73" s="6">
        <f>ROUND( $B$72 + $B$8, $B$9 - LOG( $B$10 ))</f>
        <v>569364</v>
      </c>
      <c r="C73" s="6">
        <f>ROUND( $C$72 + $C$8, $C$9 - LOG( $C$10 ))</f>
        <v>1026686.19</v>
      </c>
      <c r="D73" s="6">
        <f>ROUND( $D$72 + $D$8, $D$9 - LOG( $D$10 ))</f>
        <v>569317.35</v>
      </c>
    </row>
    <row r="74" spans="2:4" outlineLevel="1" x14ac:dyDescent="0.25">
      <c r="B74" s="6">
        <f>ROUND( $B$73 + $B$8, $B$9 - LOG( $B$10 ))</f>
        <v>578662</v>
      </c>
      <c r="C74" s="6">
        <f>ROUND( $C$73 + $C$8, $C$9 - LOG( $C$10 ))</f>
        <v>1044029.25</v>
      </c>
      <c r="D74" s="6">
        <f>ROUND( $D$73 + $D$8, $D$9 - LOG( $D$10 ))</f>
        <v>578614.56999999995</v>
      </c>
    </row>
    <row r="75" spans="2:4" outlineLevel="1" x14ac:dyDescent="0.25">
      <c r="B75" s="6">
        <f>ROUND( $B$74 + $B$8, $B$9 - LOG( $B$10 ))</f>
        <v>587960</v>
      </c>
      <c r="C75" s="6">
        <f>ROUND( $C$74 + $C$8, $C$9 - LOG( $C$10 ))</f>
        <v>1061372.31</v>
      </c>
      <c r="D75" s="6">
        <f>ROUND( $D$74 + $D$8, $D$9 - LOG( $D$10 ))</f>
        <v>587911.79</v>
      </c>
    </row>
    <row r="76" spans="2:4" outlineLevel="1" x14ac:dyDescent="0.25">
      <c r="B76" s="6">
        <f>ROUND( $B$75 + $B$8, $B$9 - LOG( $B$10 ))</f>
        <v>597258</v>
      </c>
      <c r="C76" s="6">
        <f>ROUND( $C$75 + $C$8, $C$9 - LOG( $C$10 ))</f>
        <v>1078715.3700000001</v>
      </c>
      <c r="D76" s="6">
        <f>ROUND( $D$75 + $D$8, $D$9 - LOG( $D$10 ))</f>
        <v>597209.01</v>
      </c>
    </row>
    <row r="77" spans="2:4" outlineLevel="1" x14ac:dyDescent="0.25">
      <c r="B77" s="6">
        <f>ROUND( $B$76 + $B$8, $B$9 - LOG( $B$10 ))</f>
        <v>606556</v>
      </c>
      <c r="C77" s="6">
        <f>ROUND( $C$76 + $C$8, $C$9 - LOG( $C$10 ))</f>
        <v>1096058.43</v>
      </c>
      <c r="D77" s="6">
        <f>ROUND( $D$76 + $D$8, $D$9 - LOG( $D$10 ))</f>
        <v>606506.23</v>
      </c>
    </row>
    <row r="78" spans="2:4" outlineLevel="1" x14ac:dyDescent="0.25">
      <c r="B78" s="6">
        <f>ROUND( $B$77 + $B$8, $B$9 - LOG( $B$10 ))</f>
        <v>615854</v>
      </c>
      <c r="C78" s="6">
        <f>ROUND( $C$77 + $C$8, $C$9 - LOG( $C$10 ))</f>
        <v>1113401.49</v>
      </c>
      <c r="D78" s="6">
        <f>ROUND( $D$77 + $D$8, $D$9 - LOG( $D$10 ))</f>
        <v>615803.44999999995</v>
      </c>
    </row>
    <row r="79" spans="2:4" outlineLevel="1" x14ac:dyDescent="0.25">
      <c r="B79" s="6">
        <f>ROUND( $B$78 + $B$8, $B$9 - LOG( $B$10 ))</f>
        <v>625152</v>
      </c>
      <c r="C79" s="6">
        <f>ROUND( $C$78 + $C$8, $C$9 - LOG( $C$10 ))</f>
        <v>1130744.55</v>
      </c>
      <c r="D79" s="6">
        <f>ROUND( $D$78 + $D$8, $D$9 - LOG( $D$10 ))</f>
        <v>625100.67000000004</v>
      </c>
    </row>
    <row r="80" spans="2:4" outlineLevel="1" x14ac:dyDescent="0.25">
      <c r="B80" s="6">
        <f>ROUND( $B$79 + $B$8, $B$9 - LOG( $B$10 ))</f>
        <v>634450</v>
      </c>
      <c r="C80" s="6">
        <f>ROUND( $C$79 + $C$8, $C$9 - LOG( $C$10 ))</f>
        <v>1148087.6100000001</v>
      </c>
      <c r="D80" s="6">
        <f>ROUND( $D$79 + $D$8, $D$9 - LOG( $D$10 ))</f>
        <v>634397.89</v>
      </c>
    </row>
    <row r="81" spans="2:4" outlineLevel="1" x14ac:dyDescent="0.25">
      <c r="B81" s="6">
        <f>ROUND( $B$80 + $B$8, $B$9 - LOG( $B$10 ))</f>
        <v>643748</v>
      </c>
      <c r="C81" s="6">
        <f>ROUND( $C$80 + $C$8, $C$9 - LOG( $C$10 ))</f>
        <v>1165430.67</v>
      </c>
      <c r="D81" s="6">
        <f>ROUND( $D$80 + $D$8, $D$9 - LOG( $D$10 ))</f>
        <v>643695.11</v>
      </c>
    </row>
    <row r="82" spans="2:4" outlineLevel="1" x14ac:dyDescent="0.25">
      <c r="B82" s="6">
        <f>ROUND( $B$81 + $B$8, $B$9 - LOG( $B$10 ))</f>
        <v>653046</v>
      </c>
      <c r="C82" s="6">
        <f>ROUND( $C$81 + $C$8, $C$9 - LOG( $C$10 ))</f>
        <v>1182773.73</v>
      </c>
      <c r="D82" s="6">
        <f>ROUND( $D$81 + $D$8, $D$9 - LOG( $D$10 ))</f>
        <v>652992.32999999996</v>
      </c>
    </row>
    <row r="83" spans="2:4" outlineLevel="1" x14ac:dyDescent="0.25">
      <c r="B83" s="6">
        <f>ROUND( $B$82 + $B$8, $B$9 - LOG( $B$10 ))</f>
        <v>662344</v>
      </c>
      <c r="C83" s="6">
        <f>ROUND( $C$82 + $C$8, $C$9 - LOG( $C$10 ))</f>
        <v>1200116.79</v>
      </c>
      <c r="D83" s="6">
        <f>ROUND( $D$82 + $D$8, $D$9 - LOG( $D$10 ))</f>
        <v>662289.55000000005</v>
      </c>
    </row>
    <row r="84" spans="2:4" outlineLevel="1" x14ac:dyDescent="0.25">
      <c r="B84" s="6">
        <f>ROUND( $B$83 + $B$8, $B$9 - LOG( $B$10 ))</f>
        <v>671642</v>
      </c>
      <c r="C84" s="6">
        <f>ROUND( $C$83 + $C$8, $C$9 - LOG( $C$10 ))</f>
        <v>1217459.8500000001</v>
      </c>
      <c r="D84" s="6">
        <f>ROUND( $D$83 + $D$8, $D$9 - LOG( $D$10 ))</f>
        <v>671586.77</v>
      </c>
    </row>
    <row r="85" spans="2:4" outlineLevel="1" x14ac:dyDescent="0.25">
      <c r="B85" s="6">
        <f>ROUND( $B$84 + $B$8, $B$9 - LOG( $B$10 ))</f>
        <v>680940</v>
      </c>
      <c r="C85" s="6">
        <f>ROUND( $C$84 + $C$8, $C$9 - LOG( $C$10 ))</f>
        <v>1234802.9099999999</v>
      </c>
      <c r="D85" s="6">
        <f>ROUND( $D$84 + $D$8, $D$9 - LOG( $D$10 ))</f>
        <v>680883.99</v>
      </c>
    </row>
    <row r="86" spans="2:4" outlineLevel="1" x14ac:dyDescent="0.25">
      <c r="B86" s="6">
        <f>ROUND( $B$85 + $B$8, $B$9 - LOG( $B$10 ))</f>
        <v>690238</v>
      </c>
      <c r="C86" s="6">
        <f>ROUND( $C$85 + $C$8, $C$9 - LOG( $C$10 ))</f>
        <v>1252145.97</v>
      </c>
      <c r="D86" s="6">
        <f>ROUND( $D$85 + $D$8, $D$9 - LOG( $D$10 ))</f>
        <v>690181.21</v>
      </c>
    </row>
    <row r="87" spans="2:4" outlineLevel="1" x14ac:dyDescent="0.25">
      <c r="B87" s="6">
        <f>ROUND( $B$86 + $B$8, $B$9 - LOG( $B$10 ))</f>
        <v>699536</v>
      </c>
      <c r="C87" s="6">
        <f>ROUND( $C$86 + $C$8, $C$9 - LOG( $C$10 ))</f>
        <v>1269489.03</v>
      </c>
      <c r="D87" s="6">
        <f>ROUND( $D$86 + $D$8, $D$9 - LOG( $D$10 ))</f>
        <v>699478.43</v>
      </c>
    </row>
    <row r="88" spans="2:4" outlineLevel="1" x14ac:dyDescent="0.25">
      <c r="B88" s="6">
        <f>ROUND( $B$87 + $B$8, $B$9 - LOG( $B$10 ))</f>
        <v>708834</v>
      </c>
      <c r="C88" s="6">
        <f>ROUND( $C$87 + $C$8, $C$9 - LOG( $C$10 ))</f>
        <v>1286832.0900000001</v>
      </c>
      <c r="D88" s="6">
        <f>ROUND( $D$87 + $D$8, $D$9 - LOG( $D$10 ))</f>
        <v>708775.65</v>
      </c>
    </row>
    <row r="89" spans="2:4" outlineLevel="1" x14ac:dyDescent="0.25">
      <c r="B89" s="6">
        <f>ROUND( $B$88 + $B$8, $B$9 - LOG( $B$10 ))</f>
        <v>718132</v>
      </c>
      <c r="C89" s="6">
        <f>ROUND( $C$88 + $C$8, $C$9 - LOG( $C$10 ))</f>
        <v>1304175.1499999999</v>
      </c>
      <c r="D89" s="6">
        <f>ROUND( $D$88 + $D$8, $D$9 - LOG( $D$10 ))</f>
        <v>718072.87</v>
      </c>
    </row>
    <row r="90" spans="2:4" outlineLevel="1" x14ac:dyDescent="0.25">
      <c r="B90" s="6">
        <f>ROUND( $B$89 + $B$8, $B$9 - LOG( $B$10 ))</f>
        <v>727430</v>
      </c>
      <c r="C90" s="6">
        <f>ROUND( $C$89 + $C$8, $C$9 - LOG( $C$10 ))</f>
        <v>1321518.21</v>
      </c>
      <c r="D90" s="6">
        <f>ROUND( $D$89 + $D$8, $D$9 - LOG( $D$10 ))</f>
        <v>727370.09</v>
      </c>
    </row>
    <row r="91" spans="2:4" outlineLevel="1" x14ac:dyDescent="0.25">
      <c r="B91" s="6">
        <f>ROUND( $B$90 + $B$8, $B$9 - LOG( $B$10 ))</f>
        <v>736728</v>
      </c>
      <c r="C91" s="6">
        <f>ROUND( $C$90 + $C$8, $C$9 - LOG( $C$10 ))</f>
        <v>1338861.27</v>
      </c>
      <c r="D91" s="6">
        <f>ROUND( $D$90 + $D$8, $D$9 - LOG( $D$10 ))</f>
        <v>736667.31</v>
      </c>
    </row>
    <row r="92" spans="2:4" outlineLevel="1" x14ac:dyDescent="0.25">
      <c r="B92" s="6">
        <f>ROUND( $B$91 + $B$8, $B$9 - LOG( $B$10 ))</f>
        <v>746026</v>
      </c>
      <c r="C92" s="6">
        <f>ROUND( $C$91 + $C$8, $C$9 - LOG( $C$10 ))</f>
        <v>1356204.33</v>
      </c>
      <c r="D92" s="6">
        <f>ROUND( $D$91 + $D$8, $D$9 - LOG( $D$10 ))</f>
        <v>745964.53</v>
      </c>
    </row>
    <row r="93" spans="2:4" outlineLevel="1" x14ac:dyDescent="0.25">
      <c r="B93" s="6">
        <f>ROUND( $B$92 + $B$8, $B$9 - LOG( $B$10 ))</f>
        <v>755324</v>
      </c>
      <c r="C93" s="6">
        <f>ROUND( $C$92 + $C$8, $C$9 - LOG( $C$10 ))</f>
        <v>1373547.39</v>
      </c>
      <c r="D93" s="6">
        <f>ROUND( $D$92 + $D$8, $D$9 - LOG( $D$10 ))</f>
        <v>755261.75</v>
      </c>
    </row>
    <row r="94" spans="2:4" outlineLevel="1" x14ac:dyDescent="0.25">
      <c r="B94" s="6">
        <f>ROUND( $B$93 + $B$8, $B$9 - LOG( $B$10 ))</f>
        <v>764622</v>
      </c>
      <c r="C94" s="6">
        <f>ROUND( $C$93 + $C$8, $C$9 - LOG( $C$10 ))</f>
        <v>1390890.45</v>
      </c>
      <c r="D94" s="6">
        <f>ROUND( $D$93 + $D$8, $D$9 - LOG( $D$10 ))</f>
        <v>764558.97</v>
      </c>
    </row>
    <row r="95" spans="2:4" outlineLevel="1" x14ac:dyDescent="0.25">
      <c r="B95" s="6">
        <f>ROUND( $B$94 + $B$8, $B$9 - LOG( $B$10 ))</f>
        <v>773920</v>
      </c>
      <c r="C95" s="6">
        <f>ROUND( $C$94 + $C$8, $C$9 - LOG( $C$10 ))</f>
        <v>1408233.51</v>
      </c>
      <c r="D95" s="6">
        <f>ROUND( $D$94 + $D$8, $D$9 - LOG( $D$10 ))</f>
        <v>773856.19</v>
      </c>
    </row>
    <row r="96" spans="2:4" outlineLevel="1" x14ac:dyDescent="0.25">
      <c r="B96" s="6">
        <f>ROUND( $B$95 + $B$8, $B$9 - LOG( $B$10 ))</f>
        <v>783218</v>
      </c>
      <c r="C96" s="6">
        <f>ROUND( $C$95 + $C$8, $C$9 - LOG( $C$10 ))</f>
        <v>1425576.57</v>
      </c>
      <c r="D96" s="6">
        <f>ROUND( $D$95 + $D$8, $D$9 - LOG( $D$10 ))</f>
        <v>783153.41</v>
      </c>
    </row>
    <row r="97" spans="2:4" outlineLevel="1" x14ac:dyDescent="0.25">
      <c r="B97" s="6">
        <f>ROUND( $B$96 + $B$8, $B$9 - LOG( $B$10 ))</f>
        <v>792516</v>
      </c>
      <c r="C97" s="6">
        <f>ROUND( $C$96 + $C$8, $C$9 - LOG( $C$10 ))</f>
        <v>1442919.63</v>
      </c>
      <c r="D97" s="6">
        <f>ROUND( $D$96 + $D$8, $D$9 - LOG( $D$10 ))</f>
        <v>792450.63</v>
      </c>
    </row>
    <row r="98" spans="2:4" outlineLevel="1" x14ac:dyDescent="0.25">
      <c r="B98" s="6">
        <f>ROUND( $B$97 + $B$8, $B$9 - LOG( $B$10 ))</f>
        <v>801814</v>
      </c>
      <c r="C98" s="6">
        <f>ROUND( $C$97 + $C$8, $C$9 - LOG( $C$10 ))</f>
        <v>1460262.69</v>
      </c>
      <c r="D98" s="6">
        <f>ROUND( $D$97 + $D$8, $D$9 - LOG( $D$10 ))</f>
        <v>801747.85</v>
      </c>
    </row>
    <row r="99" spans="2:4" outlineLevel="1" x14ac:dyDescent="0.25">
      <c r="B99" s="6">
        <f>ROUND( $B$98 + $B$8, $B$9 - LOG( $B$10 ))</f>
        <v>811112</v>
      </c>
      <c r="C99" s="6">
        <f>ROUND( $C$98 + $C$8, $C$9 - LOG( $C$10 ))</f>
        <v>1477605.75</v>
      </c>
      <c r="D99" s="6">
        <f>ROUND( $D$98 + $D$8, $D$9 - LOG( $D$10 ))</f>
        <v>811045.07</v>
      </c>
    </row>
    <row r="100" spans="2:4" outlineLevel="1" x14ac:dyDescent="0.25">
      <c r="B100" s="6">
        <f>ROUND( $B$99 + $B$8, $B$9 - LOG( $B$10 ))</f>
        <v>820410</v>
      </c>
      <c r="C100" s="6">
        <f>ROUND( $C$99 + $C$8, $C$9 - LOG( $C$10 ))</f>
        <v>1494948.81</v>
      </c>
      <c r="D100" s="6">
        <f>ROUND( $D$99 + $D$8, $D$9 - LOG( $D$10 ))</f>
        <v>820342.29</v>
      </c>
    </row>
    <row r="101" spans="2:4" outlineLevel="1" x14ac:dyDescent="0.25">
      <c r="B101" s="6">
        <f>ROUND( $B$100 + $B$8, $B$9 - LOG( $B$10 ))</f>
        <v>829708</v>
      </c>
      <c r="C101" s="6">
        <f>ROUND( $C$100 + $C$8, $C$9 - LOG( $C$10 ))</f>
        <v>1512291.87</v>
      </c>
      <c r="D101" s="6">
        <f>ROUND( $D$100 + $D$8, $D$9 - LOG( $D$10 ))</f>
        <v>829639.51</v>
      </c>
    </row>
    <row r="102" spans="2:4" outlineLevel="1" x14ac:dyDescent="0.25">
      <c r="B102" s="6">
        <f>ROUND( $B$101 + $B$8, $B$9 - LOG( $B$10 ))</f>
        <v>839006</v>
      </c>
      <c r="C102" s="6">
        <f>ROUND( $C$101 + $C$8, $C$9 - LOG( $C$10 ))</f>
        <v>1529634.93</v>
      </c>
      <c r="D102" s="6">
        <f>ROUND( $D$101 + $D$8, $D$9 - LOG( $D$10 ))</f>
        <v>838936.73</v>
      </c>
    </row>
    <row r="103" spans="2:4" outlineLevel="1" x14ac:dyDescent="0.25">
      <c r="B103" s="6">
        <f>ROUND( $B$102 + $B$8, $B$9 - LOG( $B$10 ))</f>
        <v>848304</v>
      </c>
      <c r="C103" s="6">
        <f>ROUND( $C$102 + $C$8, $C$9 - LOG( $C$10 ))</f>
        <v>1546977.99</v>
      </c>
      <c r="D103" s="6">
        <f>ROUND( $D$102 + $D$8, $D$9 - LOG( $D$10 ))</f>
        <v>848233.95</v>
      </c>
    </row>
    <row r="104" spans="2:4" outlineLevel="1" x14ac:dyDescent="0.25">
      <c r="B104" s="6">
        <f>ROUND( $B$103 + $B$8, $B$9 - LOG( $B$10 ))</f>
        <v>857602</v>
      </c>
      <c r="C104" s="6">
        <f>ROUND( $C$103 + $C$8, $C$9 - LOG( $C$10 ))</f>
        <v>1564321.05</v>
      </c>
      <c r="D104" s="6">
        <f>ROUND( $D$103 + $D$8, $D$9 - LOG( $D$10 ))</f>
        <v>857531.17</v>
      </c>
    </row>
    <row r="105" spans="2:4" outlineLevel="1" x14ac:dyDescent="0.25">
      <c r="B105" s="6">
        <f>ROUND( $B$104 + $B$8, $B$9 - LOG( $B$10 ))</f>
        <v>866900</v>
      </c>
      <c r="C105" s="6">
        <f>ROUND( $C$104 + $C$8, $C$9 - LOG( $C$10 ))</f>
        <v>1581664.11</v>
      </c>
      <c r="D105" s="6">
        <f>ROUND( $D$104 + $D$8, $D$9 - LOG( $D$10 ))</f>
        <v>866828.39</v>
      </c>
    </row>
    <row r="106" spans="2:4" outlineLevel="1" x14ac:dyDescent="0.25">
      <c r="B106" s="6">
        <f>ROUND( $B$105 + $B$8, $B$9 - LOG( $B$10 ))</f>
        <v>876198</v>
      </c>
      <c r="C106" s="6">
        <f>ROUND( $C$105 + $C$8, $C$9 - LOG( $C$10 ))</f>
        <v>1599007.17</v>
      </c>
      <c r="D106" s="6">
        <f>ROUND( $D$105 + $D$8, $D$9 - LOG( $D$10 ))</f>
        <v>876125.61</v>
      </c>
    </row>
    <row r="107" spans="2:4" outlineLevel="1" x14ac:dyDescent="0.25">
      <c r="B107" s="6">
        <f>ROUND( $B$106 + $B$8, $B$9 - LOG( $B$10 ))</f>
        <v>885496</v>
      </c>
      <c r="C107" s="6">
        <f>ROUND( $C$106 + $C$8, $C$9 - LOG( $C$10 ))</f>
        <v>1616350.23</v>
      </c>
      <c r="D107" s="6">
        <f>ROUND( $D$106 + $D$8, $D$9 - LOG( $D$10 ))</f>
        <v>885422.83</v>
      </c>
    </row>
    <row r="108" spans="2:4" outlineLevel="1" x14ac:dyDescent="0.25">
      <c r="B108" s="6">
        <f>ROUND( $B$107 + $B$8, $B$9 - LOG( $B$10 ))</f>
        <v>894794</v>
      </c>
      <c r="C108" s="6">
        <f>ROUND( $C$107 + $C$8, $C$9 - LOG( $C$10 ))</f>
        <v>1633693.29</v>
      </c>
      <c r="D108" s="6">
        <f>ROUND( $D$107 + $D$8, $D$9 - LOG( $D$10 ))</f>
        <v>894720.05</v>
      </c>
    </row>
    <row r="109" spans="2:4" outlineLevel="1" x14ac:dyDescent="0.25">
      <c r="B109" s="6">
        <f>ROUND( $B$108 + $B$8, $B$9 - LOG( $B$10 ))</f>
        <v>904092</v>
      </c>
      <c r="C109" s="6">
        <f>ROUND( $C$108 + $C$8, $C$9 - LOG( $C$10 ))</f>
        <v>1651036.35</v>
      </c>
      <c r="D109" s="6">
        <f>ROUND( $D$108 + $D$8, $D$9 - LOG( $D$10 ))</f>
        <v>904017.27</v>
      </c>
    </row>
    <row r="110" spans="2:4" outlineLevel="1" x14ac:dyDescent="0.25">
      <c r="B110" s="6">
        <f>ROUND( $B$109 + $B$8, $B$9 - LOG( $B$10 ))</f>
        <v>913390</v>
      </c>
      <c r="C110" s="6">
        <f>ROUND( $C$109 + $C$8, $C$9 - LOG( $C$10 ))</f>
        <v>1668379.41</v>
      </c>
      <c r="D110" s="6">
        <f>ROUND( $D$109 + $D$8, $D$9 - LOG( $D$10 ))</f>
        <v>913314.49</v>
      </c>
    </row>
    <row r="111" spans="2:4" outlineLevel="1" x14ac:dyDescent="0.25">
      <c r="B111" s="6">
        <f>ROUND( $B$110 + $B$8, $B$9 - LOG( $B$10 ))</f>
        <v>922688</v>
      </c>
      <c r="C111" s="6">
        <f>ROUND( $C$110 + $C$8, $C$9 - LOG( $C$10 ))</f>
        <v>1685722.47</v>
      </c>
      <c r="D111" s="6">
        <f>ROUND( $D$110 + $D$8, $D$9 - LOG( $D$10 ))</f>
        <v>922611.71</v>
      </c>
    </row>
    <row r="112" spans="2:4" outlineLevel="1" x14ac:dyDescent="0.25">
      <c r="B112" s="6">
        <f>ROUND( $B$111 + $B$8, $B$9 - LOG( $B$10 ))</f>
        <v>931986</v>
      </c>
      <c r="C112" s="6">
        <f>ROUND( $C$111 + $C$8, $C$9 - LOG( $C$10 ))</f>
        <v>1703065.53</v>
      </c>
      <c r="D112" s="6">
        <f>ROUND( $D$111 + $D$8, $D$9 - LOG( $D$10 ))</f>
        <v>931908.93</v>
      </c>
    </row>
    <row r="113" spans="2:4" outlineLevel="1" x14ac:dyDescent="0.25">
      <c r="B113" s="6">
        <f>ROUND( $B$112 + $B$8, $B$9 - LOG( $B$10 ))</f>
        <v>941284</v>
      </c>
      <c r="C113" s="6">
        <f>ROUND( $C$112 + $C$8, $C$9 - LOG( $C$10 ))</f>
        <v>1720408.59</v>
      </c>
      <c r="D113" s="6">
        <f>ROUND( $D$112 + $D$8, $D$9 - LOG( $D$10 ))</f>
        <v>941206.15</v>
      </c>
    </row>
    <row r="114" spans="2:4" outlineLevel="1" x14ac:dyDescent="0.25">
      <c r="B114" s="6">
        <f>ROUND( $B$113 + $B$8, $B$9 - LOG( $B$10 ))</f>
        <v>950582</v>
      </c>
      <c r="C114" s="6">
        <f>ROUND( $C$113 + $C$8, $C$9 - LOG( $C$10 ))</f>
        <v>1737751.65</v>
      </c>
      <c r="D114" s="6">
        <f>ROUND( $D$113 + $D$8, $D$9 - LOG( $D$10 ))</f>
        <v>950503.37</v>
      </c>
    </row>
    <row r="115" spans="2:4" x14ac:dyDescent="0.25">
      <c r="B115">
        <f>ROUND( $B$114 + $B$8, $B$9 - LOG( $B$10 ))</f>
        <v>959880</v>
      </c>
      <c r="C115">
        <f>ROUND( $C$114 + $C$8, $C$9 - LOG( $C$10 ))</f>
        <v>1755094.71</v>
      </c>
      <c r="D115">
        <f>ROUND( $D$114 + $D$8, $D$9 - LOG( $D$10 ))</f>
        <v>959800.59</v>
      </c>
    </row>
    <row r="116" spans="2:4" outlineLevel="1" x14ac:dyDescent="0.25">
      <c r="B116" s="7">
        <f t="array" ref="B116:B217">FREQUENCY( v_NPV_ref, PM_v_NPV_ref_bins ) / COUNT( v_NPV_ref )</f>
        <v>6.7299999999999999E-2</v>
      </c>
      <c r="C116" s="7">
        <f t="array" ref="C116:C217">FREQUENCY( v_NPV_later, PM_v_NPV_later_bins ) / COUNT( v_NPV_later )</f>
        <v>3.0999999999999999E-3</v>
      </c>
      <c r="D116" s="7">
        <f t="array" ref="D116:D217">FREQUENCY( v_NPV_now, PM_v_NPV_now_bins ) / COUNT( v_NPV_now )</f>
        <v>6.7199999999999996E-2</v>
      </c>
    </row>
    <row r="117" spans="2:4" outlineLevel="1" x14ac:dyDescent="0.25">
      <c r="B117" s="7">
        <v>0.31630000000000003</v>
      </c>
      <c r="C117" s="7">
        <v>0.1037</v>
      </c>
      <c r="D117" s="7">
        <v>0.31640000000000001</v>
      </c>
    </row>
    <row r="118" spans="2:4" outlineLevel="1" x14ac:dyDescent="0.25">
      <c r="B118" s="7">
        <v>0.34010000000000001</v>
      </c>
      <c r="C118" s="7">
        <v>0.43159999999999998</v>
      </c>
      <c r="D118" s="7">
        <v>0.34010000000000001</v>
      </c>
    </row>
    <row r="119" spans="2:4" outlineLevel="1" x14ac:dyDescent="0.25">
      <c r="B119" s="7">
        <v>0.17929999999999999</v>
      </c>
      <c r="C119" s="7">
        <v>0.28449999999999998</v>
      </c>
      <c r="D119" s="7">
        <v>0.17929999999999999</v>
      </c>
    </row>
    <row r="120" spans="2:4" outlineLevel="1" x14ac:dyDescent="0.25">
      <c r="B120" s="7">
        <v>6.7299999999999999E-2</v>
      </c>
      <c r="C120" s="7">
        <v>0.1021</v>
      </c>
      <c r="D120" s="7">
        <v>6.7299999999999999E-2</v>
      </c>
    </row>
    <row r="121" spans="2:4" outlineLevel="1" x14ac:dyDescent="0.25">
      <c r="B121" s="7">
        <v>2.0299999999999999E-2</v>
      </c>
      <c r="C121" s="7">
        <v>4.9099999999999998E-2</v>
      </c>
      <c r="D121" s="7">
        <v>2.0199999999999999E-2</v>
      </c>
    </row>
    <row r="122" spans="2:4" outlineLevel="1" x14ac:dyDescent="0.25">
      <c r="B122" s="7">
        <v>6.7999999999999996E-3</v>
      </c>
      <c r="C122" s="7">
        <v>1.52E-2</v>
      </c>
      <c r="D122" s="7">
        <v>6.8999999999999999E-3</v>
      </c>
    </row>
    <row r="123" spans="2:4" outlineLevel="1" x14ac:dyDescent="0.25">
      <c r="B123" s="7">
        <v>1.6999999999999999E-3</v>
      </c>
      <c r="C123" s="7">
        <v>7.9000000000000008E-3</v>
      </c>
      <c r="D123" s="7">
        <v>1.6999999999999999E-3</v>
      </c>
    </row>
    <row r="124" spans="2:4" outlineLevel="1" x14ac:dyDescent="0.25">
      <c r="B124" s="7">
        <v>6.9999999999999999E-4</v>
      </c>
      <c r="C124" s="7">
        <v>1.6000000000000001E-3</v>
      </c>
      <c r="D124" s="7">
        <v>6.9999999999999999E-4</v>
      </c>
    </row>
    <row r="125" spans="2:4" outlineLevel="1" x14ac:dyDescent="0.25">
      <c r="B125" s="7">
        <v>2.0000000000000001E-4</v>
      </c>
      <c r="C125" s="7">
        <v>1.1999999999999999E-3</v>
      </c>
      <c r="D125" s="7">
        <v>2.0000000000000001E-4</v>
      </c>
    </row>
    <row r="126" spans="2:4" outlineLevel="1" x14ac:dyDescent="0.25">
      <c r="B126" s="7">
        <v>0</v>
      </c>
      <c r="C126" s="7">
        <v>0</v>
      </c>
      <c r="D126" s="7">
        <v>0</v>
      </c>
    </row>
    <row r="127" spans="2:4" outlineLevel="1" x14ac:dyDescent="0.25">
      <c r="B127" s="7">
        <v>0</v>
      </c>
      <c r="C127" s="7">
        <v>0</v>
      </c>
      <c r="D127" s="7">
        <v>0</v>
      </c>
    </row>
    <row r="128" spans="2:4" outlineLevel="1" x14ac:dyDescent="0.25">
      <c r="B128" s="7">
        <v>0</v>
      </c>
      <c r="C128" s="7">
        <v>0</v>
      </c>
      <c r="D128" s="7">
        <v>0</v>
      </c>
    </row>
    <row r="129" spans="2:4" outlineLevel="1" x14ac:dyDescent="0.25">
      <c r="B129" s="7">
        <v>0</v>
      </c>
      <c r="C129" s="7">
        <v>0</v>
      </c>
      <c r="D129" s="7">
        <v>0</v>
      </c>
    </row>
    <row r="130" spans="2:4" outlineLevel="1" x14ac:dyDescent="0.25">
      <c r="B130" s="7">
        <v>0</v>
      </c>
      <c r="C130" s="7">
        <v>0</v>
      </c>
      <c r="D130" s="7">
        <v>0</v>
      </c>
    </row>
    <row r="131" spans="2:4" outlineLevel="1" x14ac:dyDescent="0.25">
      <c r="B131" s="7">
        <v>0</v>
      </c>
      <c r="C131" s="7">
        <v>0</v>
      </c>
      <c r="D131" s="7">
        <v>0</v>
      </c>
    </row>
    <row r="132" spans="2:4" outlineLevel="1" x14ac:dyDescent="0.25">
      <c r="B132" s="7">
        <v>0</v>
      </c>
      <c r="C132" s="7">
        <v>0</v>
      </c>
      <c r="D132" s="7">
        <v>0</v>
      </c>
    </row>
    <row r="133" spans="2:4" outlineLevel="1" x14ac:dyDescent="0.25">
      <c r="B133" s="7">
        <v>0</v>
      </c>
      <c r="C133" s="7">
        <v>0</v>
      </c>
      <c r="D133" s="7">
        <v>0</v>
      </c>
    </row>
    <row r="134" spans="2:4" outlineLevel="1" x14ac:dyDescent="0.25">
      <c r="B134" s="7">
        <v>0</v>
      </c>
      <c r="C134" s="7">
        <v>0</v>
      </c>
      <c r="D134" s="7">
        <v>0</v>
      </c>
    </row>
    <row r="135" spans="2:4" outlineLevel="1" x14ac:dyDescent="0.25">
      <c r="B135" s="7">
        <v>0</v>
      </c>
      <c r="C135" s="7">
        <v>0</v>
      </c>
      <c r="D135" s="7">
        <v>0</v>
      </c>
    </row>
    <row r="136" spans="2:4" outlineLevel="1" x14ac:dyDescent="0.25">
      <c r="B136" s="7">
        <v>0</v>
      </c>
      <c r="C136" s="7">
        <v>0</v>
      </c>
      <c r="D136" s="7">
        <v>0</v>
      </c>
    </row>
    <row r="137" spans="2:4" outlineLevel="1" x14ac:dyDescent="0.25">
      <c r="B137" s="7">
        <v>0</v>
      </c>
      <c r="C137" s="7">
        <v>0</v>
      </c>
      <c r="D137" s="7">
        <v>0</v>
      </c>
    </row>
    <row r="138" spans="2:4" outlineLevel="1" x14ac:dyDescent="0.25">
      <c r="B138" s="7">
        <v>0</v>
      </c>
      <c r="C138" s="7">
        <v>0</v>
      </c>
      <c r="D138" s="7">
        <v>0</v>
      </c>
    </row>
    <row r="139" spans="2:4" outlineLevel="1" x14ac:dyDescent="0.25">
      <c r="B139" s="7">
        <v>0</v>
      </c>
      <c r="C139" s="7">
        <v>0</v>
      </c>
      <c r="D139" s="7">
        <v>0</v>
      </c>
    </row>
    <row r="140" spans="2:4" outlineLevel="1" x14ac:dyDescent="0.25">
      <c r="B140" s="7">
        <v>0</v>
      </c>
      <c r="C140" s="7">
        <v>0</v>
      </c>
      <c r="D140" s="7">
        <v>0</v>
      </c>
    </row>
    <row r="141" spans="2:4" outlineLevel="1" x14ac:dyDescent="0.25">
      <c r="B141" s="7">
        <v>0</v>
      </c>
      <c r="C141" s="7">
        <v>0</v>
      </c>
      <c r="D141" s="7">
        <v>0</v>
      </c>
    </row>
    <row r="142" spans="2:4" outlineLevel="1" x14ac:dyDescent="0.25">
      <c r="B142" s="7">
        <v>0</v>
      </c>
      <c r="C142" s="7">
        <v>0</v>
      </c>
      <c r="D142" s="7">
        <v>0</v>
      </c>
    </row>
    <row r="143" spans="2:4" outlineLevel="1" x14ac:dyDescent="0.25">
      <c r="B143" s="7">
        <v>0</v>
      </c>
      <c r="C143" s="7">
        <v>0</v>
      </c>
      <c r="D143" s="7">
        <v>0</v>
      </c>
    </row>
    <row r="144" spans="2:4" outlineLevel="1" x14ac:dyDescent="0.25">
      <c r="B144" s="7">
        <v>0</v>
      </c>
      <c r="C144" s="7">
        <v>0</v>
      </c>
      <c r="D144" s="7">
        <v>0</v>
      </c>
    </row>
    <row r="145" spans="2:4" outlineLevel="1" x14ac:dyDescent="0.25">
      <c r="B145" s="7">
        <v>0</v>
      </c>
      <c r="C145" s="7">
        <v>0</v>
      </c>
      <c r="D145" s="7">
        <v>0</v>
      </c>
    </row>
    <row r="146" spans="2:4" outlineLevel="1" x14ac:dyDescent="0.25">
      <c r="B146" s="7">
        <v>0</v>
      </c>
      <c r="C146" s="7">
        <v>0</v>
      </c>
      <c r="D146" s="7">
        <v>0</v>
      </c>
    </row>
    <row r="147" spans="2:4" outlineLevel="1" x14ac:dyDescent="0.25">
      <c r="B147" s="7">
        <v>0</v>
      </c>
      <c r="C147" s="7">
        <v>0</v>
      </c>
      <c r="D147" s="7">
        <v>0</v>
      </c>
    </row>
    <row r="148" spans="2:4" outlineLevel="1" x14ac:dyDescent="0.25">
      <c r="B148" s="7">
        <v>0</v>
      </c>
      <c r="C148" s="7">
        <v>0</v>
      </c>
      <c r="D148" s="7">
        <v>0</v>
      </c>
    </row>
    <row r="149" spans="2:4" outlineLevel="1" x14ac:dyDescent="0.25">
      <c r="B149" s="7">
        <v>0</v>
      </c>
      <c r="C149" s="7">
        <v>0</v>
      </c>
      <c r="D149" s="7">
        <v>0</v>
      </c>
    </row>
    <row r="150" spans="2:4" outlineLevel="1" x14ac:dyDescent="0.25">
      <c r="B150" s="7">
        <v>0</v>
      </c>
      <c r="C150" s="7">
        <v>0</v>
      </c>
      <c r="D150" s="7">
        <v>0</v>
      </c>
    </row>
    <row r="151" spans="2:4" outlineLevel="1" x14ac:dyDescent="0.25">
      <c r="B151" s="7">
        <v>0</v>
      </c>
      <c r="C151" s="7">
        <v>0</v>
      </c>
      <c r="D151" s="7">
        <v>0</v>
      </c>
    </row>
    <row r="152" spans="2:4" outlineLevel="1" x14ac:dyDescent="0.25">
      <c r="B152" s="7">
        <v>0</v>
      </c>
      <c r="C152" s="7">
        <v>0</v>
      </c>
      <c r="D152" s="7">
        <v>0</v>
      </c>
    </row>
    <row r="153" spans="2:4" outlineLevel="1" x14ac:dyDescent="0.25">
      <c r="B153" s="7">
        <v>0</v>
      </c>
      <c r="C153" s="7">
        <v>0</v>
      </c>
      <c r="D153" s="7">
        <v>0</v>
      </c>
    </row>
    <row r="154" spans="2:4" outlineLevel="1" x14ac:dyDescent="0.25">
      <c r="B154" s="7">
        <v>0</v>
      </c>
      <c r="C154" s="7">
        <v>0</v>
      </c>
      <c r="D154" s="7">
        <v>0</v>
      </c>
    </row>
    <row r="155" spans="2:4" outlineLevel="1" x14ac:dyDescent="0.25">
      <c r="B155" s="7">
        <v>0</v>
      </c>
      <c r="C155" s="7">
        <v>0</v>
      </c>
      <c r="D155" s="7">
        <v>0</v>
      </c>
    </row>
    <row r="156" spans="2:4" outlineLevel="1" x14ac:dyDescent="0.25">
      <c r="B156" s="7">
        <v>0</v>
      </c>
      <c r="C156" s="7">
        <v>0</v>
      </c>
      <c r="D156" s="7">
        <v>0</v>
      </c>
    </row>
    <row r="157" spans="2:4" outlineLevel="1" x14ac:dyDescent="0.25">
      <c r="B157" s="7">
        <v>0</v>
      </c>
      <c r="C157" s="7">
        <v>0</v>
      </c>
      <c r="D157" s="7">
        <v>0</v>
      </c>
    </row>
    <row r="158" spans="2:4" outlineLevel="1" x14ac:dyDescent="0.25">
      <c r="B158" s="7">
        <v>0</v>
      </c>
      <c r="C158" s="7">
        <v>0</v>
      </c>
      <c r="D158" s="7">
        <v>0</v>
      </c>
    </row>
    <row r="159" spans="2:4" outlineLevel="1" x14ac:dyDescent="0.25">
      <c r="B159" s="7">
        <v>0</v>
      </c>
      <c r="C159" s="7">
        <v>0</v>
      </c>
      <c r="D159" s="7">
        <v>0</v>
      </c>
    </row>
    <row r="160" spans="2:4" outlineLevel="1" x14ac:dyDescent="0.25">
      <c r="B160" s="7">
        <v>0</v>
      </c>
      <c r="C160" s="7">
        <v>0</v>
      </c>
      <c r="D160" s="7">
        <v>0</v>
      </c>
    </row>
    <row r="161" spans="2:4" outlineLevel="1" x14ac:dyDescent="0.25">
      <c r="B161" s="7">
        <v>0</v>
      </c>
      <c r="C161" s="7">
        <v>0</v>
      </c>
      <c r="D161" s="7">
        <v>0</v>
      </c>
    </row>
    <row r="162" spans="2:4" outlineLevel="1" x14ac:dyDescent="0.25">
      <c r="B162" s="7">
        <v>0</v>
      </c>
      <c r="C162" s="7">
        <v>0</v>
      </c>
      <c r="D162" s="7">
        <v>0</v>
      </c>
    </row>
    <row r="163" spans="2:4" outlineLevel="1" x14ac:dyDescent="0.25">
      <c r="B163" s="7">
        <v>0</v>
      </c>
      <c r="C163" s="7">
        <v>0</v>
      </c>
      <c r="D163" s="7">
        <v>0</v>
      </c>
    </row>
    <row r="164" spans="2:4" outlineLevel="1" x14ac:dyDescent="0.25">
      <c r="B164" s="7">
        <v>0</v>
      </c>
      <c r="C164" s="7">
        <v>0</v>
      </c>
      <c r="D164" s="7">
        <v>0</v>
      </c>
    </row>
    <row r="165" spans="2:4" outlineLevel="1" x14ac:dyDescent="0.25">
      <c r="B165" s="7">
        <v>0</v>
      </c>
      <c r="C165" s="7">
        <v>0</v>
      </c>
      <c r="D165" s="7">
        <v>0</v>
      </c>
    </row>
    <row r="166" spans="2:4" outlineLevel="1" x14ac:dyDescent="0.25">
      <c r="B166" s="7">
        <v>0</v>
      </c>
      <c r="C166" s="7">
        <v>0</v>
      </c>
      <c r="D166" s="7">
        <v>0</v>
      </c>
    </row>
    <row r="167" spans="2:4" outlineLevel="1" x14ac:dyDescent="0.25">
      <c r="B167" s="7">
        <v>0</v>
      </c>
      <c r="C167" s="7">
        <v>0</v>
      </c>
      <c r="D167" s="7">
        <v>0</v>
      </c>
    </row>
    <row r="168" spans="2:4" outlineLevel="1" x14ac:dyDescent="0.25">
      <c r="B168" s="7">
        <v>0</v>
      </c>
      <c r="C168" s="7">
        <v>0</v>
      </c>
      <c r="D168" s="7">
        <v>0</v>
      </c>
    </row>
    <row r="169" spans="2:4" outlineLevel="1" x14ac:dyDescent="0.25">
      <c r="B169" s="7">
        <v>0</v>
      </c>
      <c r="C169" s="7">
        <v>0</v>
      </c>
      <c r="D169" s="7">
        <v>0</v>
      </c>
    </row>
    <row r="170" spans="2:4" outlineLevel="1" x14ac:dyDescent="0.25">
      <c r="B170" s="7">
        <v>0</v>
      </c>
      <c r="C170" s="7">
        <v>0</v>
      </c>
      <c r="D170" s="7">
        <v>0</v>
      </c>
    </row>
    <row r="171" spans="2:4" outlineLevel="1" x14ac:dyDescent="0.25">
      <c r="B171" s="7">
        <v>0</v>
      </c>
      <c r="C171" s="7">
        <v>0</v>
      </c>
      <c r="D171" s="7">
        <v>0</v>
      </c>
    </row>
    <row r="172" spans="2:4" outlineLevel="1" x14ac:dyDescent="0.25">
      <c r="B172" s="7">
        <v>0</v>
      </c>
      <c r="C172" s="7">
        <v>0</v>
      </c>
      <c r="D172" s="7">
        <v>0</v>
      </c>
    </row>
    <row r="173" spans="2:4" outlineLevel="1" x14ac:dyDescent="0.25">
      <c r="B173" s="7">
        <v>0</v>
      </c>
      <c r="C173" s="7">
        <v>0</v>
      </c>
      <c r="D173" s="7">
        <v>0</v>
      </c>
    </row>
    <row r="174" spans="2:4" outlineLevel="1" x14ac:dyDescent="0.25">
      <c r="B174" s="7">
        <v>0</v>
      </c>
      <c r="C174" s="7">
        <v>0</v>
      </c>
      <c r="D174" s="7">
        <v>0</v>
      </c>
    </row>
    <row r="175" spans="2:4" outlineLevel="1" x14ac:dyDescent="0.25">
      <c r="B175" s="7">
        <v>0</v>
      </c>
      <c r="C175" s="7">
        <v>0</v>
      </c>
      <c r="D175" s="7">
        <v>0</v>
      </c>
    </row>
    <row r="176" spans="2:4" outlineLevel="1" x14ac:dyDescent="0.25">
      <c r="B176" s="7">
        <v>0</v>
      </c>
      <c r="C176" s="7">
        <v>0</v>
      </c>
      <c r="D176" s="7">
        <v>0</v>
      </c>
    </row>
    <row r="177" spans="2:4" outlineLevel="1" x14ac:dyDescent="0.25">
      <c r="B177" s="7">
        <v>0</v>
      </c>
      <c r="C177" s="7">
        <v>0</v>
      </c>
      <c r="D177" s="7">
        <v>0</v>
      </c>
    </row>
    <row r="178" spans="2:4" outlineLevel="1" x14ac:dyDescent="0.25">
      <c r="B178" s="7">
        <v>0</v>
      </c>
      <c r="C178" s="7">
        <v>0</v>
      </c>
      <c r="D178" s="7">
        <v>0</v>
      </c>
    </row>
    <row r="179" spans="2:4" outlineLevel="1" x14ac:dyDescent="0.25">
      <c r="B179" s="7">
        <v>0</v>
      </c>
      <c r="C179" s="7">
        <v>0</v>
      </c>
      <c r="D179" s="7">
        <v>0</v>
      </c>
    </row>
    <row r="180" spans="2:4" outlineLevel="1" x14ac:dyDescent="0.25">
      <c r="B180" s="7">
        <v>0</v>
      </c>
      <c r="C180" s="7">
        <v>0</v>
      </c>
      <c r="D180" s="7">
        <v>0</v>
      </c>
    </row>
    <row r="181" spans="2:4" outlineLevel="1" x14ac:dyDescent="0.25">
      <c r="B181" s="7">
        <v>0</v>
      </c>
      <c r="C181" s="7">
        <v>0</v>
      </c>
      <c r="D181" s="7">
        <v>0</v>
      </c>
    </row>
    <row r="182" spans="2:4" outlineLevel="1" x14ac:dyDescent="0.25">
      <c r="B182" s="7">
        <v>0</v>
      </c>
      <c r="C182" s="7">
        <v>0</v>
      </c>
      <c r="D182" s="7">
        <v>0</v>
      </c>
    </row>
    <row r="183" spans="2:4" outlineLevel="1" x14ac:dyDescent="0.25">
      <c r="B183" s="7">
        <v>0</v>
      </c>
      <c r="C183" s="7">
        <v>0</v>
      </c>
      <c r="D183" s="7">
        <v>0</v>
      </c>
    </row>
    <row r="184" spans="2:4" outlineLevel="1" x14ac:dyDescent="0.25">
      <c r="B184" s="7">
        <v>0</v>
      </c>
      <c r="C184" s="7">
        <v>0</v>
      </c>
      <c r="D184" s="7">
        <v>0</v>
      </c>
    </row>
    <row r="185" spans="2:4" outlineLevel="1" x14ac:dyDescent="0.25">
      <c r="B185" s="7">
        <v>0</v>
      </c>
      <c r="C185" s="7">
        <v>0</v>
      </c>
      <c r="D185" s="7">
        <v>0</v>
      </c>
    </row>
    <row r="186" spans="2:4" outlineLevel="1" x14ac:dyDescent="0.25">
      <c r="B186" s="7">
        <v>0</v>
      </c>
      <c r="C186" s="7">
        <v>0</v>
      </c>
      <c r="D186" s="7">
        <v>0</v>
      </c>
    </row>
    <row r="187" spans="2:4" outlineLevel="1" x14ac:dyDescent="0.25">
      <c r="B187" s="7">
        <v>0</v>
      </c>
      <c r="C187" s="7">
        <v>0</v>
      </c>
      <c r="D187" s="7">
        <v>0</v>
      </c>
    </row>
    <row r="188" spans="2:4" outlineLevel="1" x14ac:dyDescent="0.25">
      <c r="B188" s="7">
        <v>0</v>
      </c>
      <c r="C188" s="7">
        <v>0</v>
      </c>
      <c r="D188" s="7">
        <v>0</v>
      </c>
    </row>
    <row r="189" spans="2:4" outlineLevel="1" x14ac:dyDescent="0.25">
      <c r="B189" s="7">
        <v>0</v>
      </c>
      <c r="C189" s="7">
        <v>0</v>
      </c>
      <c r="D189" s="7">
        <v>0</v>
      </c>
    </row>
    <row r="190" spans="2:4" outlineLevel="1" x14ac:dyDescent="0.25">
      <c r="B190" s="7">
        <v>0</v>
      </c>
      <c r="C190" s="7">
        <v>0</v>
      </c>
      <c r="D190" s="7">
        <v>0</v>
      </c>
    </row>
    <row r="191" spans="2:4" outlineLevel="1" x14ac:dyDescent="0.25">
      <c r="B191" s="7">
        <v>0</v>
      </c>
      <c r="C191" s="7">
        <v>0</v>
      </c>
      <c r="D191" s="7">
        <v>0</v>
      </c>
    </row>
    <row r="192" spans="2:4" outlineLevel="1" x14ac:dyDescent="0.25">
      <c r="B192" s="7">
        <v>0</v>
      </c>
      <c r="C192" s="7">
        <v>0</v>
      </c>
      <c r="D192" s="7">
        <v>0</v>
      </c>
    </row>
    <row r="193" spans="2:4" outlineLevel="1" x14ac:dyDescent="0.25">
      <c r="B193" s="7">
        <v>0</v>
      </c>
      <c r="C193" s="7">
        <v>0</v>
      </c>
      <c r="D193" s="7">
        <v>0</v>
      </c>
    </row>
    <row r="194" spans="2:4" outlineLevel="1" x14ac:dyDescent="0.25">
      <c r="B194" s="7">
        <v>0</v>
      </c>
      <c r="C194" s="7">
        <v>0</v>
      </c>
      <c r="D194" s="7">
        <v>0</v>
      </c>
    </row>
    <row r="195" spans="2:4" outlineLevel="1" x14ac:dyDescent="0.25">
      <c r="B195" s="7">
        <v>0</v>
      </c>
      <c r="C195" s="7">
        <v>0</v>
      </c>
      <c r="D195" s="7">
        <v>0</v>
      </c>
    </row>
    <row r="196" spans="2:4" outlineLevel="1" x14ac:dyDescent="0.25">
      <c r="B196" s="7">
        <v>0</v>
      </c>
      <c r="C196" s="7">
        <v>0</v>
      </c>
      <c r="D196" s="7">
        <v>0</v>
      </c>
    </row>
    <row r="197" spans="2:4" outlineLevel="1" x14ac:dyDescent="0.25">
      <c r="B197" s="7">
        <v>0</v>
      </c>
      <c r="C197" s="7">
        <v>0</v>
      </c>
      <c r="D197" s="7">
        <v>0</v>
      </c>
    </row>
    <row r="198" spans="2:4" outlineLevel="1" x14ac:dyDescent="0.25">
      <c r="B198" s="7">
        <v>0</v>
      </c>
      <c r="C198" s="7">
        <v>0</v>
      </c>
      <c r="D198" s="7">
        <v>0</v>
      </c>
    </row>
    <row r="199" spans="2:4" outlineLevel="1" x14ac:dyDescent="0.25">
      <c r="B199" s="7">
        <v>0</v>
      </c>
      <c r="C199" s="7">
        <v>0</v>
      </c>
      <c r="D199" s="7">
        <v>0</v>
      </c>
    </row>
    <row r="200" spans="2:4" outlineLevel="1" x14ac:dyDescent="0.25">
      <c r="B200" s="7">
        <v>0</v>
      </c>
      <c r="C200" s="7">
        <v>0</v>
      </c>
      <c r="D200" s="7">
        <v>0</v>
      </c>
    </row>
    <row r="201" spans="2:4" outlineLevel="1" x14ac:dyDescent="0.25">
      <c r="B201" s="7">
        <v>0</v>
      </c>
      <c r="C201" s="7">
        <v>0</v>
      </c>
      <c r="D201" s="7">
        <v>0</v>
      </c>
    </row>
    <row r="202" spans="2:4" outlineLevel="1" x14ac:dyDescent="0.25">
      <c r="B202" s="7">
        <v>0</v>
      </c>
      <c r="C202" s="7">
        <v>0</v>
      </c>
      <c r="D202" s="7">
        <v>0</v>
      </c>
    </row>
    <row r="203" spans="2:4" outlineLevel="1" x14ac:dyDescent="0.25">
      <c r="B203" s="7">
        <v>0</v>
      </c>
      <c r="C203" s="7">
        <v>0</v>
      </c>
      <c r="D203" s="7">
        <v>0</v>
      </c>
    </row>
    <row r="204" spans="2:4" outlineLevel="1" x14ac:dyDescent="0.25">
      <c r="B204" s="7">
        <v>0</v>
      </c>
      <c r="C204" s="7">
        <v>0</v>
      </c>
      <c r="D204" s="7">
        <v>0</v>
      </c>
    </row>
    <row r="205" spans="2:4" outlineLevel="1" x14ac:dyDescent="0.25">
      <c r="B205" s="7">
        <v>0</v>
      </c>
      <c r="C205" s="7">
        <v>0</v>
      </c>
      <c r="D205" s="7">
        <v>0</v>
      </c>
    </row>
    <row r="206" spans="2:4" outlineLevel="1" x14ac:dyDescent="0.25">
      <c r="B206" s="7">
        <v>0</v>
      </c>
      <c r="C206" s="7">
        <v>0</v>
      </c>
      <c r="D206" s="7">
        <v>0</v>
      </c>
    </row>
    <row r="207" spans="2:4" outlineLevel="1" x14ac:dyDescent="0.25">
      <c r="B207" s="7">
        <v>0</v>
      </c>
      <c r="C207" s="7">
        <v>0</v>
      </c>
      <c r="D207" s="7">
        <v>0</v>
      </c>
    </row>
    <row r="208" spans="2:4" outlineLevel="1" x14ac:dyDescent="0.25">
      <c r="B208" s="7">
        <v>0</v>
      </c>
      <c r="C208" s="7">
        <v>0</v>
      </c>
      <c r="D208" s="7">
        <v>0</v>
      </c>
    </row>
    <row r="209" spans="2:4" outlineLevel="1" x14ac:dyDescent="0.25">
      <c r="B209" s="7">
        <v>0</v>
      </c>
      <c r="C209" s="7">
        <v>0</v>
      </c>
      <c r="D209" s="7">
        <v>0</v>
      </c>
    </row>
    <row r="210" spans="2:4" outlineLevel="1" x14ac:dyDescent="0.25">
      <c r="B210" s="7">
        <v>0</v>
      </c>
      <c r="C210" s="7">
        <v>0</v>
      </c>
      <c r="D210" s="7">
        <v>0</v>
      </c>
    </row>
    <row r="211" spans="2:4" outlineLevel="1" x14ac:dyDescent="0.25">
      <c r="B211" s="7">
        <v>0</v>
      </c>
      <c r="C211" s="7">
        <v>0</v>
      </c>
      <c r="D211" s="7">
        <v>0</v>
      </c>
    </row>
    <row r="212" spans="2:4" outlineLevel="1" x14ac:dyDescent="0.25">
      <c r="B212" s="7">
        <v>0</v>
      </c>
      <c r="C212" s="7">
        <v>0</v>
      </c>
      <c r="D212" s="7">
        <v>0</v>
      </c>
    </row>
    <row r="213" spans="2:4" outlineLevel="1" x14ac:dyDescent="0.25">
      <c r="B213" s="7">
        <v>0</v>
      </c>
      <c r="C213" s="7">
        <v>0</v>
      </c>
      <c r="D213" s="7">
        <v>0</v>
      </c>
    </row>
    <row r="214" spans="2:4" outlineLevel="1" x14ac:dyDescent="0.25">
      <c r="B214" s="7">
        <v>0</v>
      </c>
      <c r="C214" s="7">
        <v>0</v>
      </c>
      <c r="D214" s="7">
        <v>0</v>
      </c>
    </row>
    <row r="215" spans="2:4" outlineLevel="1" x14ac:dyDescent="0.25">
      <c r="B215" s="7">
        <v>0</v>
      </c>
      <c r="C215" s="7">
        <v>0</v>
      </c>
      <c r="D215" s="7">
        <v>0</v>
      </c>
    </row>
    <row r="216" spans="2:4" outlineLevel="1" x14ac:dyDescent="0.25">
      <c r="B216" s="7">
        <v>0</v>
      </c>
      <c r="C216" s="7">
        <v>0</v>
      </c>
      <c r="D216" s="7">
        <v>0</v>
      </c>
    </row>
    <row r="217" spans="2:4" outlineLevel="1" x14ac:dyDescent="0.25">
      <c r="B217" s="7">
        <v>0</v>
      </c>
      <c r="C217" s="7">
        <v>0</v>
      </c>
      <c r="D217" s="7">
        <v>0</v>
      </c>
    </row>
    <row r="219" spans="2:4" outlineLevel="1" x14ac:dyDescent="0.25">
      <c r="B219" s="8" t="str">
        <f t="shared" ref="B219:B250" si="0">IF($B$4, $B14, $B13 / $B$10 &amp; REPT( " ", $B$7 ))</f>
        <v xml:space="preserve">11484.1529390332          </v>
      </c>
      <c r="C219" s="8" t="str">
        <f t="shared" ref="C219:C250" si="1">IF($C$4, $C14, $C13 / $C$10 &amp; REPT( " ", $C$7 ))</f>
        <v xml:space="preserve">-13897.41          </v>
      </c>
      <c r="D219" s="8" t="str">
        <f t="shared" ref="D219:D250" si="2">IF($D$4, $D14, $D13 / $D$10 &amp; REPT( " ", $D$7 ))</f>
        <v xml:space="preserve">11484.15          </v>
      </c>
    </row>
    <row r="220" spans="2:4" outlineLevel="1" x14ac:dyDescent="0.25">
      <c r="B220" s="8" t="str">
        <f t="shared" si="0"/>
        <v xml:space="preserve">20782          </v>
      </c>
      <c r="C220" s="8" t="str">
        <f t="shared" si="1"/>
        <v xml:space="preserve">3445.65          </v>
      </c>
      <c r="D220" s="8" t="str">
        <f t="shared" si="2"/>
        <v xml:space="preserve">20781.37          </v>
      </c>
    </row>
    <row r="221" spans="2:4" outlineLevel="1" x14ac:dyDescent="0.25">
      <c r="B221" s="8" t="str">
        <f t="shared" si="0"/>
        <v xml:space="preserve">30080          </v>
      </c>
      <c r="C221" s="8" t="str">
        <f t="shared" si="1"/>
        <v xml:space="preserve">20788.71          </v>
      </c>
      <c r="D221" s="8" t="str">
        <f t="shared" si="2"/>
        <v xml:space="preserve">30078.59          </v>
      </c>
    </row>
    <row r="222" spans="2:4" outlineLevel="1" x14ac:dyDescent="0.25">
      <c r="B222" s="8" t="str">
        <f t="shared" si="0"/>
        <v xml:space="preserve">39378          </v>
      </c>
      <c r="C222" s="8" t="str">
        <f t="shared" si="1"/>
        <v xml:space="preserve">38131.77          </v>
      </c>
      <c r="D222" s="8" t="str">
        <f t="shared" si="2"/>
        <v xml:space="preserve">39375.81          </v>
      </c>
    </row>
    <row r="223" spans="2:4" outlineLevel="1" x14ac:dyDescent="0.25">
      <c r="B223" s="8" t="str">
        <f t="shared" si="0"/>
        <v xml:space="preserve">48676          </v>
      </c>
      <c r="C223" s="8" t="str">
        <f t="shared" si="1"/>
        <v xml:space="preserve">55474.83          </v>
      </c>
      <c r="D223" s="8" t="str">
        <f t="shared" si="2"/>
        <v xml:space="preserve">48673.03          </v>
      </c>
    </row>
    <row r="224" spans="2:4" outlineLevel="1" x14ac:dyDescent="0.25">
      <c r="B224" s="8" t="str">
        <f t="shared" si="0"/>
        <v xml:space="preserve">57974          </v>
      </c>
      <c r="C224" s="8" t="str">
        <f t="shared" si="1"/>
        <v xml:space="preserve">72817.89          </v>
      </c>
      <c r="D224" s="8" t="str">
        <f t="shared" si="2"/>
        <v xml:space="preserve">57970.25          </v>
      </c>
    </row>
    <row r="225" spans="2:4" outlineLevel="1" x14ac:dyDescent="0.25">
      <c r="B225" s="8" t="str">
        <f t="shared" si="0"/>
        <v xml:space="preserve">67272          </v>
      </c>
      <c r="C225" s="8" t="str">
        <f t="shared" si="1"/>
        <v xml:space="preserve">90160.95          </v>
      </c>
      <c r="D225" s="8" t="str">
        <f t="shared" si="2"/>
        <v xml:space="preserve">67267.47          </v>
      </c>
    </row>
    <row r="226" spans="2:4" outlineLevel="1" x14ac:dyDescent="0.25">
      <c r="B226" s="8" t="str">
        <f t="shared" si="0"/>
        <v xml:space="preserve">76570          </v>
      </c>
      <c r="C226" s="8" t="str">
        <f t="shared" si="1"/>
        <v xml:space="preserve">107504.01          </v>
      </c>
      <c r="D226" s="8" t="str">
        <f t="shared" si="2"/>
        <v xml:space="preserve">76564.69          </v>
      </c>
    </row>
    <row r="227" spans="2:4" outlineLevel="1" x14ac:dyDescent="0.25">
      <c r="B227" s="8" t="str">
        <f t="shared" si="0"/>
        <v xml:space="preserve">85868          </v>
      </c>
      <c r="C227" s="8" t="str">
        <f t="shared" si="1"/>
        <v xml:space="preserve">124847.07          </v>
      </c>
      <c r="D227" s="8" t="str">
        <f t="shared" si="2"/>
        <v xml:space="preserve">85861.91          </v>
      </c>
    </row>
    <row r="228" spans="2:4" outlineLevel="1" x14ac:dyDescent="0.25">
      <c r="B228" s="8" t="str">
        <f t="shared" si="0"/>
        <v xml:space="preserve">95166          </v>
      </c>
      <c r="C228" s="8" t="str">
        <f t="shared" si="1"/>
        <v xml:space="preserve">142190.13          </v>
      </c>
      <c r="D228" s="8" t="str">
        <f t="shared" si="2"/>
        <v xml:space="preserve">95159.13          </v>
      </c>
    </row>
    <row r="229" spans="2:4" outlineLevel="1" x14ac:dyDescent="0.25">
      <c r="B229" s="8" t="str">
        <f t="shared" si="0"/>
        <v xml:space="preserve">104464          </v>
      </c>
      <c r="C229" s="8" t="str">
        <f t="shared" si="1"/>
        <v xml:space="preserve">159533.19          </v>
      </c>
      <c r="D229" s="8" t="str">
        <f t="shared" si="2"/>
        <v xml:space="preserve">104456.35          </v>
      </c>
    </row>
    <row r="230" spans="2:4" outlineLevel="1" x14ac:dyDescent="0.25">
      <c r="B230" s="8" t="str">
        <f t="shared" si="0"/>
        <v xml:space="preserve">113762          </v>
      </c>
      <c r="C230" s="8" t="str">
        <f t="shared" si="1"/>
        <v xml:space="preserve">176876.25          </v>
      </c>
      <c r="D230" s="8" t="str">
        <f t="shared" si="2"/>
        <v xml:space="preserve">113753.57          </v>
      </c>
    </row>
    <row r="231" spans="2:4" outlineLevel="1" x14ac:dyDescent="0.25">
      <c r="B231" s="8" t="str">
        <f t="shared" si="0"/>
        <v xml:space="preserve">123060          </v>
      </c>
      <c r="C231" s="8" t="str">
        <f t="shared" si="1"/>
        <v xml:space="preserve">194219.31          </v>
      </c>
      <c r="D231" s="8" t="str">
        <f t="shared" si="2"/>
        <v xml:space="preserve">123050.79          </v>
      </c>
    </row>
    <row r="232" spans="2:4" outlineLevel="1" x14ac:dyDescent="0.25">
      <c r="B232" s="8" t="str">
        <f t="shared" si="0"/>
        <v xml:space="preserve">132358          </v>
      </c>
      <c r="C232" s="8" t="str">
        <f t="shared" si="1"/>
        <v xml:space="preserve">211562.37          </v>
      </c>
      <c r="D232" s="8" t="str">
        <f t="shared" si="2"/>
        <v xml:space="preserve">132348.01          </v>
      </c>
    </row>
    <row r="233" spans="2:4" outlineLevel="1" x14ac:dyDescent="0.25">
      <c r="B233" s="8" t="str">
        <f t="shared" si="0"/>
        <v xml:space="preserve">141656          </v>
      </c>
      <c r="C233" s="8" t="str">
        <f t="shared" si="1"/>
        <v xml:space="preserve">228905.43          </v>
      </c>
      <c r="D233" s="8" t="str">
        <f t="shared" si="2"/>
        <v xml:space="preserve">141645.23          </v>
      </c>
    </row>
    <row r="234" spans="2:4" outlineLevel="1" x14ac:dyDescent="0.25">
      <c r="B234" s="8" t="str">
        <f t="shared" si="0"/>
        <v xml:space="preserve">150954          </v>
      </c>
      <c r="C234" s="8" t="str">
        <f t="shared" si="1"/>
        <v xml:space="preserve">246248.49          </v>
      </c>
      <c r="D234" s="8" t="str">
        <f t="shared" si="2"/>
        <v xml:space="preserve">150942.45          </v>
      </c>
    </row>
    <row r="235" spans="2:4" outlineLevel="1" x14ac:dyDescent="0.25">
      <c r="B235" s="8" t="str">
        <f t="shared" si="0"/>
        <v xml:space="preserve">160252          </v>
      </c>
      <c r="C235" s="8" t="str">
        <f t="shared" si="1"/>
        <v xml:space="preserve">263591.55          </v>
      </c>
      <c r="D235" s="8" t="str">
        <f t="shared" si="2"/>
        <v xml:space="preserve">160239.67          </v>
      </c>
    </row>
    <row r="236" spans="2:4" outlineLevel="1" x14ac:dyDescent="0.25">
      <c r="B236" s="8" t="str">
        <f t="shared" si="0"/>
        <v xml:space="preserve">169550          </v>
      </c>
      <c r="C236" s="8" t="str">
        <f t="shared" si="1"/>
        <v xml:space="preserve">280934.61          </v>
      </c>
      <c r="D236" s="8" t="str">
        <f t="shared" si="2"/>
        <v xml:space="preserve">169536.89          </v>
      </c>
    </row>
    <row r="237" spans="2:4" outlineLevel="1" x14ac:dyDescent="0.25">
      <c r="B237" s="8" t="str">
        <f t="shared" si="0"/>
        <v xml:space="preserve">178848          </v>
      </c>
      <c r="C237" s="8" t="str">
        <f t="shared" si="1"/>
        <v xml:space="preserve">298277.67          </v>
      </c>
      <c r="D237" s="8" t="str">
        <f t="shared" si="2"/>
        <v xml:space="preserve">178834.11          </v>
      </c>
    </row>
    <row r="238" spans="2:4" outlineLevel="1" x14ac:dyDescent="0.25">
      <c r="B238" s="8" t="str">
        <f t="shared" si="0"/>
        <v xml:space="preserve">188146          </v>
      </c>
      <c r="C238" s="8" t="str">
        <f t="shared" si="1"/>
        <v xml:space="preserve">315620.73          </v>
      </c>
      <c r="D238" s="8" t="str">
        <f t="shared" si="2"/>
        <v xml:space="preserve">188131.33          </v>
      </c>
    </row>
    <row r="239" spans="2:4" outlineLevel="1" x14ac:dyDescent="0.25">
      <c r="B239" s="8" t="str">
        <f t="shared" si="0"/>
        <v xml:space="preserve">197444          </v>
      </c>
      <c r="C239" s="8" t="str">
        <f t="shared" si="1"/>
        <v xml:space="preserve">332963.79          </v>
      </c>
      <c r="D239" s="8" t="str">
        <f t="shared" si="2"/>
        <v xml:space="preserve">197428.55          </v>
      </c>
    </row>
    <row r="240" spans="2:4" outlineLevel="1" x14ac:dyDescent="0.25">
      <c r="B240" s="8" t="str">
        <f t="shared" si="0"/>
        <v xml:space="preserve">206742          </v>
      </c>
      <c r="C240" s="8" t="str">
        <f t="shared" si="1"/>
        <v xml:space="preserve">350306.85          </v>
      </c>
      <c r="D240" s="8" t="str">
        <f t="shared" si="2"/>
        <v xml:space="preserve">206725.77          </v>
      </c>
    </row>
    <row r="241" spans="2:4" outlineLevel="1" x14ac:dyDescent="0.25">
      <c r="B241" s="8" t="str">
        <f t="shared" si="0"/>
        <v xml:space="preserve">216040          </v>
      </c>
      <c r="C241" s="8" t="str">
        <f t="shared" si="1"/>
        <v xml:space="preserve">367649.91          </v>
      </c>
      <c r="D241" s="8" t="str">
        <f t="shared" si="2"/>
        <v xml:space="preserve">216022.99          </v>
      </c>
    </row>
    <row r="242" spans="2:4" outlineLevel="1" x14ac:dyDescent="0.25">
      <c r="B242" s="8" t="str">
        <f t="shared" si="0"/>
        <v xml:space="preserve">225338          </v>
      </c>
      <c r="C242" s="8" t="str">
        <f t="shared" si="1"/>
        <v xml:space="preserve">384992.97          </v>
      </c>
      <c r="D242" s="8" t="str">
        <f t="shared" si="2"/>
        <v xml:space="preserve">225320.21          </v>
      </c>
    </row>
    <row r="243" spans="2:4" outlineLevel="1" x14ac:dyDescent="0.25">
      <c r="B243" s="8" t="str">
        <f t="shared" si="0"/>
        <v xml:space="preserve">234636          </v>
      </c>
      <c r="C243" s="8" t="str">
        <f t="shared" si="1"/>
        <v xml:space="preserve">402336.03          </v>
      </c>
      <c r="D243" s="8" t="str">
        <f t="shared" si="2"/>
        <v xml:space="preserve">234617.43          </v>
      </c>
    </row>
    <row r="244" spans="2:4" outlineLevel="1" x14ac:dyDescent="0.25">
      <c r="B244" s="8" t="str">
        <f t="shared" si="0"/>
        <v xml:space="preserve">243934          </v>
      </c>
      <c r="C244" s="8" t="str">
        <f t="shared" si="1"/>
        <v xml:space="preserve">419679.09          </v>
      </c>
      <c r="D244" s="8" t="str">
        <f t="shared" si="2"/>
        <v xml:space="preserve">243914.65          </v>
      </c>
    </row>
    <row r="245" spans="2:4" outlineLevel="1" x14ac:dyDescent="0.25">
      <c r="B245" s="8" t="str">
        <f t="shared" si="0"/>
        <v xml:space="preserve">253232          </v>
      </c>
      <c r="C245" s="8" t="str">
        <f t="shared" si="1"/>
        <v xml:space="preserve">437022.15          </v>
      </c>
      <c r="D245" s="8" t="str">
        <f t="shared" si="2"/>
        <v xml:space="preserve">253211.87          </v>
      </c>
    </row>
    <row r="246" spans="2:4" outlineLevel="1" x14ac:dyDescent="0.25">
      <c r="B246" s="8" t="str">
        <f t="shared" si="0"/>
        <v xml:space="preserve">262530          </v>
      </c>
      <c r="C246" s="8" t="str">
        <f t="shared" si="1"/>
        <v xml:space="preserve">454365.21          </v>
      </c>
      <c r="D246" s="8" t="str">
        <f t="shared" si="2"/>
        <v xml:space="preserve">262509.09          </v>
      </c>
    </row>
    <row r="247" spans="2:4" outlineLevel="1" x14ac:dyDescent="0.25">
      <c r="B247" s="8" t="str">
        <f t="shared" si="0"/>
        <v xml:space="preserve">271828          </v>
      </c>
      <c r="C247" s="8" t="str">
        <f t="shared" si="1"/>
        <v xml:space="preserve">471708.27          </v>
      </c>
      <c r="D247" s="8" t="str">
        <f t="shared" si="2"/>
        <v xml:space="preserve">271806.31          </v>
      </c>
    </row>
    <row r="248" spans="2:4" outlineLevel="1" x14ac:dyDescent="0.25">
      <c r="B248" s="8" t="str">
        <f t="shared" si="0"/>
        <v xml:space="preserve">281126          </v>
      </c>
      <c r="C248" s="8" t="str">
        <f t="shared" si="1"/>
        <v xml:space="preserve">489051.33          </v>
      </c>
      <c r="D248" s="8" t="str">
        <f t="shared" si="2"/>
        <v xml:space="preserve">281103.53          </v>
      </c>
    </row>
    <row r="249" spans="2:4" outlineLevel="1" x14ac:dyDescent="0.25">
      <c r="B249" s="8" t="str">
        <f t="shared" si="0"/>
        <v xml:space="preserve">290424          </v>
      </c>
      <c r="C249" s="8" t="str">
        <f t="shared" si="1"/>
        <v xml:space="preserve">506394.39          </v>
      </c>
      <c r="D249" s="8" t="str">
        <f t="shared" si="2"/>
        <v xml:space="preserve">290400.75          </v>
      </c>
    </row>
    <row r="250" spans="2:4" outlineLevel="1" x14ac:dyDescent="0.25">
      <c r="B250" s="8" t="str">
        <f t="shared" si="0"/>
        <v xml:space="preserve">299722          </v>
      </c>
      <c r="C250" s="8" t="str">
        <f t="shared" si="1"/>
        <v xml:space="preserve">523737.45          </v>
      </c>
      <c r="D250" s="8" t="str">
        <f t="shared" si="2"/>
        <v xml:space="preserve">299697.97          </v>
      </c>
    </row>
    <row r="251" spans="2:4" outlineLevel="1" x14ac:dyDescent="0.25">
      <c r="B251" s="8" t="str">
        <f t="shared" ref="B251:B282" si="3">IF($B$4, $B46, $B45 / $B$10 &amp; REPT( " ", $B$7 ))</f>
        <v xml:space="preserve">309020          </v>
      </c>
      <c r="C251" s="8" t="str">
        <f t="shared" ref="C251:C282" si="4">IF($C$4, $C46, $C45 / $C$10 &amp; REPT( " ", $C$7 ))</f>
        <v xml:space="preserve">541080.51          </v>
      </c>
      <c r="D251" s="8" t="str">
        <f t="shared" ref="D251:D282" si="5">IF($D$4, $D46, $D45 / $D$10 &amp; REPT( " ", $D$7 ))</f>
        <v xml:space="preserve">308995.19          </v>
      </c>
    </row>
    <row r="252" spans="2:4" outlineLevel="1" x14ac:dyDescent="0.25">
      <c r="B252" s="8" t="str">
        <f t="shared" si="3"/>
        <v xml:space="preserve">318318          </v>
      </c>
      <c r="C252" s="8" t="str">
        <f t="shared" si="4"/>
        <v xml:space="preserve">558423.57          </v>
      </c>
      <c r="D252" s="8" t="str">
        <f t="shared" si="5"/>
        <v xml:space="preserve">318292.41          </v>
      </c>
    </row>
    <row r="253" spans="2:4" outlineLevel="1" x14ac:dyDescent="0.25">
      <c r="B253" s="8" t="str">
        <f t="shared" si="3"/>
        <v xml:space="preserve">327616          </v>
      </c>
      <c r="C253" s="8" t="str">
        <f t="shared" si="4"/>
        <v xml:space="preserve">575766.63          </v>
      </c>
      <c r="D253" s="8" t="str">
        <f t="shared" si="5"/>
        <v xml:space="preserve">327589.63          </v>
      </c>
    </row>
    <row r="254" spans="2:4" outlineLevel="1" x14ac:dyDescent="0.25">
      <c r="B254" s="8" t="str">
        <f t="shared" si="3"/>
        <v xml:space="preserve">336914          </v>
      </c>
      <c r="C254" s="8" t="str">
        <f t="shared" si="4"/>
        <v xml:space="preserve">593109.69          </v>
      </c>
      <c r="D254" s="8" t="str">
        <f t="shared" si="5"/>
        <v xml:space="preserve">336886.85          </v>
      </c>
    </row>
    <row r="255" spans="2:4" outlineLevel="1" x14ac:dyDescent="0.25">
      <c r="B255" s="8" t="str">
        <f t="shared" si="3"/>
        <v xml:space="preserve">346212          </v>
      </c>
      <c r="C255" s="8" t="str">
        <f t="shared" si="4"/>
        <v xml:space="preserve">610452.75          </v>
      </c>
      <c r="D255" s="8" t="str">
        <f t="shared" si="5"/>
        <v xml:space="preserve">346184.07          </v>
      </c>
    </row>
    <row r="256" spans="2:4" outlineLevel="1" x14ac:dyDescent="0.25">
      <c r="B256" s="8" t="str">
        <f t="shared" si="3"/>
        <v xml:space="preserve">355510          </v>
      </c>
      <c r="C256" s="8" t="str">
        <f t="shared" si="4"/>
        <v xml:space="preserve">627795.81          </v>
      </c>
      <c r="D256" s="8" t="str">
        <f t="shared" si="5"/>
        <v xml:space="preserve">355481.29          </v>
      </c>
    </row>
    <row r="257" spans="2:4" outlineLevel="1" x14ac:dyDescent="0.25">
      <c r="B257" s="8" t="str">
        <f t="shared" si="3"/>
        <v xml:space="preserve">364808          </v>
      </c>
      <c r="C257" s="8" t="str">
        <f t="shared" si="4"/>
        <v xml:space="preserve">645138.87          </v>
      </c>
      <c r="D257" s="8" t="str">
        <f t="shared" si="5"/>
        <v xml:space="preserve">364778.51          </v>
      </c>
    </row>
    <row r="258" spans="2:4" outlineLevel="1" x14ac:dyDescent="0.25">
      <c r="B258" s="8" t="str">
        <f t="shared" si="3"/>
        <v xml:space="preserve">374106          </v>
      </c>
      <c r="C258" s="8" t="str">
        <f t="shared" si="4"/>
        <v xml:space="preserve">662481.93          </v>
      </c>
      <c r="D258" s="8" t="str">
        <f t="shared" si="5"/>
        <v xml:space="preserve">374075.73          </v>
      </c>
    </row>
    <row r="259" spans="2:4" outlineLevel="1" x14ac:dyDescent="0.25">
      <c r="B259" s="8" t="str">
        <f t="shared" si="3"/>
        <v xml:space="preserve">383404          </v>
      </c>
      <c r="C259" s="8" t="str">
        <f t="shared" si="4"/>
        <v xml:space="preserve">679824.99          </v>
      </c>
      <c r="D259" s="8" t="str">
        <f t="shared" si="5"/>
        <v xml:space="preserve">383372.95          </v>
      </c>
    </row>
    <row r="260" spans="2:4" outlineLevel="1" x14ac:dyDescent="0.25">
      <c r="B260" s="8" t="str">
        <f t="shared" si="3"/>
        <v xml:space="preserve">392702          </v>
      </c>
      <c r="C260" s="8" t="str">
        <f t="shared" si="4"/>
        <v xml:space="preserve">697168.05          </v>
      </c>
      <c r="D260" s="8" t="str">
        <f t="shared" si="5"/>
        <v xml:space="preserve">392670.17          </v>
      </c>
    </row>
    <row r="261" spans="2:4" outlineLevel="1" x14ac:dyDescent="0.25">
      <c r="B261" s="8" t="str">
        <f t="shared" si="3"/>
        <v xml:space="preserve">402000          </v>
      </c>
      <c r="C261" s="8" t="str">
        <f t="shared" si="4"/>
        <v xml:space="preserve">714511.11          </v>
      </c>
      <c r="D261" s="8" t="str">
        <f t="shared" si="5"/>
        <v xml:space="preserve">401967.39          </v>
      </c>
    </row>
    <row r="262" spans="2:4" outlineLevel="1" x14ac:dyDescent="0.25">
      <c r="B262" s="8" t="str">
        <f t="shared" si="3"/>
        <v xml:space="preserve">411298          </v>
      </c>
      <c r="C262" s="8" t="str">
        <f t="shared" si="4"/>
        <v xml:space="preserve">731854.17          </v>
      </c>
      <c r="D262" s="8" t="str">
        <f t="shared" si="5"/>
        <v xml:space="preserve">411264.61          </v>
      </c>
    </row>
    <row r="263" spans="2:4" outlineLevel="1" x14ac:dyDescent="0.25">
      <c r="B263" s="8" t="str">
        <f t="shared" si="3"/>
        <v xml:space="preserve">420596          </v>
      </c>
      <c r="C263" s="8" t="str">
        <f t="shared" si="4"/>
        <v xml:space="preserve">749197.23          </v>
      </c>
      <c r="D263" s="8" t="str">
        <f t="shared" si="5"/>
        <v xml:space="preserve">420561.83          </v>
      </c>
    </row>
    <row r="264" spans="2:4" outlineLevel="1" x14ac:dyDescent="0.25">
      <c r="B264" s="8" t="str">
        <f t="shared" si="3"/>
        <v xml:space="preserve">429894          </v>
      </c>
      <c r="C264" s="8" t="str">
        <f t="shared" si="4"/>
        <v xml:space="preserve">766540.29          </v>
      </c>
      <c r="D264" s="8" t="str">
        <f t="shared" si="5"/>
        <v xml:space="preserve">429859.05          </v>
      </c>
    </row>
    <row r="265" spans="2:4" outlineLevel="1" x14ac:dyDescent="0.25">
      <c r="B265" s="8" t="str">
        <f t="shared" si="3"/>
        <v xml:space="preserve">439192          </v>
      </c>
      <c r="C265" s="8" t="str">
        <f t="shared" si="4"/>
        <v xml:space="preserve">783883.35          </v>
      </c>
      <c r="D265" s="8" t="str">
        <f t="shared" si="5"/>
        <v xml:space="preserve">439156.27          </v>
      </c>
    </row>
    <row r="266" spans="2:4" outlineLevel="1" x14ac:dyDescent="0.25">
      <c r="B266" s="8" t="str">
        <f t="shared" si="3"/>
        <v xml:space="preserve">448490          </v>
      </c>
      <c r="C266" s="8" t="str">
        <f t="shared" si="4"/>
        <v xml:space="preserve">801226.41          </v>
      </c>
      <c r="D266" s="8" t="str">
        <f t="shared" si="5"/>
        <v xml:space="preserve">448453.49          </v>
      </c>
    </row>
    <row r="267" spans="2:4" outlineLevel="1" x14ac:dyDescent="0.25">
      <c r="B267" s="8" t="str">
        <f t="shared" si="3"/>
        <v xml:space="preserve">457788          </v>
      </c>
      <c r="C267" s="8" t="str">
        <f t="shared" si="4"/>
        <v xml:space="preserve">818569.47          </v>
      </c>
      <c r="D267" s="8" t="str">
        <f t="shared" si="5"/>
        <v xml:space="preserve">457750.71          </v>
      </c>
    </row>
    <row r="268" spans="2:4" outlineLevel="1" x14ac:dyDescent="0.25">
      <c r="B268" s="8" t="str">
        <f t="shared" si="3"/>
        <v xml:space="preserve">467086          </v>
      </c>
      <c r="C268" s="8" t="str">
        <f t="shared" si="4"/>
        <v xml:space="preserve">835912.53          </v>
      </c>
      <c r="D268" s="8" t="str">
        <f t="shared" si="5"/>
        <v xml:space="preserve">467047.93          </v>
      </c>
    </row>
    <row r="269" spans="2:4" outlineLevel="1" x14ac:dyDescent="0.25">
      <c r="B269" s="8" t="str">
        <f t="shared" si="3"/>
        <v xml:space="preserve">476384          </v>
      </c>
      <c r="C269" s="8" t="str">
        <f t="shared" si="4"/>
        <v xml:space="preserve">853255.59          </v>
      </c>
      <c r="D269" s="8" t="str">
        <f t="shared" si="5"/>
        <v xml:space="preserve">476345.15          </v>
      </c>
    </row>
    <row r="270" spans="2:4" outlineLevel="1" x14ac:dyDescent="0.25">
      <c r="B270" s="8" t="str">
        <f t="shared" si="3"/>
        <v xml:space="preserve">485682          </v>
      </c>
      <c r="C270" s="8" t="str">
        <f t="shared" si="4"/>
        <v xml:space="preserve">870598.65          </v>
      </c>
      <c r="D270" s="8" t="str">
        <f t="shared" si="5"/>
        <v xml:space="preserve">485642.37          </v>
      </c>
    </row>
    <row r="271" spans="2:4" outlineLevel="1" x14ac:dyDescent="0.25">
      <c r="B271" s="8" t="str">
        <f t="shared" si="3"/>
        <v xml:space="preserve">494980          </v>
      </c>
      <c r="C271" s="8" t="str">
        <f t="shared" si="4"/>
        <v xml:space="preserve">887941.71          </v>
      </c>
      <c r="D271" s="8" t="str">
        <f t="shared" si="5"/>
        <v xml:space="preserve">494939.59          </v>
      </c>
    </row>
    <row r="272" spans="2:4" outlineLevel="1" x14ac:dyDescent="0.25">
      <c r="B272" s="8" t="str">
        <f t="shared" si="3"/>
        <v xml:space="preserve">504278          </v>
      </c>
      <c r="C272" s="8" t="str">
        <f t="shared" si="4"/>
        <v xml:space="preserve">905284.77          </v>
      </c>
      <c r="D272" s="8" t="str">
        <f t="shared" si="5"/>
        <v xml:space="preserve">504236.81          </v>
      </c>
    </row>
    <row r="273" spans="2:4" outlineLevel="1" x14ac:dyDescent="0.25">
      <c r="B273" s="8" t="str">
        <f t="shared" si="3"/>
        <v xml:space="preserve">513576          </v>
      </c>
      <c r="C273" s="8" t="str">
        <f t="shared" si="4"/>
        <v xml:space="preserve">922627.83          </v>
      </c>
      <c r="D273" s="8" t="str">
        <f t="shared" si="5"/>
        <v xml:space="preserve">513534.03          </v>
      </c>
    </row>
    <row r="274" spans="2:4" outlineLevel="1" x14ac:dyDescent="0.25">
      <c r="B274" s="8" t="str">
        <f t="shared" si="3"/>
        <v xml:space="preserve">522874          </v>
      </c>
      <c r="C274" s="8" t="str">
        <f t="shared" si="4"/>
        <v xml:space="preserve">939970.89          </v>
      </c>
      <c r="D274" s="8" t="str">
        <f t="shared" si="5"/>
        <v xml:space="preserve">522831.25          </v>
      </c>
    </row>
    <row r="275" spans="2:4" outlineLevel="1" x14ac:dyDescent="0.25">
      <c r="B275" s="8" t="str">
        <f t="shared" si="3"/>
        <v xml:space="preserve">532172          </v>
      </c>
      <c r="C275" s="8" t="str">
        <f t="shared" si="4"/>
        <v xml:space="preserve">957313.95          </v>
      </c>
      <c r="D275" s="8" t="str">
        <f t="shared" si="5"/>
        <v xml:space="preserve">532128.47          </v>
      </c>
    </row>
    <row r="276" spans="2:4" outlineLevel="1" x14ac:dyDescent="0.25">
      <c r="B276" s="8" t="str">
        <f t="shared" si="3"/>
        <v xml:space="preserve">541470          </v>
      </c>
      <c r="C276" s="8" t="str">
        <f t="shared" si="4"/>
        <v xml:space="preserve">974657.01          </v>
      </c>
      <c r="D276" s="8" t="str">
        <f t="shared" si="5"/>
        <v xml:space="preserve">541425.69          </v>
      </c>
    </row>
    <row r="277" spans="2:4" outlineLevel="1" x14ac:dyDescent="0.25">
      <c r="B277" s="8" t="str">
        <f t="shared" si="3"/>
        <v xml:space="preserve">550768          </v>
      </c>
      <c r="C277" s="8" t="str">
        <f t="shared" si="4"/>
        <v xml:space="preserve">992000.07          </v>
      </c>
      <c r="D277" s="8" t="str">
        <f t="shared" si="5"/>
        <v xml:space="preserve">550722.91          </v>
      </c>
    </row>
    <row r="278" spans="2:4" outlineLevel="1" x14ac:dyDescent="0.25">
      <c r="B278" s="8" t="str">
        <f t="shared" si="3"/>
        <v xml:space="preserve">560066          </v>
      </c>
      <c r="C278" s="8" t="str">
        <f t="shared" si="4"/>
        <v xml:space="preserve">1009343.13          </v>
      </c>
      <c r="D278" s="8" t="str">
        <f t="shared" si="5"/>
        <v xml:space="preserve">560020.13          </v>
      </c>
    </row>
    <row r="279" spans="2:4" outlineLevel="1" x14ac:dyDescent="0.25">
      <c r="B279" s="8" t="str">
        <f t="shared" si="3"/>
        <v xml:space="preserve">569364          </v>
      </c>
      <c r="C279" s="8" t="str">
        <f t="shared" si="4"/>
        <v xml:space="preserve">1026686.19          </v>
      </c>
      <c r="D279" s="8" t="str">
        <f t="shared" si="5"/>
        <v xml:space="preserve">569317.35          </v>
      </c>
    </row>
    <row r="280" spans="2:4" outlineLevel="1" x14ac:dyDescent="0.25">
      <c r="B280" s="8" t="str">
        <f t="shared" si="3"/>
        <v xml:space="preserve">578662          </v>
      </c>
      <c r="C280" s="8" t="str">
        <f t="shared" si="4"/>
        <v xml:space="preserve">1044029.25          </v>
      </c>
      <c r="D280" s="8" t="str">
        <f t="shared" si="5"/>
        <v xml:space="preserve">578614.57          </v>
      </c>
    </row>
    <row r="281" spans="2:4" outlineLevel="1" x14ac:dyDescent="0.25">
      <c r="B281" s="8" t="str">
        <f t="shared" si="3"/>
        <v xml:space="preserve">587960          </v>
      </c>
      <c r="C281" s="8" t="str">
        <f t="shared" si="4"/>
        <v xml:space="preserve">1061372.31          </v>
      </c>
      <c r="D281" s="8" t="str">
        <f t="shared" si="5"/>
        <v xml:space="preserve">587911.79          </v>
      </c>
    </row>
    <row r="282" spans="2:4" outlineLevel="1" x14ac:dyDescent="0.25">
      <c r="B282" s="8" t="str">
        <f t="shared" si="3"/>
        <v xml:space="preserve">597258          </v>
      </c>
      <c r="C282" s="8" t="str">
        <f t="shared" si="4"/>
        <v xml:space="preserve">1078715.37          </v>
      </c>
      <c r="D282" s="8" t="str">
        <f t="shared" si="5"/>
        <v xml:space="preserve">597209.01          </v>
      </c>
    </row>
    <row r="283" spans="2:4" outlineLevel="1" x14ac:dyDescent="0.25">
      <c r="B283" s="8" t="str">
        <f t="shared" ref="B283:B314" si="6">IF($B$4, $B78, $B77 / $B$10 &amp; REPT( " ", $B$7 ))</f>
        <v xml:space="preserve">606556          </v>
      </c>
      <c r="C283" s="8" t="str">
        <f t="shared" ref="C283:C314" si="7">IF($C$4, $C78, $C77 / $C$10 &amp; REPT( " ", $C$7 ))</f>
        <v xml:space="preserve">1096058.43          </v>
      </c>
      <c r="D283" s="8" t="str">
        <f t="shared" ref="D283:D314" si="8">IF($D$4, $D78, $D77 / $D$10 &amp; REPT( " ", $D$7 ))</f>
        <v xml:space="preserve">606506.23          </v>
      </c>
    </row>
    <row r="284" spans="2:4" outlineLevel="1" x14ac:dyDescent="0.25">
      <c r="B284" s="8" t="str">
        <f t="shared" si="6"/>
        <v xml:space="preserve">615854          </v>
      </c>
      <c r="C284" s="8" t="str">
        <f t="shared" si="7"/>
        <v xml:space="preserve">1113401.49          </v>
      </c>
      <c r="D284" s="8" t="str">
        <f t="shared" si="8"/>
        <v xml:space="preserve">615803.45          </v>
      </c>
    </row>
    <row r="285" spans="2:4" outlineLevel="1" x14ac:dyDescent="0.25">
      <c r="B285" s="8" t="str">
        <f t="shared" si="6"/>
        <v xml:space="preserve">625152          </v>
      </c>
      <c r="C285" s="8" t="str">
        <f t="shared" si="7"/>
        <v xml:space="preserve">1130744.55          </v>
      </c>
      <c r="D285" s="8" t="str">
        <f t="shared" si="8"/>
        <v xml:space="preserve">625100.67          </v>
      </c>
    </row>
    <row r="286" spans="2:4" outlineLevel="1" x14ac:dyDescent="0.25">
      <c r="B286" s="8" t="str">
        <f t="shared" si="6"/>
        <v xml:space="preserve">634450          </v>
      </c>
      <c r="C286" s="8" t="str">
        <f t="shared" si="7"/>
        <v xml:space="preserve">1148087.61          </v>
      </c>
      <c r="D286" s="8" t="str">
        <f t="shared" si="8"/>
        <v xml:space="preserve">634397.89          </v>
      </c>
    </row>
    <row r="287" spans="2:4" outlineLevel="1" x14ac:dyDescent="0.25">
      <c r="B287" s="8" t="str">
        <f t="shared" si="6"/>
        <v xml:space="preserve">643748          </v>
      </c>
      <c r="C287" s="8" t="str">
        <f t="shared" si="7"/>
        <v xml:space="preserve">1165430.67          </v>
      </c>
      <c r="D287" s="8" t="str">
        <f t="shared" si="8"/>
        <v xml:space="preserve">643695.11          </v>
      </c>
    </row>
    <row r="288" spans="2:4" outlineLevel="1" x14ac:dyDescent="0.25">
      <c r="B288" s="8" t="str">
        <f t="shared" si="6"/>
        <v xml:space="preserve">653046          </v>
      </c>
      <c r="C288" s="8" t="str">
        <f t="shared" si="7"/>
        <v xml:space="preserve">1182773.73          </v>
      </c>
      <c r="D288" s="8" t="str">
        <f t="shared" si="8"/>
        <v xml:space="preserve">652992.33          </v>
      </c>
    </row>
    <row r="289" spans="2:4" outlineLevel="1" x14ac:dyDescent="0.25">
      <c r="B289" s="8" t="str">
        <f t="shared" si="6"/>
        <v xml:space="preserve">662344          </v>
      </c>
      <c r="C289" s="8" t="str">
        <f t="shared" si="7"/>
        <v xml:space="preserve">1200116.79          </v>
      </c>
      <c r="D289" s="8" t="str">
        <f t="shared" si="8"/>
        <v xml:space="preserve">662289.55          </v>
      </c>
    </row>
    <row r="290" spans="2:4" outlineLevel="1" x14ac:dyDescent="0.25">
      <c r="B290" s="8" t="str">
        <f t="shared" si="6"/>
        <v xml:space="preserve">671642          </v>
      </c>
      <c r="C290" s="8" t="str">
        <f t="shared" si="7"/>
        <v xml:space="preserve">1217459.85          </v>
      </c>
      <c r="D290" s="8" t="str">
        <f t="shared" si="8"/>
        <v xml:space="preserve">671586.77          </v>
      </c>
    </row>
    <row r="291" spans="2:4" outlineLevel="1" x14ac:dyDescent="0.25">
      <c r="B291" s="8" t="str">
        <f t="shared" si="6"/>
        <v xml:space="preserve">680940          </v>
      </c>
      <c r="C291" s="8" t="str">
        <f t="shared" si="7"/>
        <v xml:space="preserve">1234802.91          </v>
      </c>
      <c r="D291" s="8" t="str">
        <f t="shared" si="8"/>
        <v xml:space="preserve">680883.99          </v>
      </c>
    </row>
    <row r="292" spans="2:4" outlineLevel="1" x14ac:dyDescent="0.25">
      <c r="B292" s="8" t="str">
        <f t="shared" si="6"/>
        <v xml:space="preserve">690238          </v>
      </c>
      <c r="C292" s="8" t="str">
        <f t="shared" si="7"/>
        <v xml:space="preserve">1252145.97          </v>
      </c>
      <c r="D292" s="8" t="str">
        <f t="shared" si="8"/>
        <v xml:space="preserve">690181.21          </v>
      </c>
    </row>
    <row r="293" spans="2:4" outlineLevel="1" x14ac:dyDescent="0.25">
      <c r="B293" s="8" t="str">
        <f t="shared" si="6"/>
        <v xml:space="preserve">699536          </v>
      </c>
      <c r="C293" s="8" t="str">
        <f t="shared" si="7"/>
        <v xml:space="preserve">1269489.03          </v>
      </c>
      <c r="D293" s="8" t="str">
        <f t="shared" si="8"/>
        <v xml:space="preserve">699478.43          </v>
      </c>
    </row>
    <row r="294" spans="2:4" outlineLevel="1" x14ac:dyDescent="0.25">
      <c r="B294" s="8" t="str">
        <f t="shared" si="6"/>
        <v xml:space="preserve">708834          </v>
      </c>
      <c r="C294" s="8" t="str">
        <f t="shared" si="7"/>
        <v xml:space="preserve">1286832.09          </v>
      </c>
      <c r="D294" s="8" t="str">
        <f t="shared" si="8"/>
        <v xml:space="preserve">708775.65          </v>
      </c>
    </row>
    <row r="295" spans="2:4" outlineLevel="1" x14ac:dyDescent="0.25">
      <c r="B295" s="8" t="str">
        <f t="shared" si="6"/>
        <v xml:space="preserve">718132          </v>
      </c>
      <c r="C295" s="8" t="str">
        <f t="shared" si="7"/>
        <v xml:space="preserve">1304175.15          </v>
      </c>
      <c r="D295" s="8" t="str">
        <f t="shared" si="8"/>
        <v xml:space="preserve">718072.87          </v>
      </c>
    </row>
    <row r="296" spans="2:4" outlineLevel="1" x14ac:dyDescent="0.25">
      <c r="B296" s="8" t="str">
        <f t="shared" si="6"/>
        <v xml:space="preserve">727430          </v>
      </c>
      <c r="C296" s="8" t="str">
        <f t="shared" si="7"/>
        <v xml:space="preserve">1321518.21          </v>
      </c>
      <c r="D296" s="8" t="str">
        <f t="shared" si="8"/>
        <v xml:space="preserve">727370.09          </v>
      </c>
    </row>
    <row r="297" spans="2:4" outlineLevel="1" x14ac:dyDescent="0.25">
      <c r="B297" s="8" t="str">
        <f t="shared" si="6"/>
        <v xml:space="preserve">736728          </v>
      </c>
      <c r="C297" s="8" t="str">
        <f t="shared" si="7"/>
        <v xml:space="preserve">1338861.27          </v>
      </c>
      <c r="D297" s="8" t="str">
        <f t="shared" si="8"/>
        <v xml:space="preserve">736667.31          </v>
      </c>
    </row>
    <row r="298" spans="2:4" outlineLevel="1" x14ac:dyDescent="0.25">
      <c r="B298" s="8" t="str">
        <f t="shared" si="6"/>
        <v xml:space="preserve">746026          </v>
      </c>
      <c r="C298" s="8" t="str">
        <f t="shared" si="7"/>
        <v xml:space="preserve">1356204.33          </v>
      </c>
      <c r="D298" s="8" t="str">
        <f t="shared" si="8"/>
        <v xml:space="preserve">745964.53          </v>
      </c>
    </row>
    <row r="299" spans="2:4" outlineLevel="1" x14ac:dyDescent="0.25">
      <c r="B299" s="8" t="str">
        <f t="shared" si="6"/>
        <v xml:space="preserve">755324          </v>
      </c>
      <c r="C299" s="8" t="str">
        <f t="shared" si="7"/>
        <v xml:space="preserve">1373547.39          </v>
      </c>
      <c r="D299" s="8" t="str">
        <f t="shared" si="8"/>
        <v xml:space="preserve">755261.75          </v>
      </c>
    </row>
    <row r="300" spans="2:4" outlineLevel="1" x14ac:dyDescent="0.25">
      <c r="B300" s="8" t="str">
        <f t="shared" si="6"/>
        <v xml:space="preserve">764622          </v>
      </c>
      <c r="C300" s="8" t="str">
        <f t="shared" si="7"/>
        <v xml:space="preserve">1390890.45          </v>
      </c>
      <c r="D300" s="8" t="str">
        <f t="shared" si="8"/>
        <v xml:space="preserve">764558.97          </v>
      </c>
    </row>
    <row r="301" spans="2:4" outlineLevel="1" x14ac:dyDescent="0.25">
      <c r="B301" s="8" t="str">
        <f t="shared" si="6"/>
        <v xml:space="preserve">773920          </v>
      </c>
      <c r="C301" s="8" t="str">
        <f t="shared" si="7"/>
        <v xml:space="preserve">1408233.51          </v>
      </c>
      <c r="D301" s="8" t="str">
        <f t="shared" si="8"/>
        <v xml:space="preserve">773856.19          </v>
      </c>
    </row>
    <row r="302" spans="2:4" outlineLevel="1" x14ac:dyDescent="0.25">
      <c r="B302" s="8" t="str">
        <f t="shared" si="6"/>
        <v xml:space="preserve">783218          </v>
      </c>
      <c r="C302" s="8" t="str">
        <f t="shared" si="7"/>
        <v xml:space="preserve">1425576.57          </v>
      </c>
      <c r="D302" s="8" t="str">
        <f t="shared" si="8"/>
        <v xml:space="preserve">783153.41          </v>
      </c>
    </row>
    <row r="303" spans="2:4" outlineLevel="1" x14ac:dyDescent="0.25">
      <c r="B303" s="8" t="str">
        <f t="shared" si="6"/>
        <v xml:space="preserve">792516          </v>
      </c>
      <c r="C303" s="8" t="str">
        <f t="shared" si="7"/>
        <v xml:space="preserve">1442919.63          </v>
      </c>
      <c r="D303" s="8" t="str">
        <f t="shared" si="8"/>
        <v xml:space="preserve">792450.63          </v>
      </c>
    </row>
    <row r="304" spans="2:4" outlineLevel="1" x14ac:dyDescent="0.25">
      <c r="B304" s="8" t="str">
        <f t="shared" si="6"/>
        <v xml:space="preserve">801814          </v>
      </c>
      <c r="C304" s="8" t="str">
        <f t="shared" si="7"/>
        <v xml:space="preserve">1460262.69          </v>
      </c>
      <c r="D304" s="8" t="str">
        <f t="shared" si="8"/>
        <v xml:space="preserve">801747.85          </v>
      </c>
    </row>
    <row r="305" spans="2:4" outlineLevel="1" x14ac:dyDescent="0.25">
      <c r="B305" s="8" t="str">
        <f t="shared" si="6"/>
        <v xml:space="preserve">811112          </v>
      </c>
      <c r="C305" s="8" t="str">
        <f t="shared" si="7"/>
        <v xml:space="preserve">1477605.75          </v>
      </c>
      <c r="D305" s="8" t="str">
        <f t="shared" si="8"/>
        <v xml:space="preserve">811045.07          </v>
      </c>
    </row>
    <row r="306" spans="2:4" outlineLevel="1" x14ac:dyDescent="0.25">
      <c r="B306" s="8" t="str">
        <f t="shared" si="6"/>
        <v xml:space="preserve">820410          </v>
      </c>
      <c r="C306" s="8" t="str">
        <f t="shared" si="7"/>
        <v xml:space="preserve">1494948.81          </v>
      </c>
      <c r="D306" s="8" t="str">
        <f t="shared" si="8"/>
        <v xml:space="preserve">820342.29          </v>
      </c>
    </row>
    <row r="307" spans="2:4" outlineLevel="1" x14ac:dyDescent="0.25">
      <c r="B307" s="8" t="str">
        <f t="shared" si="6"/>
        <v xml:space="preserve">829708          </v>
      </c>
      <c r="C307" s="8" t="str">
        <f t="shared" si="7"/>
        <v xml:space="preserve">1512291.87          </v>
      </c>
      <c r="D307" s="8" t="str">
        <f t="shared" si="8"/>
        <v xml:space="preserve">829639.51          </v>
      </c>
    </row>
    <row r="308" spans="2:4" outlineLevel="1" x14ac:dyDescent="0.25">
      <c r="B308" s="8" t="str">
        <f t="shared" si="6"/>
        <v xml:space="preserve">839006          </v>
      </c>
      <c r="C308" s="8" t="str">
        <f t="shared" si="7"/>
        <v xml:space="preserve">1529634.93          </v>
      </c>
      <c r="D308" s="8" t="str">
        <f t="shared" si="8"/>
        <v xml:space="preserve">838936.73          </v>
      </c>
    </row>
    <row r="309" spans="2:4" outlineLevel="1" x14ac:dyDescent="0.25">
      <c r="B309" s="8" t="str">
        <f t="shared" si="6"/>
        <v xml:space="preserve">848304          </v>
      </c>
      <c r="C309" s="8" t="str">
        <f t="shared" si="7"/>
        <v xml:space="preserve">1546977.99          </v>
      </c>
      <c r="D309" s="8" t="str">
        <f t="shared" si="8"/>
        <v xml:space="preserve">848233.95          </v>
      </c>
    </row>
    <row r="310" spans="2:4" outlineLevel="1" x14ac:dyDescent="0.25">
      <c r="B310" s="8" t="str">
        <f t="shared" si="6"/>
        <v xml:space="preserve">857602          </v>
      </c>
      <c r="C310" s="8" t="str">
        <f t="shared" si="7"/>
        <v xml:space="preserve">1564321.05          </v>
      </c>
      <c r="D310" s="8" t="str">
        <f t="shared" si="8"/>
        <v xml:space="preserve">857531.17          </v>
      </c>
    </row>
    <row r="311" spans="2:4" outlineLevel="1" x14ac:dyDescent="0.25">
      <c r="B311" s="8" t="str">
        <f t="shared" si="6"/>
        <v xml:space="preserve">866900          </v>
      </c>
      <c r="C311" s="8" t="str">
        <f t="shared" si="7"/>
        <v xml:space="preserve">1581664.11          </v>
      </c>
      <c r="D311" s="8" t="str">
        <f t="shared" si="8"/>
        <v xml:space="preserve">866828.39          </v>
      </c>
    </row>
    <row r="312" spans="2:4" outlineLevel="1" x14ac:dyDescent="0.25">
      <c r="B312" s="8" t="str">
        <f t="shared" si="6"/>
        <v xml:space="preserve">876198          </v>
      </c>
      <c r="C312" s="8" t="str">
        <f t="shared" si="7"/>
        <v xml:space="preserve">1599007.17          </v>
      </c>
      <c r="D312" s="8" t="str">
        <f t="shared" si="8"/>
        <v xml:space="preserve">876125.61          </v>
      </c>
    </row>
    <row r="313" spans="2:4" outlineLevel="1" x14ac:dyDescent="0.25">
      <c r="B313" s="8" t="str">
        <f t="shared" si="6"/>
        <v xml:space="preserve">885496          </v>
      </c>
      <c r="C313" s="8" t="str">
        <f t="shared" si="7"/>
        <v xml:space="preserve">1616350.23          </v>
      </c>
      <c r="D313" s="8" t="str">
        <f t="shared" si="8"/>
        <v xml:space="preserve">885422.83          </v>
      </c>
    </row>
    <row r="314" spans="2:4" outlineLevel="1" x14ac:dyDescent="0.25">
      <c r="B314" s="8" t="str">
        <f t="shared" si="6"/>
        <v xml:space="preserve">894794          </v>
      </c>
      <c r="C314" s="8" t="str">
        <f t="shared" si="7"/>
        <v xml:space="preserve">1633693.29          </v>
      </c>
      <c r="D314" s="8" t="str">
        <f t="shared" si="8"/>
        <v xml:space="preserve">894720.05          </v>
      </c>
    </row>
    <row r="315" spans="2:4" outlineLevel="1" x14ac:dyDescent="0.25">
      <c r="B315" s="8" t="str">
        <f t="shared" ref="B315:B320" si="9">IF($B$4, $B110, $B109 / $B$10 &amp; REPT( " ", $B$7 ))</f>
        <v xml:space="preserve">904092          </v>
      </c>
      <c r="C315" s="8" t="str">
        <f t="shared" ref="C315:C320" si="10">IF($C$4, $C110, $C109 / $C$10 &amp; REPT( " ", $C$7 ))</f>
        <v xml:space="preserve">1651036.35          </v>
      </c>
      <c r="D315" s="8" t="str">
        <f t="shared" ref="D315:D320" si="11">IF($D$4, $D110, $D109 / $D$10 &amp; REPT( " ", $D$7 ))</f>
        <v xml:space="preserve">904017.27          </v>
      </c>
    </row>
    <row r="316" spans="2:4" outlineLevel="1" x14ac:dyDescent="0.25">
      <c r="B316" s="8" t="str">
        <f t="shared" si="9"/>
        <v xml:space="preserve">913390          </v>
      </c>
      <c r="C316" s="8" t="str">
        <f t="shared" si="10"/>
        <v xml:space="preserve">1668379.41          </v>
      </c>
      <c r="D316" s="8" t="str">
        <f t="shared" si="11"/>
        <v xml:space="preserve">913314.49          </v>
      </c>
    </row>
    <row r="317" spans="2:4" outlineLevel="1" x14ac:dyDescent="0.25">
      <c r="B317" s="8" t="str">
        <f t="shared" si="9"/>
        <v xml:space="preserve">922688          </v>
      </c>
      <c r="C317" s="8" t="str">
        <f t="shared" si="10"/>
        <v xml:space="preserve">1685722.47          </v>
      </c>
      <c r="D317" s="8" t="str">
        <f t="shared" si="11"/>
        <v xml:space="preserve">922611.71          </v>
      </c>
    </row>
    <row r="318" spans="2:4" outlineLevel="1" x14ac:dyDescent="0.25">
      <c r="B318" s="8" t="str">
        <f t="shared" si="9"/>
        <v xml:space="preserve">931986          </v>
      </c>
      <c r="C318" s="8" t="str">
        <f t="shared" si="10"/>
        <v xml:space="preserve">1703065.53          </v>
      </c>
      <c r="D318" s="8" t="str">
        <f t="shared" si="11"/>
        <v xml:space="preserve">931908.93          </v>
      </c>
    </row>
    <row r="319" spans="2:4" outlineLevel="1" x14ac:dyDescent="0.25">
      <c r="B319" s="8" t="str">
        <f t="shared" si="9"/>
        <v xml:space="preserve">941284          </v>
      </c>
      <c r="C319" s="8" t="str">
        <f t="shared" si="10"/>
        <v xml:space="preserve">1720408.59          </v>
      </c>
      <c r="D319" s="8" t="str">
        <f t="shared" si="11"/>
        <v xml:space="preserve">941206.15          </v>
      </c>
    </row>
    <row r="320" spans="2:4" outlineLevel="1" x14ac:dyDescent="0.25">
      <c r="B320" s="8" t="str">
        <f t="shared" si="9"/>
        <v xml:space="preserve">950582          </v>
      </c>
      <c r="C320" s="8" t="str">
        <f t="shared" si="10"/>
        <v xml:space="preserve">1737751.65          </v>
      </c>
      <c r="D320" s="8" t="str">
        <f t="shared" si="11"/>
        <v xml:space="preserve">950503.37          </v>
      </c>
    </row>
    <row r="322" spans="1:4" outlineLevel="1" x14ac:dyDescent="0.25">
      <c r="A322">
        <v>1E-3</v>
      </c>
      <c r="B322">
        <f t="shared" ref="B322:B353" si="12">PERCENTILE( v_NPV_ref, IF( $B$5, 1-$A322, $A322 ))</f>
        <v>13113.315597739771</v>
      </c>
      <c r="C322" s="9">
        <f t="shared" ref="C322:C353" si="13">PERCENTILE( v_NPV_later, IF( $C$5, 1-$A322, $A322 ))</f>
        <v>-1348.7558344332872</v>
      </c>
      <c r="D322" s="9">
        <f t="shared" ref="D322:D353" si="14">PERCENTILE( v_NPV_now, IF( $D$5, 1-$A322, $A322 ))</f>
        <v>13113.315597739771</v>
      </c>
    </row>
    <row r="323" spans="1:4" outlineLevel="1" x14ac:dyDescent="0.25">
      <c r="A323">
        <v>4.0000000000000001E-3</v>
      </c>
      <c r="B323">
        <f t="shared" si="12"/>
        <v>14704.70744357106</v>
      </c>
      <c r="C323" s="9">
        <f t="shared" si="13"/>
        <v>4406.7516962878262</v>
      </c>
      <c r="D323" s="9">
        <f t="shared" si="14"/>
        <v>14704.70744357106</v>
      </c>
    </row>
    <row r="324" spans="1:4" outlineLevel="1" x14ac:dyDescent="0.25">
      <c r="A324">
        <v>7.0000000000000001E-3</v>
      </c>
      <c r="B324">
        <f t="shared" si="12"/>
        <v>15556.280136670563</v>
      </c>
      <c r="C324" s="9">
        <f t="shared" si="13"/>
        <v>6567.4106912495208</v>
      </c>
      <c r="D324" s="9">
        <f t="shared" si="14"/>
        <v>15556.280136670563</v>
      </c>
    </row>
    <row r="325" spans="1:4" outlineLevel="1" x14ac:dyDescent="0.25">
      <c r="A325">
        <v>0.01</v>
      </c>
      <c r="B325">
        <f t="shared" si="12"/>
        <v>16130.009551654923</v>
      </c>
      <c r="C325" s="9">
        <f t="shared" si="13"/>
        <v>7727.3974196904128</v>
      </c>
      <c r="D325" s="9">
        <f t="shared" si="14"/>
        <v>16130.009551654923</v>
      </c>
    </row>
    <row r="326" spans="1:4" outlineLevel="1" x14ac:dyDescent="0.25">
      <c r="A326">
        <v>0.02</v>
      </c>
      <c r="B326">
        <f t="shared" si="12"/>
        <v>17496.548846563132</v>
      </c>
      <c r="C326" s="9">
        <f t="shared" si="13"/>
        <v>10904.441015766495</v>
      </c>
      <c r="D326" s="9">
        <f t="shared" si="14"/>
        <v>17496.548846563132</v>
      </c>
    </row>
    <row r="327" spans="1:4" outlineLevel="1" x14ac:dyDescent="0.25">
      <c r="A327">
        <v>0.03</v>
      </c>
      <c r="B327">
        <f t="shared" si="12"/>
        <v>18554.486007742697</v>
      </c>
      <c r="C327" s="9">
        <f t="shared" si="13"/>
        <v>12670.436088874167</v>
      </c>
      <c r="D327" s="9">
        <f t="shared" si="14"/>
        <v>18554.486007742697</v>
      </c>
    </row>
    <row r="328" spans="1:4" outlineLevel="1" x14ac:dyDescent="0.25">
      <c r="A328">
        <v>0.04</v>
      </c>
      <c r="B328">
        <f t="shared" si="12"/>
        <v>19296.17684521708</v>
      </c>
      <c r="C328" s="9">
        <f t="shared" si="13"/>
        <v>14450.718466138262</v>
      </c>
      <c r="D328" s="9">
        <f t="shared" si="14"/>
        <v>19296.17684521708</v>
      </c>
    </row>
    <row r="329" spans="1:4" outlineLevel="1" x14ac:dyDescent="0.25">
      <c r="A329">
        <v>0.05</v>
      </c>
      <c r="B329">
        <f t="shared" si="12"/>
        <v>19864.758160646426</v>
      </c>
      <c r="C329" s="9">
        <f t="shared" si="13"/>
        <v>15772.88695706651</v>
      </c>
      <c r="D329" s="9">
        <f t="shared" si="14"/>
        <v>19864.758160646426</v>
      </c>
    </row>
    <row r="330" spans="1:4" outlineLevel="1" x14ac:dyDescent="0.25">
      <c r="A330">
        <v>0.06</v>
      </c>
      <c r="B330">
        <f t="shared" si="12"/>
        <v>20411.757834366312</v>
      </c>
      <c r="C330" s="9">
        <f t="shared" si="13"/>
        <v>16954.091649219332</v>
      </c>
      <c r="D330" s="9">
        <f t="shared" si="14"/>
        <v>20411.757834366312</v>
      </c>
    </row>
    <row r="331" spans="1:4" outlineLevel="1" x14ac:dyDescent="0.25">
      <c r="A331">
        <v>7.0000000000000007E-2</v>
      </c>
      <c r="B331">
        <f t="shared" si="12"/>
        <v>20906.640170621275</v>
      </c>
      <c r="C331" s="9">
        <f t="shared" si="13"/>
        <v>17933.46987641749</v>
      </c>
      <c r="D331" s="9">
        <f t="shared" si="14"/>
        <v>20906.640170621275</v>
      </c>
    </row>
    <row r="332" spans="1:4" outlineLevel="1" x14ac:dyDescent="0.25">
      <c r="A332">
        <v>0.08</v>
      </c>
      <c r="B332">
        <f t="shared" si="12"/>
        <v>21341.666866253443</v>
      </c>
      <c r="C332" s="9">
        <f t="shared" si="13"/>
        <v>18742.183470523145</v>
      </c>
      <c r="D332" s="9">
        <f t="shared" si="14"/>
        <v>21341.666866253443</v>
      </c>
    </row>
    <row r="333" spans="1:4" outlineLevel="1" x14ac:dyDescent="0.25">
      <c r="A333">
        <v>0.09</v>
      </c>
      <c r="B333">
        <f t="shared" si="12"/>
        <v>21801.499357758807</v>
      </c>
      <c r="C333" s="9">
        <f t="shared" si="13"/>
        <v>19509.100730321752</v>
      </c>
      <c r="D333" s="9">
        <f t="shared" si="14"/>
        <v>21801.499357758807</v>
      </c>
    </row>
    <row r="334" spans="1:4" outlineLevel="1" x14ac:dyDescent="0.25">
      <c r="A334">
        <v>0.1</v>
      </c>
      <c r="B334">
        <f t="shared" si="12"/>
        <v>22200.973248129663</v>
      </c>
      <c r="C334" s="9">
        <f t="shared" si="13"/>
        <v>20338.204168818251</v>
      </c>
      <c r="D334" s="9">
        <f t="shared" si="14"/>
        <v>22200.973248129663</v>
      </c>
    </row>
    <row r="335" spans="1:4" outlineLevel="1" x14ac:dyDescent="0.25">
      <c r="A335">
        <v>0.11</v>
      </c>
      <c r="B335">
        <f t="shared" si="12"/>
        <v>22550.26990280129</v>
      </c>
      <c r="C335" s="9">
        <f t="shared" si="13"/>
        <v>21021.912143753772</v>
      </c>
      <c r="D335" s="9">
        <f t="shared" si="14"/>
        <v>22550.26990280129</v>
      </c>
    </row>
    <row r="336" spans="1:4" outlineLevel="1" x14ac:dyDescent="0.25">
      <c r="A336">
        <v>0.12</v>
      </c>
      <c r="B336">
        <f t="shared" si="12"/>
        <v>22815.36922712221</v>
      </c>
      <c r="C336" s="9">
        <f t="shared" si="13"/>
        <v>21717.718820640337</v>
      </c>
      <c r="D336" s="9">
        <f t="shared" si="14"/>
        <v>22815.36922712221</v>
      </c>
    </row>
    <row r="337" spans="1:4" outlineLevel="1" x14ac:dyDescent="0.25">
      <c r="A337">
        <v>0.13</v>
      </c>
      <c r="B337">
        <f t="shared" si="12"/>
        <v>23171.920736197859</v>
      </c>
      <c r="C337" s="9">
        <f t="shared" si="13"/>
        <v>22372.172212179539</v>
      </c>
      <c r="D337" s="9">
        <f t="shared" si="14"/>
        <v>23171.920736197859</v>
      </c>
    </row>
    <row r="338" spans="1:4" outlineLevel="1" x14ac:dyDescent="0.25">
      <c r="A338">
        <v>0.14000000000000001</v>
      </c>
      <c r="B338">
        <f t="shared" si="12"/>
        <v>23517.916979242058</v>
      </c>
      <c r="C338" s="9">
        <f t="shared" si="13"/>
        <v>23050.105032923282</v>
      </c>
      <c r="D338" s="9">
        <f t="shared" si="14"/>
        <v>23517.916979242058</v>
      </c>
    </row>
    <row r="339" spans="1:4" outlineLevel="1" x14ac:dyDescent="0.25">
      <c r="A339">
        <v>0.15</v>
      </c>
      <c r="B339">
        <f t="shared" si="12"/>
        <v>23811.499469783808</v>
      </c>
      <c r="C339" s="9">
        <f t="shared" si="13"/>
        <v>23631.395927113077</v>
      </c>
      <c r="D339" s="9">
        <f t="shared" si="14"/>
        <v>23811.499469783808</v>
      </c>
    </row>
    <row r="340" spans="1:4" outlineLevel="1" x14ac:dyDescent="0.25">
      <c r="A340">
        <v>0.16</v>
      </c>
      <c r="B340">
        <f t="shared" si="12"/>
        <v>24145.728996062098</v>
      </c>
      <c r="C340" s="9">
        <f t="shared" si="13"/>
        <v>24209.662802375326</v>
      </c>
      <c r="D340" s="9">
        <f t="shared" si="14"/>
        <v>24145.728996062098</v>
      </c>
    </row>
    <row r="341" spans="1:4" outlineLevel="1" x14ac:dyDescent="0.25">
      <c r="A341">
        <v>0.17</v>
      </c>
      <c r="B341">
        <f t="shared" si="12"/>
        <v>24435.991062621328</v>
      </c>
      <c r="C341" s="9">
        <f t="shared" si="13"/>
        <v>24757.740228105002</v>
      </c>
      <c r="D341" s="9">
        <f t="shared" si="14"/>
        <v>24435.991062621328</v>
      </c>
    </row>
    <row r="342" spans="1:4" outlineLevel="1" x14ac:dyDescent="0.25">
      <c r="A342">
        <v>0.18</v>
      </c>
      <c r="B342">
        <f t="shared" si="12"/>
        <v>24754.880254340951</v>
      </c>
      <c r="C342" s="9">
        <f t="shared" si="13"/>
        <v>25257.310625719674</v>
      </c>
      <c r="D342" s="9">
        <f t="shared" si="14"/>
        <v>24754.880254340951</v>
      </c>
    </row>
    <row r="343" spans="1:4" outlineLevel="1" x14ac:dyDescent="0.25">
      <c r="A343">
        <v>0.19</v>
      </c>
      <c r="B343">
        <f t="shared" si="12"/>
        <v>25061.0096298237</v>
      </c>
      <c r="C343" s="9">
        <f t="shared" si="13"/>
        <v>25729.329229416202</v>
      </c>
      <c r="D343" s="9">
        <f t="shared" si="14"/>
        <v>25061.0096298237</v>
      </c>
    </row>
    <row r="344" spans="1:4" outlineLevel="1" x14ac:dyDescent="0.25">
      <c r="A344">
        <v>0.2</v>
      </c>
      <c r="B344">
        <f t="shared" si="12"/>
        <v>25307.170269150232</v>
      </c>
      <c r="C344" s="9">
        <f t="shared" si="13"/>
        <v>26203.641512308361</v>
      </c>
      <c r="D344" s="9">
        <f t="shared" si="14"/>
        <v>25307.170269150232</v>
      </c>
    </row>
    <row r="345" spans="1:4" outlineLevel="1" x14ac:dyDescent="0.25">
      <c r="A345">
        <v>0.21</v>
      </c>
      <c r="B345">
        <f t="shared" si="12"/>
        <v>25554.945426741942</v>
      </c>
      <c r="C345" s="9">
        <f t="shared" si="13"/>
        <v>26596.14623203165</v>
      </c>
      <c r="D345" s="9">
        <f t="shared" si="14"/>
        <v>25554.945426741942</v>
      </c>
    </row>
    <row r="346" spans="1:4" outlineLevel="1" x14ac:dyDescent="0.25">
      <c r="A346">
        <v>0.22</v>
      </c>
      <c r="B346">
        <f t="shared" si="12"/>
        <v>25829.985480715961</v>
      </c>
      <c r="C346" s="9">
        <f t="shared" si="13"/>
        <v>27066.229523778569</v>
      </c>
      <c r="D346" s="9">
        <f t="shared" si="14"/>
        <v>25829.985480715961</v>
      </c>
    </row>
    <row r="347" spans="1:4" outlineLevel="1" x14ac:dyDescent="0.25">
      <c r="A347">
        <v>0.23</v>
      </c>
      <c r="B347">
        <f t="shared" si="12"/>
        <v>26092.265754202908</v>
      </c>
      <c r="C347" s="9">
        <f t="shared" si="13"/>
        <v>27451.409032578151</v>
      </c>
      <c r="D347" s="9">
        <f t="shared" si="14"/>
        <v>26092.265754202908</v>
      </c>
    </row>
    <row r="348" spans="1:4" outlineLevel="1" x14ac:dyDescent="0.25">
      <c r="A348">
        <v>0.24</v>
      </c>
      <c r="B348">
        <f t="shared" si="12"/>
        <v>26394.599001218845</v>
      </c>
      <c r="C348" s="9">
        <f t="shared" si="13"/>
        <v>27833.649673761454</v>
      </c>
      <c r="D348" s="9">
        <f t="shared" si="14"/>
        <v>26394.599001218845</v>
      </c>
    </row>
    <row r="349" spans="1:4" outlineLevel="1" x14ac:dyDescent="0.25">
      <c r="A349">
        <v>0.25</v>
      </c>
      <c r="B349">
        <f t="shared" si="12"/>
        <v>26649.241014044841</v>
      </c>
      <c r="C349" s="9">
        <f t="shared" si="13"/>
        <v>28296.609046030935</v>
      </c>
      <c r="D349" s="9">
        <f t="shared" si="14"/>
        <v>26649.241014044841</v>
      </c>
    </row>
    <row r="350" spans="1:4" outlineLevel="1" x14ac:dyDescent="0.25">
      <c r="A350">
        <v>0.26</v>
      </c>
      <c r="B350">
        <f t="shared" si="12"/>
        <v>26882.41605441182</v>
      </c>
      <c r="C350" s="9">
        <f t="shared" si="13"/>
        <v>28717.577355405068</v>
      </c>
      <c r="D350" s="9">
        <f t="shared" si="14"/>
        <v>26882.41605441182</v>
      </c>
    </row>
    <row r="351" spans="1:4" outlineLevel="1" x14ac:dyDescent="0.25">
      <c r="A351">
        <v>0.27</v>
      </c>
      <c r="B351">
        <f t="shared" si="12"/>
        <v>27205.162365094304</v>
      </c>
      <c r="C351" s="9">
        <f t="shared" si="13"/>
        <v>29097.608112535207</v>
      </c>
      <c r="D351" s="9">
        <f t="shared" si="14"/>
        <v>27205.162365094304</v>
      </c>
    </row>
    <row r="352" spans="1:4" outlineLevel="1" x14ac:dyDescent="0.25">
      <c r="A352">
        <v>0.28000000000000003</v>
      </c>
      <c r="B352">
        <f t="shared" si="12"/>
        <v>27491.189567631667</v>
      </c>
      <c r="C352" s="9">
        <f t="shared" si="13"/>
        <v>29457.491799123665</v>
      </c>
      <c r="D352" s="9">
        <f t="shared" si="14"/>
        <v>27491.189567631667</v>
      </c>
    </row>
    <row r="353" spans="1:4" outlineLevel="1" x14ac:dyDescent="0.25">
      <c r="A353">
        <v>0.28999999999999998</v>
      </c>
      <c r="B353">
        <f t="shared" si="12"/>
        <v>27769.231547610743</v>
      </c>
      <c r="C353" s="9">
        <f t="shared" si="13"/>
        <v>29763.433033615725</v>
      </c>
      <c r="D353" s="9">
        <f t="shared" si="14"/>
        <v>27769.231547610743</v>
      </c>
    </row>
    <row r="354" spans="1:4" outlineLevel="1" x14ac:dyDescent="0.25">
      <c r="A354">
        <v>0.3</v>
      </c>
      <c r="B354">
        <f t="shared" ref="B354:B385" si="15">PERCENTILE( v_NPV_ref, IF( $B$5, 1-$A354, $A354 ))</f>
        <v>28051.47217304373</v>
      </c>
      <c r="C354" s="9">
        <f t="shared" ref="C354:C385" si="16">PERCENTILE( v_NPV_later, IF( $C$5, 1-$A354, $A354 ))</f>
        <v>30115.880934717861</v>
      </c>
      <c r="D354" s="9">
        <f t="shared" ref="D354:D385" si="17">PERCENTILE( v_NPV_now, IF( $D$5, 1-$A354, $A354 ))</f>
        <v>28051.47217304373</v>
      </c>
    </row>
    <row r="355" spans="1:4" outlineLevel="1" x14ac:dyDescent="0.25">
      <c r="A355">
        <v>0.31</v>
      </c>
      <c r="B355">
        <f t="shared" si="15"/>
        <v>28281.670483302412</v>
      </c>
      <c r="C355" s="9">
        <f t="shared" si="16"/>
        <v>30438.497381105546</v>
      </c>
      <c r="D355" s="9">
        <f t="shared" si="17"/>
        <v>28281.670483302412</v>
      </c>
    </row>
    <row r="356" spans="1:4" outlineLevel="1" x14ac:dyDescent="0.25">
      <c r="A356">
        <v>0.32</v>
      </c>
      <c r="B356">
        <f t="shared" si="15"/>
        <v>28549.980090196474</v>
      </c>
      <c r="C356" s="9">
        <f t="shared" si="16"/>
        <v>30784.804989181295</v>
      </c>
      <c r="D356" s="9">
        <f t="shared" si="17"/>
        <v>28549.980090196474</v>
      </c>
    </row>
    <row r="357" spans="1:4" outlineLevel="1" x14ac:dyDescent="0.25">
      <c r="A357">
        <v>0.33</v>
      </c>
      <c r="B357">
        <f t="shared" si="15"/>
        <v>28799.017560782922</v>
      </c>
      <c r="C357" s="9">
        <f t="shared" si="16"/>
        <v>31113.088039300819</v>
      </c>
      <c r="D357" s="9">
        <f t="shared" si="17"/>
        <v>28799.017560782922</v>
      </c>
    </row>
    <row r="358" spans="1:4" outlineLevel="1" x14ac:dyDescent="0.25">
      <c r="A358">
        <v>0.34</v>
      </c>
      <c r="B358">
        <f t="shared" si="15"/>
        <v>29067.676495989865</v>
      </c>
      <c r="C358" s="9">
        <f t="shared" si="16"/>
        <v>31500.669302408587</v>
      </c>
      <c r="D358" s="9">
        <f t="shared" si="17"/>
        <v>29067.676495989865</v>
      </c>
    </row>
    <row r="359" spans="1:4" outlineLevel="1" x14ac:dyDescent="0.25">
      <c r="A359">
        <v>0.35000000000000003</v>
      </c>
      <c r="B359">
        <f t="shared" si="15"/>
        <v>29309.75795781234</v>
      </c>
      <c r="C359" s="9">
        <f t="shared" si="16"/>
        <v>31842.079236962698</v>
      </c>
      <c r="D359" s="9">
        <f t="shared" si="17"/>
        <v>29309.75795781234</v>
      </c>
    </row>
    <row r="360" spans="1:4" outlineLevel="1" x14ac:dyDescent="0.25">
      <c r="A360">
        <v>0.36</v>
      </c>
      <c r="B360">
        <f t="shared" si="15"/>
        <v>29535.10178126199</v>
      </c>
      <c r="C360" s="9">
        <f t="shared" si="16"/>
        <v>32143.401435403233</v>
      </c>
      <c r="D360" s="9">
        <f t="shared" si="17"/>
        <v>29535.10178126199</v>
      </c>
    </row>
    <row r="361" spans="1:4" outlineLevel="1" x14ac:dyDescent="0.25">
      <c r="A361">
        <v>0.37</v>
      </c>
      <c r="B361">
        <f t="shared" si="15"/>
        <v>29734.106383132214</v>
      </c>
      <c r="C361" s="9">
        <f t="shared" si="16"/>
        <v>32465.253314995589</v>
      </c>
      <c r="D361" s="9">
        <f t="shared" si="17"/>
        <v>29734.106383132214</v>
      </c>
    </row>
    <row r="362" spans="1:4" outlineLevel="1" x14ac:dyDescent="0.25">
      <c r="A362">
        <v>0.38</v>
      </c>
      <c r="B362">
        <f t="shared" si="15"/>
        <v>29996.940745750555</v>
      </c>
      <c r="C362" s="9">
        <f t="shared" si="16"/>
        <v>32743.996162450629</v>
      </c>
      <c r="D362" s="9">
        <f t="shared" si="17"/>
        <v>29996.940745750555</v>
      </c>
    </row>
    <row r="363" spans="1:4" outlineLevel="1" x14ac:dyDescent="0.25">
      <c r="A363">
        <v>0.39</v>
      </c>
      <c r="B363">
        <f t="shared" si="15"/>
        <v>30221.669305493124</v>
      </c>
      <c r="C363" s="9">
        <f t="shared" si="16"/>
        <v>33050.100883434046</v>
      </c>
      <c r="D363" s="9">
        <f t="shared" si="17"/>
        <v>30221.669305493124</v>
      </c>
    </row>
    <row r="364" spans="1:4" outlineLevel="1" x14ac:dyDescent="0.25">
      <c r="A364">
        <v>0.4</v>
      </c>
      <c r="B364">
        <f t="shared" si="15"/>
        <v>30432.510908152413</v>
      </c>
      <c r="C364" s="9">
        <f t="shared" si="16"/>
        <v>33440.885548510589</v>
      </c>
      <c r="D364" s="9">
        <f t="shared" si="17"/>
        <v>30432.510908152413</v>
      </c>
    </row>
    <row r="365" spans="1:4" outlineLevel="1" x14ac:dyDescent="0.25">
      <c r="A365">
        <v>0.41000000000000003</v>
      </c>
      <c r="B365">
        <f t="shared" si="15"/>
        <v>30628.792428035151</v>
      </c>
      <c r="C365" s="9">
        <f t="shared" si="16"/>
        <v>33725.807510415543</v>
      </c>
      <c r="D365" s="9">
        <f t="shared" si="17"/>
        <v>30628.792428035151</v>
      </c>
    </row>
    <row r="366" spans="1:4" outlineLevel="1" x14ac:dyDescent="0.25">
      <c r="A366">
        <v>0.42</v>
      </c>
      <c r="B366">
        <f t="shared" si="15"/>
        <v>30848.141645145326</v>
      </c>
      <c r="C366" s="9">
        <f t="shared" si="16"/>
        <v>34067.976473786024</v>
      </c>
      <c r="D366" s="9">
        <f t="shared" si="17"/>
        <v>30848.141645145326</v>
      </c>
    </row>
    <row r="367" spans="1:4" outlineLevel="1" x14ac:dyDescent="0.25">
      <c r="A367">
        <v>0.43</v>
      </c>
      <c r="B367">
        <f t="shared" si="15"/>
        <v>31081.568853015437</v>
      </c>
      <c r="C367" s="9">
        <f t="shared" si="16"/>
        <v>34458.738374557171</v>
      </c>
      <c r="D367" s="9">
        <f t="shared" si="17"/>
        <v>31081.568853015437</v>
      </c>
    </row>
    <row r="368" spans="1:4" outlineLevel="1" x14ac:dyDescent="0.25">
      <c r="A368">
        <v>0.44</v>
      </c>
      <c r="B368">
        <f t="shared" si="15"/>
        <v>31324.787154094811</v>
      </c>
      <c r="C368" s="9">
        <f t="shared" si="16"/>
        <v>34754.257502319277</v>
      </c>
      <c r="D368" s="9">
        <f t="shared" si="17"/>
        <v>31324.787154094811</v>
      </c>
    </row>
    <row r="369" spans="1:4" outlineLevel="1" x14ac:dyDescent="0.25">
      <c r="A369">
        <v>0.45</v>
      </c>
      <c r="B369">
        <f t="shared" si="15"/>
        <v>31615.326058670118</v>
      </c>
      <c r="C369" s="9">
        <f t="shared" si="16"/>
        <v>35102.555064611828</v>
      </c>
      <c r="D369" s="9">
        <f t="shared" si="17"/>
        <v>31615.326058670118</v>
      </c>
    </row>
    <row r="370" spans="1:4" outlineLevel="1" x14ac:dyDescent="0.25">
      <c r="A370">
        <v>0.46</v>
      </c>
      <c r="B370">
        <f t="shared" si="15"/>
        <v>31849.787813937044</v>
      </c>
      <c r="C370" s="9">
        <f t="shared" si="16"/>
        <v>35410.072076502329</v>
      </c>
      <c r="D370" s="9">
        <f t="shared" si="17"/>
        <v>31849.787813937044</v>
      </c>
    </row>
    <row r="371" spans="1:4" outlineLevel="1" x14ac:dyDescent="0.25">
      <c r="A371">
        <v>0.47000000000000003</v>
      </c>
      <c r="B371">
        <f t="shared" si="15"/>
        <v>32128.755531906289</v>
      </c>
      <c r="C371" s="9">
        <f t="shared" si="16"/>
        <v>35785.668516919293</v>
      </c>
      <c r="D371" s="9">
        <f t="shared" si="17"/>
        <v>32128.755531906289</v>
      </c>
    </row>
    <row r="372" spans="1:4" outlineLevel="1" x14ac:dyDescent="0.25">
      <c r="A372">
        <v>0.48</v>
      </c>
      <c r="B372">
        <f t="shared" si="15"/>
        <v>32414.378698891796</v>
      </c>
      <c r="C372" s="9">
        <f t="shared" si="16"/>
        <v>36142.382528103881</v>
      </c>
      <c r="D372" s="9">
        <f t="shared" si="17"/>
        <v>32414.378698891796</v>
      </c>
    </row>
    <row r="373" spans="1:4" outlineLevel="1" x14ac:dyDescent="0.25">
      <c r="A373">
        <v>0.49</v>
      </c>
      <c r="B373">
        <f t="shared" si="15"/>
        <v>32646.516429326472</v>
      </c>
      <c r="C373" s="9">
        <f t="shared" si="16"/>
        <v>36477.065488791297</v>
      </c>
      <c r="D373" s="9">
        <f t="shared" si="17"/>
        <v>32646.516429326472</v>
      </c>
    </row>
    <row r="374" spans="1:4" outlineLevel="1" x14ac:dyDescent="0.25">
      <c r="A374">
        <v>0.5</v>
      </c>
      <c r="B374">
        <f t="shared" si="15"/>
        <v>32851.119955782633</v>
      </c>
      <c r="C374" s="9">
        <f t="shared" si="16"/>
        <v>36788.864742451478</v>
      </c>
      <c r="D374" s="9">
        <f t="shared" si="17"/>
        <v>32851.119955782633</v>
      </c>
    </row>
    <row r="375" spans="1:4" outlineLevel="1" x14ac:dyDescent="0.25">
      <c r="A375">
        <v>0.51</v>
      </c>
      <c r="B375">
        <f t="shared" si="15"/>
        <v>33097.305633979449</v>
      </c>
      <c r="C375" s="9">
        <f t="shared" si="16"/>
        <v>37114.024557505785</v>
      </c>
      <c r="D375" s="9">
        <f t="shared" si="17"/>
        <v>33097.305633979449</v>
      </c>
    </row>
    <row r="376" spans="1:4" outlineLevel="1" x14ac:dyDescent="0.25">
      <c r="A376">
        <v>0.52</v>
      </c>
      <c r="B376">
        <f t="shared" si="15"/>
        <v>33345.049427295773</v>
      </c>
      <c r="C376" s="9">
        <f t="shared" si="16"/>
        <v>37424.191798269647</v>
      </c>
      <c r="D376" s="9">
        <f t="shared" si="17"/>
        <v>33345.049427295773</v>
      </c>
    </row>
    <row r="377" spans="1:4" outlineLevel="1" x14ac:dyDescent="0.25">
      <c r="A377">
        <v>0.53</v>
      </c>
      <c r="B377">
        <f t="shared" si="15"/>
        <v>33584.712612043302</v>
      </c>
      <c r="C377" s="9">
        <f t="shared" si="16"/>
        <v>37827.422984639736</v>
      </c>
      <c r="D377" s="9">
        <f t="shared" si="17"/>
        <v>33584.712612043302</v>
      </c>
    </row>
    <row r="378" spans="1:4" outlineLevel="1" x14ac:dyDescent="0.25">
      <c r="A378">
        <v>0.54</v>
      </c>
      <c r="B378">
        <f t="shared" si="15"/>
        <v>33868.604217611108</v>
      </c>
      <c r="C378" s="9">
        <f t="shared" si="16"/>
        <v>38189.97416322826</v>
      </c>
      <c r="D378" s="9">
        <f t="shared" si="17"/>
        <v>33868.604217611108</v>
      </c>
    </row>
    <row r="379" spans="1:4" outlineLevel="1" x14ac:dyDescent="0.25">
      <c r="A379">
        <v>0.55000000000000004</v>
      </c>
      <c r="B379">
        <f t="shared" si="15"/>
        <v>34130.541314896909</v>
      </c>
      <c r="C379" s="9">
        <f t="shared" si="16"/>
        <v>38546.897839351528</v>
      </c>
      <c r="D379" s="9">
        <f t="shared" si="17"/>
        <v>34130.541314896909</v>
      </c>
    </row>
    <row r="380" spans="1:4" outlineLevel="1" x14ac:dyDescent="0.25">
      <c r="A380">
        <v>0.56000000000000005</v>
      </c>
      <c r="B380">
        <f t="shared" si="15"/>
        <v>34370.588909518003</v>
      </c>
      <c r="C380" s="9">
        <f t="shared" si="16"/>
        <v>38909.862073327145</v>
      </c>
      <c r="D380" s="9">
        <f t="shared" si="17"/>
        <v>34370.588909518003</v>
      </c>
    </row>
    <row r="381" spans="1:4" outlineLevel="1" x14ac:dyDescent="0.25">
      <c r="A381">
        <v>0.57000000000000006</v>
      </c>
      <c r="B381">
        <f t="shared" si="15"/>
        <v>34605.036441646029</v>
      </c>
      <c r="C381" s="9">
        <f t="shared" si="16"/>
        <v>39328.862243695687</v>
      </c>
      <c r="D381" s="9">
        <f t="shared" si="17"/>
        <v>34605.036441646029</v>
      </c>
    </row>
    <row r="382" spans="1:4" outlineLevel="1" x14ac:dyDescent="0.25">
      <c r="A382">
        <v>0.57999999999999996</v>
      </c>
      <c r="B382">
        <f t="shared" si="15"/>
        <v>34868.849186992469</v>
      </c>
      <c r="C382" s="9">
        <f t="shared" si="16"/>
        <v>39727.503643224445</v>
      </c>
      <c r="D382" s="9">
        <f t="shared" si="17"/>
        <v>34868.849186992469</v>
      </c>
    </row>
    <row r="383" spans="1:4" outlineLevel="1" x14ac:dyDescent="0.25">
      <c r="A383">
        <v>0.59</v>
      </c>
      <c r="B383">
        <f t="shared" si="15"/>
        <v>35160.264511879082</v>
      </c>
      <c r="C383" s="9">
        <f t="shared" si="16"/>
        <v>40019.699099967605</v>
      </c>
      <c r="D383" s="9">
        <f t="shared" si="17"/>
        <v>35160.264511879082</v>
      </c>
    </row>
    <row r="384" spans="1:4" outlineLevel="1" x14ac:dyDescent="0.25">
      <c r="A384">
        <v>0.6</v>
      </c>
      <c r="B384">
        <f t="shared" si="15"/>
        <v>35441.866893674487</v>
      </c>
      <c r="C384" s="9">
        <f t="shared" si="16"/>
        <v>40439.427223011975</v>
      </c>
      <c r="D384" s="9">
        <f t="shared" si="17"/>
        <v>35441.866893674487</v>
      </c>
    </row>
    <row r="385" spans="1:4" outlineLevel="1" x14ac:dyDescent="0.25">
      <c r="A385">
        <v>0.61</v>
      </c>
      <c r="B385">
        <f t="shared" si="15"/>
        <v>35758.981331074916</v>
      </c>
      <c r="C385" s="9">
        <f t="shared" si="16"/>
        <v>40805.97413413765</v>
      </c>
      <c r="D385" s="9">
        <f t="shared" si="17"/>
        <v>35758.981331074916</v>
      </c>
    </row>
    <row r="386" spans="1:4" outlineLevel="1" x14ac:dyDescent="0.25">
      <c r="A386">
        <v>0.62</v>
      </c>
      <c r="B386">
        <f t="shared" ref="B386:B417" si="18">PERCENTILE( v_NPV_ref, IF( $B$5, 1-$A386, $A386 ))</f>
        <v>36063.77424345578</v>
      </c>
      <c r="C386" s="9">
        <f t="shared" ref="C386:C417" si="19">PERCENTILE( v_NPV_later, IF( $C$5, 1-$A386, $A386 ))</f>
        <v>41242.811008222321</v>
      </c>
      <c r="D386" s="9">
        <f t="shared" ref="D386:D417" si="20">PERCENTILE( v_NPV_now, IF( $D$5, 1-$A386, $A386 ))</f>
        <v>36063.77424345578</v>
      </c>
    </row>
    <row r="387" spans="1:4" outlineLevel="1" x14ac:dyDescent="0.25">
      <c r="A387">
        <v>0.63</v>
      </c>
      <c r="B387">
        <f t="shared" si="18"/>
        <v>36427.784998632313</v>
      </c>
      <c r="C387" s="9">
        <f t="shared" si="19"/>
        <v>41641.616262410782</v>
      </c>
      <c r="D387" s="9">
        <f t="shared" si="20"/>
        <v>36427.784998632313</v>
      </c>
    </row>
    <row r="388" spans="1:4" outlineLevel="1" x14ac:dyDescent="0.25">
      <c r="A388">
        <v>0.64</v>
      </c>
      <c r="B388">
        <f t="shared" si="18"/>
        <v>36708.25501524852</v>
      </c>
      <c r="C388" s="9">
        <f t="shared" si="19"/>
        <v>41988.942427520524</v>
      </c>
      <c r="D388" s="9">
        <f t="shared" si="20"/>
        <v>36708.25501524852</v>
      </c>
    </row>
    <row r="389" spans="1:4" outlineLevel="1" x14ac:dyDescent="0.25">
      <c r="A389">
        <v>0.65</v>
      </c>
      <c r="B389">
        <f t="shared" si="18"/>
        <v>37039.014251577537</v>
      </c>
      <c r="C389" s="9">
        <f t="shared" si="19"/>
        <v>42455.369112959124</v>
      </c>
      <c r="D389" s="9">
        <f t="shared" si="20"/>
        <v>37039.014251577537</v>
      </c>
    </row>
    <row r="390" spans="1:4" outlineLevel="1" x14ac:dyDescent="0.25">
      <c r="A390">
        <v>0.66</v>
      </c>
      <c r="B390">
        <f t="shared" si="18"/>
        <v>37356.079186748451</v>
      </c>
      <c r="C390" s="9">
        <f t="shared" si="19"/>
        <v>42890.243092851844</v>
      </c>
      <c r="D390" s="9">
        <f t="shared" si="20"/>
        <v>37356.079186748451</v>
      </c>
    </row>
    <row r="391" spans="1:4" outlineLevel="1" x14ac:dyDescent="0.25">
      <c r="A391">
        <v>0.67</v>
      </c>
      <c r="B391">
        <f t="shared" si="18"/>
        <v>37661.370720105057</v>
      </c>
      <c r="C391" s="9">
        <f t="shared" si="19"/>
        <v>43315.672581862273</v>
      </c>
      <c r="D391" s="9">
        <f t="shared" si="20"/>
        <v>37661.370720105057</v>
      </c>
    </row>
    <row r="392" spans="1:4" outlineLevel="1" x14ac:dyDescent="0.25">
      <c r="A392">
        <v>0.68</v>
      </c>
      <c r="B392">
        <f t="shared" si="18"/>
        <v>37957.390206856624</v>
      </c>
      <c r="C392" s="9">
        <f t="shared" si="19"/>
        <v>43811.97146175665</v>
      </c>
      <c r="D392" s="9">
        <f t="shared" si="20"/>
        <v>37957.390206856624</v>
      </c>
    </row>
    <row r="393" spans="1:4" outlineLevel="1" x14ac:dyDescent="0.25">
      <c r="A393">
        <v>0.69000000000000006</v>
      </c>
      <c r="B393">
        <f t="shared" si="18"/>
        <v>38245.751098733628</v>
      </c>
      <c r="C393" s="9">
        <f t="shared" si="19"/>
        <v>44437.519311205207</v>
      </c>
      <c r="D393" s="9">
        <f t="shared" si="20"/>
        <v>38245.751098733628</v>
      </c>
    </row>
    <row r="394" spans="1:4" outlineLevel="1" x14ac:dyDescent="0.25">
      <c r="A394">
        <v>0.70000000000000007</v>
      </c>
      <c r="B394">
        <f t="shared" si="18"/>
        <v>38572.420190746816</v>
      </c>
      <c r="C394" s="9">
        <f t="shared" si="19"/>
        <v>44877.937130066632</v>
      </c>
      <c r="D394" s="9">
        <f t="shared" si="20"/>
        <v>38572.420190746816</v>
      </c>
    </row>
    <row r="395" spans="1:4" outlineLevel="1" x14ac:dyDescent="0.25">
      <c r="A395">
        <v>0.71</v>
      </c>
      <c r="B395">
        <f t="shared" si="18"/>
        <v>38891.578821464289</v>
      </c>
      <c r="C395" s="9">
        <f t="shared" si="19"/>
        <v>45442.973056020586</v>
      </c>
      <c r="D395" s="9">
        <f t="shared" si="20"/>
        <v>38891.578821464289</v>
      </c>
    </row>
    <row r="396" spans="1:4" outlineLevel="1" x14ac:dyDescent="0.25">
      <c r="A396">
        <v>0.72</v>
      </c>
      <c r="B396">
        <f t="shared" si="18"/>
        <v>39235.454019477897</v>
      </c>
      <c r="C396" s="9">
        <f t="shared" si="19"/>
        <v>46040.621632716393</v>
      </c>
      <c r="D396" s="9">
        <f t="shared" si="20"/>
        <v>39235.454019477897</v>
      </c>
    </row>
    <row r="397" spans="1:4" outlineLevel="1" x14ac:dyDescent="0.25">
      <c r="A397">
        <v>0.73</v>
      </c>
      <c r="B397">
        <f t="shared" si="18"/>
        <v>39605.765306821282</v>
      </c>
      <c r="C397" s="9">
        <f t="shared" si="19"/>
        <v>46716.611741520421</v>
      </c>
      <c r="D397" s="9">
        <f t="shared" si="20"/>
        <v>39605.765306821282</v>
      </c>
    </row>
    <row r="398" spans="1:4" outlineLevel="1" x14ac:dyDescent="0.25">
      <c r="A398">
        <v>0.74</v>
      </c>
      <c r="B398">
        <f t="shared" si="18"/>
        <v>39956.591675202821</v>
      </c>
      <c r="C398" s="9">
        <f t="shared" si="19"/>
        <v>47284.608311787037</v>
      </c>
      <c r="D398" s="9">
        <f t="shared" si="20"/>
        <v>39956.591675202821</v>
      </c>
    </row>
    <row r="399" spans="1:4" outlineLevel="1" x14ac:dyDescent="0.25">
      <c r="A399">
        <v>0.75</v>
      </c>
      <c r="B399">
        <f t="shared" si="18"/>
        <v>40302.767884427092</v>
      </c>
      <c r="C399" s="9">
        <f t="shared" si="19"/>
        <v>47926.867770631536</v>
      </c>
      <c r="D399" s="9">
        <f t="shared" si="20"/>
        <v>40302.767884427092</v>
      </c>
    </row>
    <row r="400" spans="1:4" outlineLevel="1" x14ac:dyDescent="0.25">
      <c r="A400">
        <v>0.76</v>
      </c>
      <c r="B400">
        <f t="shared" si="18"/>
        <v>40722.00600077484</v>
      </c>
      <c r="C400" s="9">
        <f t="shared" si="19"/>
        <v>48659.043084735094</v>
      </c>
      <c r="D400" s="9">
        <f t="shared" si="20"/>
        <v>40722.00600077484</v>
      </c>
    </row>
    <row r="401" spans="1:4" outlineLevel="1" x14ac:dyDescent="0.25">
      <c r="A401">
        <v>0.77</v>
      </c>
      <c r="B401">
        <f t="shared" si="18"/>
        <v>41124.626486381785</v>
      </c>
      <c r="C401" s="9">
        <f t="shared" si="19"/>
        <v>49526.820867041875</v>
      </c>
      <c r="D401" s="9">
        <f t="shared" si="20"/>
        <v>41124.626486381785</v>
      </c>
    </row>
    <row r="402" spans="1:4" outlineLevel="1" x14ac:dyDescent="0.25">
      <c r="A402">
        <v>0.78</v>
      </c>
      <c r="B402">
        <f t="shared" si="18"/>
        <v>41520.098484500151</v>
      </c>
      <c r="C402" s="9">
        <f t="shared" si="19"/>
        <v>50410.880089706887</v>
      </c>
      <c r="D402" s="9">
        <f t="shared" si="20"/>
        <v>41520.098484500151</v>
      </c>
    </row>
    <row r="403" spans="1:4" outlineLevel="1" x14ac:dyDescent="0.25">
      <c r="A403">
        <v>0.79</v>
      </c>
      <c r="B403">
        <f t="shared" si="18"/>
        <v>41987.254712702241</v>
      </c>
      <c r="C403" s="9">
        <f t="shared" si="19"/>
        <v>51354.513845784189</v>
      </c>
      <c r="D403" s="9">
        <f t="shared" si="20"/>
        <v>41987.254712702241</v>
      </c>
    </row>
    <row r="404" spans="1:4" outlineLevel="1" x14ac:dyDescent="0.25">
      <c r="A404">
        <v>0.8</v>
      </c>
      <c r="B404">
        <f t="shared" si="18"/>
        <v>42454.53714900546</v>
      </c>
      <c r="C404" s="9">
        <f t="shared" si="19"/>
        <v>52473.46935058105</v>
      </c>
      <c r="D404" s="9">
        <f t="shared" si="20"/>
        <v>42454.53714900546</v>
      </c>
    </row>
    <row r="405" spans="1:4" outlineLevel="1" x14ac:dyDescent="0.25">
      <c r="A405">
        <v>0.81</v>
      </c>
      <c r="B405">
        <f t="shared" si="18"/>
        <v>42948.499002992001</v>
      </c>
      <c r="C405" s="9">
        <f t="shared" si="19"/>
        <v>53731.364650605188</v>
      </c>
      <c r="D405" s="9">
        <f t="shared" si="20"/>
        <v>42948.499002992001</v>
      </c>
    </row>
    <row r="406" spans="1:4" outlineLevel="1" x14ac:dyDescent="0.25">
      <c r="A406">
        <v>0.82000000000000006</v>
      </c>
      <c r="B406">
        <f t="shared" si="18"/>
        <v>43363.766633835243</v>
      </c>
      <c r="C406" s="9">
        <f t="shared" si="19"/>
        <v>55119.991491276523</v>
      </c>
      <c r="D406" s="9">
        <f t="shared" si="20"/>
        <v>43363.766633835243</v>
      </c>
    </row>
    <row r="407" spans="1:4" outlineLevel="1" x14ac:dyDescent="0.25">
      <c r="A407">
        <v>0.83000000000000007</v>
      </c>
      <c r="B407">
        <f t="shared" si="18"/>
        <v>43875.580063470123</v>
      </c>
      <c r="C407" s="9">
        <f t="shared" si="19"/>
        <v>56480.60406231878</v>
      </c>
      <c r="D407" s="9">
        <f t="shared" si="20"/>
        <v>43875.580063470123</v>
      </c>
    </row>
    <row r="408" spans="1:4" outlineLevel="1" x14ac:dyDescent="0.25">
      <c r="A408">
        <v>0.84</v>
      </c>
      <c r="B408">
        <f t="shared" si="18"/>
        <v>44403.456727849727</v>
      </c>
      <c r="C408" s="9">
        <f t="shared" si="19"/>
        <v>57775.691933340895</v>
      </c>
      <c r="D408" s="9">
        <f t="shared" si="20"/>
        <v>44403.456727849727</v>
      </c>
    </row>
    <row r="409" spans="1:4" outlineLevel="1" x14ac:dyDescent="0.25">
      <c r="A409">
        <v>0.85</v>
      </c>
      <c r="B409">
        <f t="shared" si="18"/>
        <v>44954.248990371336</v>
      </c>
      <c r="C409" s="9">
        <f t="shared" si="19"/>
        <v>59173.762732543983</v>
      </c>
      <c r="D409" s="9">
        <f t="shared" si="20"/>
        <v>44954.248990371336</v>
      </c>
    </row>
    <row r="410" spans="1:4" outlineLevel="1" x14ac:dyDescent="0.25">
      <c r="A410">
        <v>0.86</v>
      </c>
      <c r="B410">
        <f t="shared" si="18"/>
        <v>45553.661578176063</v>
      </c>
      <c r="C410" s="9">
        <f t="shared" si="19"/>
        <v>60813.299161440809</v>
      </c>
      <c r="D410" s="9">
        <f t="shared" si="20"/>
        <v>45553.661578176063</v>
      </c>
    </row>
    <row r="411" spans="1:4" outlineLevel="1" x14ac:dyDescent="0.25">
      <c r="A411">
        <v>0.87</v>
      </c>
      <c r="B411">
        <f t="shared" si="18"/>
        <v>46220.765750919723</v>
      </c>
      <c r="C411" s="9">
        <f t="shared" si="19"/>
        <v>62495.223187055635</v>
      </c>
      <c r="D411" s="9">
        <f t="shared" si="20"/>
        <v>46220.765750919723</v>
      </c>
    </row>
    <row r="412" spans="1:4" outlineLevel="1" x14ac:dyDescent="0.25">
      <c r="A412">
        <v>0.88</v>
      </c>
      <c r="B412">
        <f t="shared" si="18"/>
        <v>46959.792061891036</v>
      </c>
      <c r="C412" s="9">
        <f t="shared" si="19"/>
        <v>63988.319820935882</v>
      </c>
      <c r="D412" s="9">
        <f t="shared" si="20"/>
        <v>46959.792061891036</v>
      </c>
    </row>
    <row r="413" spans="1:4" outlineLevel="1" x14ac:dyDescent="0.25">
      <c r="A413">
        <v>0.89</v>
      </c>
      <c r="B413">
        <f t="shared" si="18"/>
        <v>47643.50164152668</v>
      </c>
      <c r="C413" s="9">
        <f t="shared" si="19"/>
        <v>65558.311081057211</v>
      </c>
      <c r="D413" s="9">
        <f t="shared" si="20"/>
        <v>47643.50164152668</v>
      </c>
    </row>
    <row r="414" spans="1:4" outlineLevel="1" x14ac:dyDescent="0.25">
      <c r="A414">
        <v>0.9</v>
      </c>
      <c r="B414">
        <f t="shared" si="18"/>
        <v>48375.420099271156</v>
      </c>
      <c r="C414" s="9">
        <f t="shared" si="19"/>
        <v>67847.340864576821</v>
      </c>
      <c r="D414" s="9">
        <f t="shared" si="20"/>
        <v>48375.420099271156</v>
      </c>
    </row>
    <row r="415" spans="1:4" outlineLevel="1" x14ac:dyDescent="0.25">
      <c r="A415">
        <v>0.91</v>
      </c>
      <c r="B415">
        <f t="shared" si="18"/>
        <v>49321.569489532711</v>
      </c>
      <c r="C415" s="9">
        <f t="shared" si="19"/>
        <v>69663.172934705231</v>
      </c>
      <c r="D415" s="9">
        <f t="shared" si="20"/>
        <v>49321.569489532711</v>
      </c>
    </row>
    <row r="416" spans="1:4" outlineLevel="1" x14ac:dyDescent="0.25">
      <c r="A416">
        <v>0.92</v>
      </c>
      <c r="B416">
        <f t="shared" si="18"/>
        <v>50228.508200585638</v>
      </c>
      <c r="C416" s="9">
        <f t="shared" si="19"/>
        <v>71542.983447290157</v>
      </c>
      <c r="D416" s="9">
        <f t="shared" si="20"/>
        <v>50228.508200585638</v>
      </c>
    </row>
    <row r="417" spans="1:4" outlineLevel="1" x14ac:dyDescent="0.25">
      <c r="A417">
        <v>0.93</v>
      </c>
      <c r="B417">
        <f t="shared" si="18"/>
        <v>51215.266779840225</v>
      </c>
      <c r="C417" s="9">
        <f t="shared" si="19"/>
        <v>74190.666223926106</v>
      </c>
      <c r="D417" s="9">
        <f t="shared" si="20"/>
        <v>51215.266779840225</v>
      </c>
    </row>
    <row r="418" spans="1:4" outlineLevel="1" x14ac:dyDescent="0.25">
      <c r="A418">
        <v>0.94000000000000006</v>
      </c>
      <c r="B418">
        <f t="shared" ref="B418:B426" si="21">PERCENTILE( v_NPV_ref, IF( $B$5, 1-$A418, $A418 ))</f>
        <v>52539.491225486388</v>
      </c>
      <c r="C418" s="9">
        <f t="shared" ref="C418:C426" si="22">PERCENTILE( v_NPV_later, IF( $C$5, 1-$A418, $A418 ))</f>
        <v>76839.014411526965</v>
      </c>
      <c r="D418" s="9">
        <f t="shared" ref="D418:D426" si="23">PERCENTILE( v_NPV_now, IF( $D$5, 1-$A418, $A418 ))</f>
        <v>52539.491225486388</v>
      </c>
    </row>
    <row r="419" spans="1:4" outlineLevel="1" x14ac:dyDescent="0.25">
      <c r="A419">
        <v>0.95000000000000007</v>
      </c>
      <c r="B419">
        <f t="shared" si="21"/>
        <v>53908.772567038388</v>
      </c>
      <c r="C419" s="9">
        <f t="shared" si="22"/>
        <v>79970.343404760308</v>
      </c>
      <c r="D419" s="9">
        <f t="shared" si="23"/>
        <v>53908.772567038388</v>
      </c>
    </row>
    <row r="420" spans="1:4" outlineLevel="1" x14ac:dyDescent="0.25">
      <c r="A420">
        <v>0.96</v>
      </c>
      <c r="B420">
        <f t="shared" si="21"/>
        <v>55768.349905234267</v>
      </c>
      <c r="C420" s="9">
        <f t="shared" si="22"/>
        <v>83829.059214257155</v>
      </c>
      <c r="D420" s="9">
        <f t="shared" si="23"/>
        <v>55768.349905234267</v>
      </c>
    </row>
    <row r="421" spans="1:4" outlineLevel="1" x14ac:dyDescent="0.25">
      <c r="A421">
        <v>0.97</v>
      </c>
      <c r="B421">
        <f t="shared" si="21"/>
        <v>57934.012652959645</v>
      </c>
      <c r="C421" s="9">
        <f t="shared" si="22"/>
        <v>87857.739334943646</v>
      </c>
      <c r="D421" s="9">
        <f t="shared" si="23"/>
        <v>57934.012652959645</v>
      </c>
    </row>
    <row r="422" spans="1:4" outlineLevel="1" x14ac:dyDescent="0.25">
      <c r="A422">
        <v>0.98</v>
      </c>
      <c r="B422">
        <f t="shared" si="21"/>
        <v>61323.957623216193</v>
      </c>
      <c r="C422" s="9">
        <f t="shared" si="22"/>
        <v>94565.59193483986</v>
      </c>
      <c r="D422" s="9">
        <f t="shared" si="23"/>
        <v>61323.957623216193</v>
      </c>
    </row>
    <row r="423" spans="1:4" outlineLevel="1" x14ac:dyDescent="0.25">
      <c r="A423">
        <v>0.99</v>
      </c>
      <c r="B423">
        <f t="shared" si="21"/>
        <v>66653.52059149761</v>
      </c>
      <c r="C423" s="9">
        <f t="shared" si="22"/>
        <v>108574.23027485203</v>
      </c>
      <c r="D423" s="9">
        <f t="shared" si="23"/>
        <v>66653.52059149761</v>
      </c>
    </row>
    <row r="424" spans="1:4" outlineLevel="1" x14ac:dyDescent="0.25">
      <c r="A424">
        <v>0.99299999999999999</v>
      </c>
      <c r="B424">
        <f t="shared" si="21"/>
        <v>69337.106105420185</v>
      </c>
      <c r="C424" s="9">
        <f t="shared" si="22"/>
        <v>112698.66113397696</v>
      </c>
      <c r="D424" s="9">
        <f t="shared" si="23"/>
        <v>69337.106105420185</v>
      </c>
    </row>
    <row r="425" spans="1:4" outlineLevel="1" x14ac:dyDescent="0.25">
      <c r="A425">
        <v>0.996</v>
      </c>
      <c r="B425">
        <f t="shared" si="21"/>
        <v>73111.074106788903</v>
      </c>
      <c r="C425" s="9">
        <f t="shared" si="22"/>
        <v>120697.70615556941</v>
      </c>
      <c r="D425" s="9">
        <f t="shared" si="23"/>
        <v>73111.074106788903</v>
      </c>
    </row>
    <row r="426" spans="1:4" outlineLevel="1" x14ac:dyDescent="0.25">
      <c r="A426">
        <v>0.999</v>
      </c>
      <c r="B426">
        <f t="shared" si="21"/>
        <v>84473.396668690475</v>
      </c>
      <c r="C426" s="9">
        <f t="shared" si="22"/>
        <v>144048.50002140165</v>
      </c>
      <c r="D426" s="9">
        <f t="shared" si="23"/>
        <v>84473.396668690475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30</vt:i4>
      </vt:variant>
    </vt:vector>
  </HeadingPairs>
  <TitlesOfParts>
    <vt:vector size="33" baseType="lpstr">
      <vt:lpstr>Sheet1</vt:lpstr>
      <vt:lpstr>PMTable</vt:lpstr>
      <vt:lpstr>SIPmath Chart Data</vt:lpstr>
      <vt:lpstr>d_HarvestWhen</vt:lpstr>
      <vt:lpstr>PM_cdf_Y</vt:lpstr>
      <vt:lpstr>PM_Index</vt:lpstr>
      <vt:lpstr>PM_v_NPV_later_bins</vt:lpstr>
      <vt:lpstr>PM_v_NPV_later_cdf_X</vt:lpstr>
      <vt:lpstr>PM_v_NPV_later_freq</vt:lpstr>
      <vt:lpstr>PM_v_NPV_later_lbls</vt:lpstr>
      <vt:lpstr>PM_v_NPV_now_bins</vt:lpstr>
      <vt:lpstr>PM_v_NPV_now_cdf_X</vt:lpstr>
      <vt:lpstr>PM_v_NPV_now_freq</vt:lpstr>
      <vt:lpstr>PM_v_NPV_now_lbls</vt:lpstr>
      <vt:lpstr>PM_v_NPV_ref_bins</vt:lpstr>
      <vt:lpstr>PM_v_NPV_ref_freq</vt:lpstr>
      <vt:lpstr>PM_v_NPV_ref_lbls</vt:lpstr>
      <vt:lpstr>u_NoStormScenario</vt:lpstr>
      <vt:lpstr>u_Price_Dry</vt:lpstr>
      <vt:lpstr>u_Price_Now</vt:lpstr>
      <vt:lpstr>u_Price_SemiSweet</vt:lpstr>
      <vt:lpstr>u_Price_Storm_Botrytis</vt:lpstr>
      <vt:lpstr>u_Price_Storm_Thin</vt:lpstr>
      <vt:lpstr>u_Price_Sweet</vt:lpstr>
      <vt:lpstr>u_ProdAdj</vt:lpstr>
      <vt:lpstr>u_ProdAdj_Botrytis</vt:lpstr>
      <vt:lpstr>u_ProdAdj_Thin</vt:lpstr>
      <vt:lpstr>u_ProdVolume</vt:lpstr>
      <vt:lpstr>u_Storm</vt:lpstr>
      <vt:lpstr>u_StormScenario</vt:lpstr>
      <vt:lpstr>v_NPV_later</vt:lpstr>
      <vt:lpstr>v_NPV_now</vt:lpstr>
      <vt:lpstr>v_NPV_ref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Perepolkin</dc:creator>
  <cp:lastModifiedBy>Dmytro Perepolkin</cp:lastModifiedBy>
  <dcterms:created xsi:type="dcterms:W3CDTF">2019-05-03T22:21:00Z</dcterms:created>
  <dcterms:modified xsi:type="dcterms:W3CDTF">2019-05-06T20:26:57Z</dcterms:modified>
</cp:coreProperties>
</file>