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9" i="1" l="1"/>
  <c r="D158" i="1"/>
  <c r="D157" i="1"/>
  <c r="D156" i="1"/>
  <c r="D155" i="1"/>
  <c r="D154" i="1"/>
  <c r="D153" i="1"/>
  <c r="G19" i="1" l="1"/>
  <c r="D149" i="1"/>
  <c r="G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D11" i="1"/>
  <c r="D12" i="1"/>
  <c r="D10" i="1"/>
  <c r="D9" i="1"/>
  <c r="D146" i="1" l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47" i="1" l="1"/>
  <c r="D165" i="1"/>
  <c r="D164" i="1"/>
  <c r="D163" i="1"/>
  <c r="D8" i="1"/>
  <c r="D7" i="1"/>
  <c r="D6" i="1"/>
  <c r="D5" i="1"/>
  <c r="D4" i="1"/>
  <c r="D3" i="1"/>
  <c r="D166" i="1" l="1"/>
</calcChain>
</file>

<file path=xl/sharedStrings.xml><?xml version="1.0" encoding="utf-8"?>
<sst xmlns="http://schemas.openxmlformats.org/spreadsheetml/2006/main" count="226" uniqueCount="200">
  <si>
    <t>Масштаб</t>
  </si>
  <si>
    <t>1:1</t>
  </si>
  <si>
    <t>1:2</t>
  </si>
  <si>
    <t>2:1</t>
  </si>
  <si>
    <t>2,5:1</t>
  </si>
  <si>
    <t>4:1</t>
  </si>
  <si>
    <t>5:1</t>
  </si>
  <si>
    <t>Коэффициент (К3)</t>
  </si>
  <si>
    <t>Итого</t>
  </si>
  <si>
    <t>Сборка</t>
  </si>
  <si>
    <t>Кол-во деталей</t>
  </si>
  <si>
    <t>Норматив времени</t>
  </si>
  <si>
    <t>Нормативы времени на разработку сборочного чертежа</t>
  </si>
  <si>
    <t>Нормативы времени на разработку чертежа детали</t>
  </si>
  <si>
    <t>Спецификация</t>
  </si>
  <si>
    <t>Единица объема работы</t>
  </si>
  <si>
    <t>Наименование</t>
  </si>
  <si>
    <t>Нормативы времени на работы, сопутствующие разработке конструкторской документации</t>
  </si>
  <si>
    <t>Нормоконтроль чертежа</t>
  </si>
  <si>
    <t>Нормоконтроль спецификации</t>
  </si>
  <si>
    <t>Конструкторский контроль</t>
  </si>
  <si>
    <t>Норматив времени на разработку карты технического уровня и качества продукции</t>
  </si>
  <si>
    <t>Поправочный коэффициент К2 к нормативам времени в зависимости от типа производства проектируемых изделий</t>
  </si>
  <si>
    <t>Нормативы времени на разработку упаковочного чертежа</t>
  </si>
  <si>
    <t>Масса</t>
  </si>
  <si>
    <t>301310-0000010</t>
  </si>
  <si>
    <t>301310-2100001</t>
  </si>
  <si>
    <t>301310-2103020</t>
  </si>
  <si>
    <t>301310-2105050</t>
  </si>
  <si>
    <t>301310-2105060</t>
  </si>
  <si>
    <t>301310-2105070</t>
  </si>
  <si>
    <t>301310-2105080</t>
  </si>
  <si>
    <t>301310-2105090</t>
  </si>
  <si>
    <t>301310-2105100</t>
  </si>
  <si>
    <t>301310-2105110</t>
  </si>
  <si>
    <t>301310-2105150</t>
  </si>
  <si>
    <t>301310-2106020</t>
  </si>
  <si>
    <t>301310-2106050</t>
  </si>
  <si>
    <t>301310-2106100</t>
  </si>
  <si>
    <t>301310-2106130</t>
  </si>
  <si>
    <t>301310-2106140</t>
  </si>
  <si>
    <t>301310-2106170</t>
  </si>
  <si>
    <t>301310-2106210</t>
  </si>
  <si>
    <t>301310-2106260</t>
  </si>
  <si>
    <t>301310-2106280</t>
  </si>
  <si>
    <t>301310-2106330</t>
  </si>
  <si>
    <t>301310-2106340</t>
  </si>
  <si>
    <t>301310-2106390</t>
  </si>
  <si>
    <t>301310-2106410</t>
  </si>
  <si>
    <t>301310-2106430</t>
  </si>
  <si>
    <t>301310-2106440</t>
  </si>
  <si>
    <t>301310-2106444</t>
  </si>
  <si>
    <t>301310-2106450</t>
  </si>
  <si>
    <t>301310-2106460</t>
  </si>
  <si>
    <t>301310-2106462</t>
  </si>
  <si>
    <t>301310-2108020</t>
  </si>
  <si>
    <t>301310-2108040</t>
  </si>
  <si>
    <t>301310-2108050</t>
  </si>
  <si>
    <t>301310-2108060</t>
  </si>
  <si>
    <t>301310-2108080</t>
  </si>
  <si>
    <t>301310-2108090</t>
  </si>
  <si>
    <t>301310-2113001</t>
  </si>
  <si>
    <t>301310-2113020</t>
  </si>
  <si>
    <t>301310-2113030</t>
  </si>
  <si>
    <t>301310-2137020</t>
  </si>
  <si>
    <t>301310-2402001</t>
  </si>
  <si>
    <t>301310-2402020</t>
  </si>
  <si>
    <t>301310-2402040</t>
  </si>
  <si>
    <t>301310-2402050</t>
  </si>
  <si>
    <t>301310-2800030</t>
  </si>
  <si>
    <t>301310-2800040</t>
  </si>
  <si>
    <t>301310-2800060</t>
  </si>
  <si>
    <t>301310-2800070</t>
  </si>
  <si>
    <t>301310-2800080</t>
  </si>
  <si>
    <t>301310-2800090</t>
  </si>
  <si>
    <t>301310-2801002</t>
  </si>
  <si>
    <t>301310-2801020</t>
  </si>
  <si>
    <t>301310-2801040</t>
  </si>
  <si>
    <t>301310-2801310</t>
  </si>
  <si>
    <t>301310-2801330</t>
  </si>
  <si>
    <t>301310-2803001</t>
  </si>
  <si>
    <t>301310-2803020</t>
  </si>
  <si>
    <t>301310-2803030</t>
  </si>
  <si>
    <t>301310-2804020</t>
  </si>
  <si>
    <t>301310-2811001</t>
  </si>
  <si>
    <t>301310-2811020</t>
  </si>
  <si>
    <t>301310-2811040</t>
  </si>
  <si>
    <t>301310-2910001</t>
  </si>
  <si>
    <t>301310-2910020</t>
  </si>
  <si>
    <t>301310-2910060</t>
  </si>
  <si>
    <t>301310-2910070</t>
  </si>
  <si>
    <t>301310-2910080</t>
  </si>
  <si>
    <t>301310-2915020</t>
  </si>
  <si>
    <t>301310-3101001</t>
  </si>
  <si>
    <t>301310-3101010</t>
  </si>
  <si>
    <t>301310-3101020</t>
  </si>
  <si>
    <t>301310-3107001</t>
  </si>
  <si>
    <t>301310-3107010</t>
  </si>
  <si>
    <t>301310-3107020</t>
  </si>
  <si>
    <t>301310-3400001</t>
  </si>
  <si>
    <t>301310-3400020</t>
  </si>
  <si>
    <t>301310-3500001</t>
  </si>
  <si>
    <t>301310-3500020</t>
  </si>
  <si>
    <t>301310-3500030</t>
  </si>
  <si>
    <t>301310-3500050</t>
  </si>
  <si>
    <t>301310-3500060</t>
  </si>
  <si>
    <t>301310-3700001</t>
  </si>
  <si>
    <t>301310-3700090</t>
  </si>
  <si>
    <t>301310-3704020</t>
  </si>
  <si>
    <t>301310-3711020</t>
  </si>
  <si>
    <t>301310-3711030</t>
  </si>
  <si>
    <t>301310-3716001</t>
  </si>
  <si>
    <t>301310-3716020</t>
  </si>
  <si>
    <t>301310-3724040</t>
  </si>
  <si>
    <t>301310-3724050</t>
  </si>
  <si>
    <t>301310-3769020</t>
  </si>
  <si>
    <t>301310-3800001</t>
  </si>
  <si>
    <t>301310-3805020</t>
  </si>
  <si>
    <t>301310-3805070</t>
  </si>
  <si>
    <t>301310-3805080</t>
  </si>
  <si>
    <t>301310-3805090</t>
  </si>
  <si>
    <t>301310-5210020</t>
  </si>
  <si>
    <t>301310-5417001</t>
  </si>
  <si>
    <t>301310-5417020</t>
  </si>
  <si>
    <t>301310-5417030</t>
  </si>
  <si>
    <t>301310-5417050</t>
  </si>
  <si>
    <t>301310-5417080</t>
  </si>
  <si>
    <t>301310-5417090</t>
  </si>
  <si>
    <t>301310-5417110</t>
  </si>
  <si>
    <t>301310-5417130</t>
  </si>
  <si>
    <t>301310-5417150</t>
  </si>
  <si>
    <t>301310-5417162</t>
  </si>
  <si>
    <t>301310-5417160</t>
  </si>
  <si>
    <t>301310-5601020</t>
  </si>
  <si>
    <t>301310-5601040</t>
  </si>
  <si>
    <t>301310-6800001</t>
  </si>
  <si>
    <t>301310-6800020</t>
  </si>
  <si>
    <t>301310-6800030</t>
  </si>
  <si>
    <t>301310-6800040</t>
  </si>
  <si>
    <t>301310-6800050</t>
  </si>
  <si>
    <t>301310-6800060</t>
  </si>
  <si>
    <t>301310-8200001</t>
  </si>
  <si>
    <t>301310-8221030</t>
  </si>
  <si>
    <t>301310-8221230</t>
  </si>
  <si>
    <t>301310-8221250</t>
  </si>
  <si>
    <t>301310-8221350</t>
  </si>
  <si>
    <t>301310-8400001</t>
  </si>
  <si>
    <t>301310-8403001</t>
  </si>
  <si>
    <t>301310-8405001</t>
  </si>
  <si>
    <t>301310-8415040</t>
  </si>
  <si>
    <t>301310-8415050</t>
  </si>
  <si>
    <t>301310-8415060</t>
  </si>
  <si>
    <t>301310-8415090</t>
  </si>
  <si>
    <t>301310-8415110</t>
  </si>
  <si>
    <t>301310-8415111</t>
  </si>
  <si>
    <t>301310-0000010-01</t>
  </si>
  <si>
    <t>А1 (3 л.)</t>
  </si>
  <si>
    <t>Нормативы времени на разработбку чертежа общего вида</t>
  </si>
  <si>
    <t>Формат</t>
  </si>
  <si>
    <t>Кол-во размеров</t>
  </si>
  <si>
    <t>Кол-во показателей ТУ</t>
  </si>
  <si>
    <t>Нормативы времени на разработку электромонтажного чертежа</t>
  </si>
  <si>
    <t>Нормативы времени на разработку электрической схемы</t>
  </si>
  <si>
    <t>Принципиальная</t>
  </si>
  <si>
    <t>Кол-во элементов схемы</t>
  </si>
  <si>
    <t>Нормативы времени на составление текстовых конструкторских документов</t>
  </si>
  <si>
    <t>Нормативы времени на разработку технического задания</t>
  </si>
  <si>
    <t>Объем карты</t>
  </si>
  <si>
    <t>1:5</t>
  </si>
  <si>
    <t>1:4</t>
  </si>
  <si>
    <t>1:2,5</t>
  </si>
  <si>
    <t>А3*4</t>
  </si>
  <si>
    <t>А3*3</t>
  </si>
  <si>
    <t>А2*3</t>
  </si>
  <si>
    <t>А2, А3</t>
  </si>
  <si>
    <t>А2</t>
  </si>
  <si>
    <t>А1</t>
  </si>
  <si>
    <t>А1*3, А2*12, А3*2, А4</t>
  </si>
  <si>
    <t>А3</t>
  </si>
  <si>
    <t>А4*4</t>
  </si>
  <si>
    <t>301310-0000010Э3</t>
  </si>
  <si>
    <t>301310-0000010Э4</t>
  </si>
  <si>
    <t>301310-2106020Э3</t>
  </si>
  <si>
    <t>301310-2106020Э4</t>
  </si>
  <si>
    <t>301310-2106450Э3</t>
  </si>
  <si>
    <t>301310-2106460Э3</t>
  </si>
  <si>
    <t>301310-2108050Э3</t>
  </si>
  <si>
    <t>301310-3805070Э3</t>
  </si>
  <si>
    <t>301310-5417020Э4</t>
  </si>
  <si>
    <t>301310-5417160Э3</t>
  </si>
  <si>
    <t>301310-3769020Э3</t>
  </si>
  <si>
    <t>301310-3805020Э3</t>
  </si>
  <si>
    <t>301310-5417020Э3</t>
  </si>
  <si>
    <t>А4, А2</t>
  </si>
  <si>
    <t>Поправочный коэффициент</t>
  </si>
  <si>
    <t>Руководство по эксплуатации</t>
  </si>
  <si>
    <t>Паспорт</t>
  </si>
  <si>
    <t>Программа и методика испытаний</t>
  </si>
  <si>
    <t>Технические условия</t>
  </si>
  <si>
    <t>Сервисная книжка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</si>
</sst>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4" xfId="0" applyFill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3" borderId="2" xfId="0" applyFill="1" applyBorder="1"/>
    <xf numFmtId="0" fontId="0" fillId="3" borderId="5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0" xfId="0" applyFont="1"/>
    <xf numFmtId="0" fontId="0" fillId="0" borderId="0" xfId="0" applyFill="1" applyAlignment="1">
      <alignment horizontal="center" wrapText="1"/>
    </xf>
    <xf numFmtId="0" fontId="0" fillId="2" borderId="12" xfId="0" applyFill="1" applyBorder="1"/>
    <xf numFmtId="0" fontId="0" fillId="2" borderId="12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11" xfId="0" applyFill="1" applyBorder="1"/>
    <xf numFmtId="49" fontId="0" fillId="4" borderId="1" xfId="0" applyNumberFormat="1" applyFill="1" applyBorder="1"/>
    <xf numFmtId="49" fontId="0" fillId="4" borderId="2" xfId="0" applyNumberFormat="1" applyFill="1" applyBorder="1"/>
    <xf numFmtId="49" fontId="0" fillId="0" borderId="0" xfId="0" applyNumberFormat="1" applyFill="1" applyBorder="1"/>
    <xf numFmtId="0" fontId="0" fillId="0" borderId="0" xfId="0" applyFill="1" applyBorder="1"/>
    <xf numFmtId="0" fontId="0" fillId="3" borderId="13" xfId="0" applyFill="1" applyBorder="1"/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6"/>
  <sheetViews>
    <sheetView tabSelected="1" zoomScale="80" zoomScaleNormal="80" workbookViewId="0">
      <selection activeCell="P3" sqref="P3"/>
    </sheetView>
  </sheetViews>
  <sheetFormatPr defaultRowHeight="15" x14ac:dyDescent="0.25"/>
  <cols>
    <col min="1" max="1" width="26" customWidth="1"/>
    <col min="2" max="2" width="16.42578125" customWidth="1"/>
    <col min="3" max="3" width="18.5703125" customWidth="1"/>
    <col min="6" max="6" width="18" customWidth="1"/>
    <col min="7" max="7" width="16" customWidth="1"/>
    <col min="8" max="8" width="17.5703125" customWidth="1"/>
    <col min="9" max="9" width="12.85546875" customWidth="1"/>
    <col min="10" max="10" width="13.85546875" customWidth="1"/>
    <col min="11" max="11" width="9.140625" customWidth="1"/>
    <col min="16" max="16" width="12.7109375" customWidth="1"/>
  </cols>
  <sheetData>
    <row r="2" spans="1:16" ht="15" customHeight="1" x14ac:dyDescent="0.25">
      <c r="A2" s="26" t="s">
        <v>0</v>
      </c>
      <c r="B2" s="26"/>
      <c r="C2" s="1" t="s">
        <v>7</v>
      </c>
      <c r="F2" s="26" t="s">
        <v>21</v>
      </c>
      <c r="G2" s="26"/>
      <c r="H2" s="26"/>
      <c r="I2" s="26"/>
      <c r="J2" s="26"/>
      <c r="K2" s="26"/>
      <c r="L2" s="26"/>
      <c r="M2" s="26"/>
      <c r="N2" s="26"/>
      <c r="O2" s="4">
        <v>24</v>
      </c>
      <c r="P2" s="12">
        <v>38</v>
      </c>
    </row>
    <row r="3" spans="1:16" x14ac:dyDescent="0.25">
      <c r="A3" s="7" t="s">
        <v>1</v>
      </c>
      <c r="B3" s="4">
        <v>289</v>
      </c>
      <c r="C3" s="4">
        <v>1</v>
      </c>
      <c r="D3" s="4">
        <f t="shared" ref="D3:D4" si="0">B3*C3</f>
        <v>289</v>
      </c>
    </row>
    <row r="4" spans="1:16" ht="26.25" customHeight="1" x14ac:dyDescent="0.25">
      <c r="A4" s="7" t="s">
        <v>2</v>
      </c>
      <c r="B4" s="4">
        <v>113</v>
      </c>
      <c r="C4" s="4">
        <v>1.05</v>
      </c>
      <c r="D4" s="4">
        <f t="shared" si="0"/>
        <v>118.65</v>
      </c>
      <c r="F4" s="27" t="s">
        <v>22</v>
      </c>
      <c r="G4" s="27"/>
      <c r="H4" s="27"/>
      <c r="I4" s="27"/>
      <c r="J4" s="27"/>
      <c r="K4" s="27"/>
      <c r="L4" s="27"/>
      <c r="M4" s="27"/>
      <c r="N4" s="27"/>
      <c r="O4" s="11">
        <v>1.1000000000000001</v>
      </c>
    </row>
    <row r="5" spans="1:16" x14ac:dyDescent="0.25">
      <c r="A5" s="7" t="s">
        <v>3</v>
      </c>
      <c r="B5" s="4">
        <v>108</v>
      </c>
      <c r="C5" s="4">
        <v>1.1000000000000001</v>
      </c>
      <c r="D5" s="4">
        <f t="shared" ref="D5:D11" si="1">B5*C5</f>
        <v>118.80000000000001</v>
      </c>
    </row>
    <row r="6" spans="1:16" x14ac:dyDescent="0.25">
      <c r="A6" s="7" t="s">
        <v>4</v>
      </c>
      <c r="B6" s="4">
        <v>23</v>
      </c>
      <c r="C6" s="4">
        <v>1.25</v>
      </c>
      <c r="D6" s="4">
        <f t="shared" si="1"/>
        <v>28.75</v>
      </c>
      <c r="F6" s="26" t="s">
        <v>23</v>
      </c>
      <c r="G6" s="26"/>
      <c r="H6" s="26"/>
      <c r="I6" s="26"/>
      <c r="J6" s="26"/>
      <c r="K6" s="26"/>
      <c r="L6" s="26"/>
      <c r="M6" s="26"/>
      <c r="N6" s="26"/>
      <c r="O6" s="1" t="s">
        <v>24</v>
      </c>
    </row>
    <row r="7" spans="1:16" ht="15.75" thickBot="1" x14ac:dyDescent="0.3">
      <c r="A7" s="7" t="s">
        <v>5</v>
      </c>
      <c r="B7" s="4">
        <v>21</v>
      </c>
      <c r="C7" s="4">
        <v>1.1000000000000001</v>
      </c>
      <c r="D7" s="4">
        <f t="shared" si="1"/>
        <v>23.1</v>
      </c>
      <c r="F7" s="8" t="s">
        <v>156</v>
      </c>
      <c r="G7" s="8">
        <v>3.9</v>
      </c>
      <c r="O7" s="4">
        <v>225</v>
      </c>
    </row>
    <row r="8" spans="1:16" ht="15.75" thickBot="1" x14ac:dyDescent="0.3">
      <c r="A8" s="7" t="s">
        <v>6</v>
      </c>
      <c r="B8" s="4">
        <v>2</v>
      </c>
      <c r="C8" s="4">
        <v>1.1000000000000001</v>
      </c>
      <c r="D8" s="4">
        <f t="shared" si="1"/>
        <v>2.2000000000000002</v>
      </c>
      <c r="F8" s="2" t="s">
        <v>8</v>
      </c>
      <c r="G8" s="3">
        <v>11.7</v>
      </c>
    </row>
    <row r="9" spans="1:16" x14ac:dyDescent="0.25">
      <c r="A9" s="18" t="s">
        <v>168</v>
      </c>
      <c r="B9" s="4">
        <v>13</v>
      </c>
      <c r="C9" s="4">
        <v>1.1000000000000001</v>
      </c>
      <c r="D9" s="4">
        <f t="shared" si="1"/>
        <v>14.3</v>
      </c>
    </row>
    <row r="10" spans="1:16" x14ac:dyDescent="0.25">
      <c r="A10" s="19" t="s">
        <v>169</v>
      </c>
      <c r="B10" s="8">
        <v>12</v>
      </c>
      <c r="C10" s="4">
        <v>1.1000000000000001</v>
      </c>
      <c r="D10" s="4">
        <f t="shared" si="1"/>
        <v>13.200000000000001</v>
      </c>
    </row>
    <row r="11" spans="1:16" ht="15.75" thickBot="1" x14ac:dyDescent="0.3">
      <c r="A11" s="18" t="s">
        <v>170</v>
      </c>
      <c r="B11" s="4">
        <v>11</v>
      </c>
      <c r="C11" s="22">
        <v>1.1000000000000001</v>
      </c>
      <c r="D11" s="8">
        <f t="shared" si="1"/>
        <v>12.100000000000001</v>
      </c>
      <c r="F11" s="26" t="s">
        <v>157</v>
      </c>
      <c r="G11" s="26"/>
      <c r="H11" s="26"/>
      <c r="I11" s="26"/>
      <c r="J11" s="26"/>
      <c r="K11" s="26"/>
      <c r="L11" s="26"/>
      <c r="M11" s="26"/>
      <c r="N11" s="26"/>
    </row>
    <row r="12" spans="1:16" ht="30.75" customHeight="1" thickBot="1" x14ac:dyDescent="0.3">
      <c r="A12" s="20"/>
      <c r="B12" s="21"/>
      <c r="C12" s="2" t="s">
        <v>8</v>
      </c>
      <c r="D12" s="3">
        <f>SUM(D3:D11)</f>
        <v>620.10000000000014</v>
      </c>
      <c r="F12" s="14" t="s">
        <v>158</v>
      </c>
      <c r="G12" s="15" t="s">
        <v>159</v>
      </c>
      <c r="H12" s="15" t="s">
        <v>160</v>
      </c>
      <c r="I12" s="15" t="s">
        <v>11</v>
      </c>
    </row>
    <row r="13" spans="1:16" ht="15.75" thickBot="1" x14ac:dyDescent="0.3">
      <c r="F13" s="8" t="s">
        <v>171</v>
      </c>
      <c r="G13" s="8">
        <v>18</v>
      </c>
      <c r="H13" s="4">
        <v>38</v>
      </c>
      <c r="I13" s="4">
        <v>36</v>
      </c>
    </row>
    <row r="14" spans="1:16" ht="15.75" thickBot="1" x14ac:dyDescent="0.3">
      <c r="A14" s="28" t="s">
        <v>12</v>
      </c>
      <c r="B14" s="29"/>
      <c r="C14" s="29"/>
      <c r="D14" s="30"/>
      <c r="F14" s="2" t="s">
        <v>8</v>
      </c>
      <c r="G14" s="3">
        <v>36</v>
      </c>
    </row>
    <row r="15" spans="1:16" x14ac:dyDescent="0.25">
      <c r="A15" s="6" t="s">
        <v>9</v>
      </c>
      <c r="B15" s="1" t="s">
        <v>10</v>
      </c>
      <c r="C15" s="1" t="s">
        <v>11</v>
      </c>
      <c r="D15" s="1"/>
    </row>
    <row r="16" spans="1:16" x14ac:dyDescent="0.25">
      <c r="A16" s="7" t="s">
        <v>25</v>
      </c>
      <c r="B16" s="4">
        <v>26</v>
      </c>
      <c r="C16" s="4">
        <v>16</v>
      </c>
      <c r="D16" s="4">
        <f t="shared" ref="D16:D47" si="2">B16*C16</f>
        <v>416</v>
      </c>
      <c r="F16" s="26" t="s">
        <v>161</v>
      </c>
      <c r="G16" s="26"/>
      <c r="H16" s="26"/>
      <c r="I16" s="26"/>
      <c r="J16" s="26"/>
      <c r="K16" s="26"/>
      <c r="L16" s="26"/>
      <c r="M16" s="26"/>
      <c r="N16" s="26"/>
    </row>
    <row r="17" spans="1:14" ht="30" x14ac:dyDescent="0.25">
      <c r="A17" s="7" t="s">
        <v>26</v>
      </c>
      <c r="B17" s="4">
        <v>26</v>
      </c>
      <c r="C17" s="4">
        <v>16</v>
      </c>
      <c r="D17" s="4">
        <f t="shared" si="2"/>
        <v>416</v>
      </c>
      <c r="F17" s="1" t="s">
        <v>158</v>
      </c>
      <c r="G17" s="10" t="s">
        <v>10</v>
      </c>
      <c r="H17" s="10" t="s">
        <v>160</v>
      </c>
      <c r="I17" s="10" t="s">
        <v>11</v>
      </c>
      <c r="J17" s="10" t="s">
        <v>194</v>
      </c>
    </row>
    <row r="18" spans="1:14" ht="15.75" thickBot="1" x14ac:dyDescent="0.3">
      <c r="A18" s="7" t="s">
        <v>27</v>
      </c>
      <c r="B18" s="4">
        <v>9</v>
      </c>
      <c r="C18" s="9">
        <v>9</v>
      </c>
      <c r="D18" s="4">
        <f t="shared" si="2"/>
        <v>81</v>
      </c>
      <c r="F18" s="8" t="s">
        <v>193</v>
      </c>
      <c r="G18" s="8">
        <v>7</v>
      </c>
      <c r="H18" s="4">
        <v>38</v>
      </c>
      <c r="I18" s="4">
        <v>6.8</v>
      </c>
      <c r="J18" s="4">
        <v>0.625</v>
      </c>
    </row>
    <row r="19" spans="1:14" ht="15.75" thickBot="1" x14ac:dyDescent="0.3">
      <c r="A19" s="7" t="s">
        <v>28</v>
      </c>
      <c r="B19" s="4">
        <v>6</v>
      </c>
      <c r="C19" s="9">
        <v>8.5</v>
      </c>
      <c r="D19" s="4">
        <f t="shared" si="2"/>
        <v>51</v>
      </c>
      <c r="F19" s="2" t="s">
        <v>8</v>
      </c>
      <c r="G19" s="3">
        <f>I18*J18</f>
        <v>4.25</v>
      </c>
    </row>
    <row r="20" spans="1:14" x14ac:dyDescent="0.25">
      <c r="A20" s="7" t="s">
        <v>29</v>
      </c>
      <c r="B20" s="4">
        <v>8</v>
      </c>
      <c r="C20" s="9">
        <v>9</v>
      </c>
      <c r="D20" s="4">
        <f t="shared" si="2"/>
        <v>72</v>
      </c>
    </row>
    <row r="21" spans="1:14" x14ac:dyDescent="0.25">
      <c r="A21" s="7" t="s">
        <v>30</v>
      </c>
      <c r="B21" s="4">
        <v>4</v>
      </c>
      <c r="C21" s="9">
        <v>6</v>
      </c>
      <c r="D21" s="4">
        <f t="shared" si="2"/>
        <v>24</v>
      </c>
      <c r="F21" s="26" t="s">
        <v>162</v>
      </c>
      <c r="G21" s="26"/>
      <c r="H21" s="26"/>
      <c r="I21" s="26"/>
      <c r="J21" s="26"/>
      <c r="K21" s="26"/>
      <c r="L21" s="26"/>
      <c r="M21" s="26"/>
      <c r="N21" s="26"/>
    </row>
    <row r="22" spans="1:14" ht="29.25" customHeight="1" x14ac:dyDescent="0.25">
      <c r="A22" s="7" t="s">
        <v>31</v>
      </c>
      <c r="B22" s="4">
        <v>5</v>
      </c>
      <c r="C22" s="9">
        <v>7</v>
      </c>
      <c r="D22" s="4">
        <f t="shared" si="2"/>
        <v>35</v>
      </c>
      <c r="F22" s="1" t="s">
        <v>163</v>
      </c>
      <c r="G22" s="1" t="s">
        <v>158</v>
      </c>
      <c r="H22" s="10" t="s">
        <v>164</v>
      </c>
      <c r="I22" s="10" t="s">
        <v>11</v>
      </c>
      <c r="J22" s="10" t="s">
        <v>194</v>
      </c>
    </row>
    <row r="23" spans="1:14" x14ac:dyDescent="0.25">
      <c r="A23" s="7" t="s">
        <v>32</v>
      </c>
      <c r="B23" s="4">
        <v>4</v>
      </c>
      <c r="C23" s="9">
        <v>6</v>
      </c>
      <c r="D23" s="4">
        <f t="shared" si="2"/>
        <v>24</v>
      </c>
      <c r="F23" s="4" t="s">
        <v>180</v>
      </c>
      <c r="G23" s="4" t="s">
        <v>172</v>
      </c>
      <c r="H23" s="4">
        <v>47</v>
      </c>
      <c r="I23" s="4">
        <v>44.5</v>
      </c>
      <c r="J23" s="4">
        <v>0.75</v>
      </c>
      <c r="K23" s="4">
        <f t="shared" ref="K23:K35" si="3">I23*J23</f>
        <v>33.375</v>
      </c>
    </row>
    <row r="24" spans="1:14" x14ac:dyDescent="0.25">
      <c r="A24" s="7" t="s">
        <v>33</v>
      </c>
      <c r="B24" s="4">
        <v>6</v>
      </c>
      <c r="C24" s="9">
        <v>8.5</v>
      </c>
      <c r="D24" s="4">
        <f t="shared" si="2"/>
        <v>51</v>
      </c>
      <c r="F24" s="4" t="s">
        <v>181</v>
      </c>
      <c r="G24" s="4" t="s">
        <v>173</v>
      </c>
      <c r="H24" s="4">
        <v>55</v>
      </c>
      <c r="I24" s="4">
        <v>54.3</v>
      </c>
      <c r="J24" s="4">
        <v>1.5</v>
      </c>
      <c r="K24" s="4">
        <f t="shared" si="3"/>
        <v>81.449999999999989</v>
      </c>
    </row>
    <row r="25" spans="1:14" x14ac:dyDescent="0.25">
      <c r="A25" s="7" t="s">
        <v>34</v>
      </c>
      <c r="B25" s="4">
        <v>5</v>
      </c>
      <c r="C25" s="9">
        <v>7</v>
      </c>
      <c r="D25" s="4">
        <f t="shared" si="2"/>
        <v>35</v>
      </c>
      <c r="F25" s="4" t="s">
        <v>182</v>
      </c>
      <c r="G25" s="4" t="s">
        <v>175</v>
      </c>
      <c r="H25" s="4">
        <v>15</v>
      </c>
      <c r="I25" s="4">
        <v>16.8</v>
      </c>
      <c r="J25" s="4">
        <v>0.5</v>
      </c>
      <c r="K25" s="4">
        <f t="shared" si="3"/>
        <v>8.4</v>
      </c>
    </row>
    <row r="26" spans="1:14" x14ac:dyDescent="0.25">
      <c r="A26" s="7" t="s">
        <v>35</v>
      </c>
      <c r="B26" s="4">
        <v>1</v>
      </c>
      <c r="C26" s="9">
        <v>6</v>
      </c>
      <c r="D26" s="4">
        <f t="shared" si="2"/>
        <v>6</v>
      </c>
      <c r="F26" s="4" t="s">
        <v>183</v>
      </c>
      <c r="G26" s="4" t="s">
        <v>174</v>
      </c>
      <c r="H26" s="4">
        <v>36</v>
      </c>
      <c r="I26" s="4">
        <v>30.1</v>
      </c>
      <c r="J26" s="4">
        <v>0.75</v>
      </c>
      <c r="K26" s="4">
        <f t="shared" si="3"/>
        <v>22.575000000000003</v>
      </c>
    </row>
    <row r="27" spans="1:14" ht="15" customHeight="1" x14ac:dyDescent="0.25">
      <c r="A27" s="7" t="s">
        <v>36</v>
      </c>
      <c r="B27" s="4">
        <v>46</v>
      </c>
      <c r="C27" s="9">
        <v>23</v>
      </c>
      <c r="D27" s="4">
        <f t="shared" si="2"/>
        <v>1058</v>
      </c>
      <c r="F27" s="4" t="s">
        <v>184</v>
      </c>
      <c r="G27" s="4" t="s">
        <v>176</v>
      </c>
      <c r="H27" s="4">
        <v>41</v>
      </c>
      <c r="I27" s="4">
        <v>36.799999999999997</v>
      </c>
      <c r="J27" s="4">
        <v>1</v>
      </c>
      <c r="K27" s="4">
        <f t="shared" si="3"/>
        <v>36.799999999999997</v>
      </c>
    </row>
    <row r="28" spans="1:14" ht="30" x14ac:dyDescent="0.25">
      <c r="A28" s="7" t="s">
        <v>37</v>
      </c>
      <c r="B28" s="4">
        <v>17</v>
      </c>
      <c r="C28" s="9">
        <v>14</v>
      </c>
      <c r="D28" s="4">
        <f t="shared" si="2"/>
        <v>238</v>
      </c>
      <c r="F28" s="4" t="s">
        <v>185</v>
      </c>
      <c r="G28" s="11" t="s">
        <v>177</v>
      </c>
      <c r="H28" s="4">
        <v>686</v>
      </c>
      <c r="I28" s="4">
        <v>96.4</v>
      </c>
      <c r="J28" s="4">
        <v>9.625</v>
      </c>
      <c r="K28" s="4">
        <f t="shared" si="3"/>
        <v>927.85</v>
      </c>
    </row>
    <row r="29" spans="1:14" x14ac:dyDescent="0.25">
      <c r="A29" s="7" t="s">
        <v>38</v>
      </c>
      <c r="B29" s="4">
        <v>9</v>
      </c>
      <c r="C29" s="9">
        <v>9</v>
      </c>
      <c r="D29" s="4">
        <f t="shared" si="2"/>
        <v>81</v>
      </c>
      <c r="F29" s="4" t="s">
        <v>186</v>
      </c>
      <c r="G29" s="4" t="s">
        <v>178</v>
      </c>
      <c r="H29" s="4">
        <v>18</v>
      </c>
      <c r="I29" s="4">
        <v>18.2</v>
      </c>
      <c r="J29" s="4">
        <v>0.25</v>
      </c>
      <c r="K29" s="4">
        <f t="shared" si="3"/>
        <v>4.55</v>
      </c>
    </row>
    <row r="30" spans="1:14" x14ac:dyDescent="0.25">
      <c r="A30" s="7" t="s">
        <v>39</v>
      </c>
      <c r="B30" s="4">
        <v>2</v>
      </c>
      <c r="C30" s="9">
        <v>6</v>
      </c>
      <c r="D30" s="4">
        <f t="shared" si="2"/>
        <v>12</v>
      </c>
      <c r="F30" s="4" t="s">
        <v>187</v>
      </c>
      <c r="G30" s="4" t="s">
        <v>178</v>
      </c>
      <c r="H30" s="4">
        <v>6</v>
      </c>
      <c r="I30" s="4">
        <v>9.6</v>
      </c>
      <c r="J30" s="4">
        <v>0.25</v>
      </c>
      <c r="K30" s="4">
        <f t="shared" si="3"/>
        <v>2.4</v>
      </c>
    </row>
    <row r="31" spans="1:14" x14ac:dyDescent="0.25">
      <c r="A31" s="7" t="s">
        <v>40</v>
      </c>
      <c r="B31" s="4">
        <v>24</v>
      </c>
      <c r="C31" s="9">
        <v>16</v>
      </c>
      <c r="D31" s="4">
        <f t="shared" si="2"/>
        <v>384</v>
      </c>
      <c r="F31" s="4" t="s">
        <v>188</v>
      </c>
      <c r="G31" s="4" t="s">
        <v>179</v>
      </c>
      <c r="H31" s="4">
        <v>13</v>
      </c>
      <c r="I31" s="4">
        <v>14.3</v>
      </c>
      <c r="J31" s="4">
        <v>0.5</v>
      </c>
      <c r="K31" s="4">
        <f t="shared" si="3"/>
        <v>7.15</v>
      </c>
    </row>
    <row r="32" spans="1:14" x14ac:dyDescent="0.25">
      <c r="A32" s="7" t="s">
        <v>41</v>
      </c>
      <c r="B32" s="4">
        <v>8</v>
      </c>
      <c r="C32" s="9">
        <v>9</v>
      </c>
      <c r="D32" s="4">
        <f t="shared" si="2"/>
        <v>72</v>
      </c>
      <c r="F32" s="4" t="s">
        <v>189</v>
      </c>
      <c r="G32" s="4" t="s">
        <v>176</v>
      </c>
      <c r="H32" s="4">
        <v>130</v>
      </c>
      <c r="I32" s="4">
        <v>96.4</v>
      </c>
      <c r="J32" s="4">
        <v>1</v>
      </c>
      <c r="K32" s="4">
        <f t="shared" si="3"/>
        <v>96.4</v>
      </c>
    </row>
    <row r="33" spans="1:14" x14ac:dyDescent="0.25">
      <c r="A33" s="7" t="s">
        <v>42</v>
      </c>
      <c r="B33" s="4">
        <v>25</v>
      </c>
      <c r="C33" s="9">
        <v>16</v>
      </c>
      <c r="D33" s="4">
        <f t="shared" si="2"/>
        <v>400</v>
      </c>
      <c r="F33" s="4" t="s">
        <v>190</v>
      </c>
      <c r="G33" s="4" t="s">
        <v>178</v>
      </c>
      <c r="H33" s="4">
        <v>2</v>
      </c>
      <c r="I33" s="4">
        <v>9.6</v>
      </c>
      <c r="J33" s="4">
        <v>0.25</v>
      </c>
      <c r="K33" s="4">
        <f t="shared" si="3"/>
        <v>2.4</v>
      </c>
    </row>
    <row r="34" spans="1:14" x14ac:dyDescent="0.25">
      <c r="A34" s="7" t="s">
        <v>43</v>
      </c>
      <c r="B34" s="4">
        <v>12</v>
      </c>
      <c r="C34" s="9">
        <v>11</v>
      </c>
      <c r="D34" s="4">
        <f t="shared" si="2"/>
        <v>132</v>
      </c>
      <c r="F34" s="4" t="s">
        <v>191</v>
      </c>
      <c r="G34" s="4" t="s">
        <v>178</v>
      </c>
      <c r="H34" s="4">
        <v>4</v>
      </c>
      <c r="I34" s="4">
        <v>9.6</v>
      </c>
      <c r="J34" s="4">
        <v>0.25</v>
      </c>
      <c r="K34" s="4">
        <f t="shared" si="3"/>
        <v>2.4</v>
      </c>
    </row>
    <row r="35" spans="1:14" ht="15.75" thickBot="1" x14ac:dyDescent="0.3">
      <c r="A35" s="7" t="s">
        <v>44</v>
      </c>
      <c r="B35" s="4">
        <v>33</v>
      </c>
      <c r="C35" s="9">
        <v>18</v>
      </c>
      <c r="D35" s="4">
        <f t="shared" si="2"/>
        <v>594</v>
      </c>
      <c r="F35" s="8" t="s">
        <v>192</v>
      </c>
      <c r="G35" s="8" t="s">
        <v>172</v>
      </c>
      <c r="H35" s="4">
        <v>8</v>
      </c>
      <c r="I35" s="4">
        <v>9.6</v>
      </c>
      <c r="J35" s="4">
        <v>0.75</v>
      </c>
      <c r="K35" s="4">
        <f t="shared" si="3"/>
        <v>7.1999999999999993</v>
      </c>
    </row>
    <row r="36" spans="1:14" ht="15.75" thickBot="1" x14ac:dyDescent="0.3">
      <c r="A36" s="7" t="s">
        <v>45</v>
      </c>
      <c r="B36" s="4">
        <v>8</v>
      </c>
      <c r="C36" s="9">
        <v>9</v>
      </c>
      <c r="D36" s="4">
        <f t="shared" si="2"/>
        <v>72</v>
      </c>
      <c r="F36" s="2" t="s">
        <v>8</v>
      </c>
      <c r="G36" s="3">
        <f>SUM(K23:K35)</f>
        <v>1232.9500000000005</v>
      </c>
    </row>
    <row r="37" spans="1:14" x14ac:dyDescent="0.25">
      <c r="A37" s="7" t="s">
        <v>46</v>
      </c>
      <c r="B37" s="4">
        <v>21</v>
      </c>
      <c r="C37" s="9">
        <v>16</v>
      </c>
      <c r="D37" s="4">
        <f t="shared" si="2"/>
        <v>336</v>
      </c>
    </row>
    <row r="38" spans="1:14" x14ac:dyDescent="0.25">
      <c r="A38" s="7" t="s">
        <v>47</v>
      </c>
      <c r="B38" s="4">
        <v>7</v>
      </c>
      <c r="C38" s="9">
        <v>8.5</v>
      </c>
      <c r="D38" s="4">
        <f t="shared" si="2"/>
        <v>59.5</v>
      </c>
      <c r="F38" s="26" t="s">
        <v>166</v>
      </c>
      <c r="G38" s="26"/>
      <c r="H38" s="26"/>
      <c r="I38" s="26"/>
      <c r="J38" s="26"/>
      <c r="K38" s="26"/>
      <c r="L38" s="26"/>
      <c r="M38" s="26"/>
      <c r="N38" s="26"/>
    </row>
    <row r="39" spans="1:14" ht="30.75" customHeight="1" thickBot="1" x14ac:dyDescent="0.3">
      <c r="A39" s="7" t="s">
        <v>48</v>
      </c>
      <c r="B39" s="4">
        <v>4</v>
      </c>
      <c r="C39" s="9">
        <v>6</v>
      </c>
      <c r="D39" s="4">
        <f t="shared" si="2"/>
        <v>24</v>
      </c>
      <c r="F39" s="1" t="s">
        <v>167</v>
      </c>
      <c r="G39" s="10" t="s">
        <v>160</v>
      </c>
      <c r="H39" s="16" t="s">
        <v>11</v>
      </c>
    </row>
    <row r="40" spans="1:14" ht="15.75" thickBot="1" x14ac:dyDescent="0.3">
      <c r="A40" s="7" t="s">
        <v>49</v>
      </c>
      <c r="B40" s="4">
        <v>10</v>
      </c>
      <c r="C40" s="9">
        <v>11</v>
      </c>
      <c r="D40" s="4">
        <f t="shared" si="2"/>
        <v>110</v>
      </c>
      <c r="F40" s="4">
        <v>3</v>
      </c>
      <c r="G40" s="9">
        <v>38</v>
      </c>
      <c r="H40" s="17">
        <v>30.2</v>
      </c>
    </row>
    <row r="41" spans="1:14" x14ac:dyDescent="0.25">
      <c r="A41" s="7" t="s">
        <v>50</v>
      </c>
      <c r="B41" s="4">
        <v>11</v>
      </c>
      <c r="C41" s="9">
        <v>11</v>
      </c>
      <c r="D41" s="4">
        <f t="shared" si="2"/>
        <v>121</v>
      </c>
    </row>
    <row r="42" spans="1:14" x14ac:dyDescent="0.25">
      <c r="A42" s="7" t="s">
        <v>51</v>
      </c>
      <c r="B42" s="4">
        <v>2</v>
      </c>
      <c r="C42" s="9">
        <v>6</v>
      </c>
      <c r="D42" s="4">
        <f t="shared" si="2"/>
        <v>12</v>
      </c>
    </row>
    <row r="43" spans="1:14" x14ac:dyDescent="0.25">
      <c r="A43" s="7" t="s">
        <v>52</v>
      </c>
      <c r="B43" s="4">
        <v>24</v>
      </c>
      <c r="C43" s="9">
        <v>16</v>
      </c>
      <c r="D43" s="4">
        <f t="shared" si="2"/>
        <v>384</v>
      </c>
    </row>
    <row r="44" spans="1:14" x14ac:dyDescent="0.25">
      <c r="A44" s="7" t="s">
        <v>53</v>
      </c>
      <c r="B44" s="4">
        <v>107</v>
      </c>
      <c r="C44" s="9">
        <v>34</v>
      </c>
      <c r="D44" s="4">
        <f t="shared" si="2"/>
        <v>3638</v>
      </c>
    </row>
    <row r="45" spans="1:14" x14ac:dyDescent="0.25">
      <c r="A45" s="7" t="s">
        <v>54</v>
      </c>
      <c r="B45" s="4">
        <v>5</v>
      </c>
      <c r="C45" s="9">
        <v>7</v>
      </c>
      <c r="D45" s="4">
        <f t="shared" si="2"/>
        <v>35</v>
      </c>
    </row>
    <row r="46" spans="1:14" x14ac:dyDescent="0.25">
      <c r="A46" s="7" t="s">
        <v>55</v>
      </c>
      <c r="B46" s="4">
        <v>6</v>
      </c>
      <c r="C46" s="4">
        <v>8.5</v>
      </c>
      <c r="D46" s="4">
        <f t="shared" si="2"/>
        <v>51</v>
      </c>
    </row>
    <row r="47" spans="1:14" x14ac:dyDescent="0.25">
      <c r="A47" s="7" t="s">
        <v>56</v>
      </c>
      <c r="B47" s="4">
        <v>3</v>
      </c>
      <c r="C47" s="4">
        <v>6</v>
      </c>
      <c r="D47" s="4">
        <f t="shared" si="2"/>
        <v>18</v>
      </c>
    </row>
    <row r="48" spans="1:14" x14ac:dyDescent="0.25">
      <c r="A48" s="7" t="s">
        <v>57</v>
      </c>
      <c r="B48" s="4">
        <v>18</v>
      </c>
      <c r="C48" s="4">
        <v>14</v>
      </c>
      <c r="D48" s="4">
        <f t="shared" ref="D48:D79" si="4">B48*C48</f>
        <v>252</v>
      </c>
    </row>
    <row r="49" spans="1:4" x14ac:dyDescent="0.25">
      <c r="A49" s="7" t="s">
        <v>58</v>
      </c>
      <c r="B49" s="4">
        <v>10</v>
      </c>
      <c r="C49" s="4">
        <v>11</v>
      </c>
      <c r="D49" s="4">
        <f t="shared" si="4"/>
        <v>110</v>
      </c>
    </row>
    <row r="50" spans="1:4" x14ac:dyDescent="0.25">
      <c r="A50" s="7" t="s">
        <v>59</v>
      </c>
      <c r="B50" s="4">
        <v>6</v>
      </c>
      <c r="C50" s="4">
        <v>8.5</v>
      </c>
      <c r="D50" s="4">
        <f t="shared" si="4"/>
        <v>51</v>
      </c>
    </row>
    <row r="51" spans="1:4" x14ac:dyDescent="0.25">
      <c r="A51" s="7" t="s">
        <v>60</v>
      </c>
      <c r="B51" s="4">
        <v>3</v>
      </c>
      <c r="C51" s="4">
        <v>6</v>
      </c>
      <c r="D51" s="4">
        <f t="shared" si="4"/>
        <v>18</v>
      </c>
    </row>
    <row r="52" spans="1:4" x14ac:dyDescent="0.25">
      <c r="A52" s="7" t="s">
        <v>61</v>
      </c>
      <c r="B52" s="4">
        <v>26</v>
      </c>
      <c r="C52" s="4">
        <v>16</v>
      </c>
      <c r="D52" s="4">
        <f t="shared" si="4"/>
        <v>416</v>
      </c>
    </row>
    <row r="53" spans="1:4" ht="15.75" customHeight="1" x14ac:dyDescent="0.25">
      <c r="A53" s="7" t="s">
        <v>62</v>
      </c>
      <c r="B53" s="4">
        <v>4</v>
      </c>
      <c r="C53" s="4">
        <v>6</v>
      </c>
      <c r="D53" s="4">
        <f t="shared" si="4"/>
        <v>24</v>
      </c>
    </row>
    <row r="54" spans="1:4" x14ac:dyDescent="0.25">
      <c r="A54" s="7" t="s">
        <v>63</v>
      </c>
      <c r="B54" s="4">
        <v>2</v>
      </c>
      <c r="C54" s="4">
        <v>6</v>
      </c>
      <c r="D54" s="4">
        <f t="shared" si="4"/>
        <v>12</v>
      </c>
    </row>
    <row r="55" spans="1:4" x14ac:dyDescent="0.25">
      <c r="A55" s="7" t="s">
        <v>64</v>
      </c>
      <c r="B55" s="4">
        <v>3</v>
      </c>
      <c r="C55" s="4">
        <v>6</v>
      </c>
      <c r="D55" s="4">
        <f t="shared" si="4"/>
        <v>18</v>
      </c>
    </row>
    <row r="56" spans="1:4" x14ac:dyDescent="0.25">
      <c r="A56" s="7" t="s">
        <v>65</v>
      </c>
      <c r="B56" s="4">
        <v>13</v>
      </c>
      <c r="C56" s="4">
        <v>12</v>
      </c>
      <c r="D56" s="4">
        <f t="shared" si="4"/>
        <v>156</v>
      </c>
    </row>
    <row r="57" spans="1:4" x14ac:dyDescent="0.25">
      <c r="A57" s="7" t="s">
        <v>66</v>
      </c>
      <c r="B57" s="4">
        <v>5</v>
      </c>
      <c r="C57" s="4">
        <v>7</v>
      </c>
      <c r="D57" s="4">
        <f t="shared" si="4"/>
        <v>35</v>
      </c>
    </row>
    <row r="58" spans="1:4" ht="15" customHeight="1" x14ac:dyDescent="0.25">
      <c r="A58" s="7" t="s">
        <v>67</v>
      </c>
      <c r="B58" s="4">
        <v>2</v>
      </c>
      <c r="C58" s="4">
        <v>6</v>
      </c>
      <c r="D58" s="4">
        <f t="shared" si="4"/>
        <v>12</v>
      </c>
    </row>
    <row r="59" spans="1:4" x14ac:dyDescent="0.25">
      <c r="A59" s="7" t="s">
        <v>68</v>
      </c>
      <c r="B59" s="4">
        <v>3</v>
      </c>
      <c r="C59" s="4">
        <v>6</v>
      </c>
      <c r="D59" s="4">
        <f t="shared" si="4"/>
        <v>18</v>
      </c>
    </row>
    <row r="60" spans="1:4" x14ac:dyDescent="0.25">
      <c r="A60" s="7" t="s">
        <v>69</v>
      </c>
      <c r="B60" s="4">
        <v>3</v>
      </c>
      <c r="C60" s="4">
        <v>6</v>
      </c>
      <c r="D60" s="4">
        <f t="shared" si="4"/>
        <v>18</v>
      </c>
    </row>
    <row r="61" spans="1:4" x14ac:dyDescent="0.25">
      <c r="A61" s="7" t="s">
        <v>70</v>
      </c>
      <c r="B61" s="4">
        <v>6</v>
      </c>
      <c r="C61" s="4">
        <v>8.5</v>
      </c>
      <c r="D61" s="4">
        <f t="shared" si="4"/>
        <v>51</v>
      </c>
    </row>
    <row r="62" spans="1:4" x14ac:dyDescent="0.25">
      <c r="A62" s="7" t="s">
        <v>71</v>
      </c>
      <c r="B62" s="4">
        <v>2</v>
      </c>
      <c r="C62" s="4">
        <v>6</v>
      </c>
      <c r="D62" s="4">
        <f t="shared" si="4"/>
        <v>12</v>
      </c>
    </row>
    <row r="63" spans="1:4" x14ac:dyDescent="0.25">
      <c r="A63" s="7" t="s">
        <v>72</v>
      </c>
      <c r="B63" s="4">
        <v>2</v>
      </c>
      <c r="C63" s="4">
        <v>6</v>
      </c>
      <c r="D63" s="4">
        <f t="shared" si="4"/>
        <v>12</v>
      </c>
    </row>
    <row r="64" spans="1:4" x14ac:dyDescent="0.25">
      <c r="A64" s="7" t="s">
        <v>73</v>
      </c>
      <c r="B64" s="4">
        <v>2</v>
      </c>
      <c r="C64" s="4">
        <v>6</v>
      </c>
      <c r="D64" s="4">
        <f t="shared" si="4"/>
        <v>12</v>
      </c>
    </row>
    <row r="65" spans="1:4" x14ac:dyDescent="0.25">
      <c r="A65" s="7" t="s">
        <v>74</v>
      </c>
      <c r="B65" s="4">
        <v>2</v>
      </c>
      <c r="C65" s="4">
        <v>6</v>
      </c>
      <c r="D65" s="4">
        <f t="shared" si="4"/>
        <v>12</v>
      </c>
    </row>
    <row r="66" spans="1:4" x14ac:dyDescent="0.25">
      <c r="A66" s="7" t="s">
        <v>75</v>
      </c>
      <c r="B66" s="4">
        <v>10</v>
      </c>
      <c r="C66" s="4">
        <v>11</v>
      </c>
      <c r="D66" s="4">
        <f t="shared" si="4"/>
        <v>110</v>
      </c>
    </row>
    <row r="67" spans="1:4" x14ac:dyDescent="0.25">
      <c r="A67" s="7" t="s">
        <v>76</v>
      </c>
      <c r="B67" s="4">
        <v>57</v>
      </c>
      <c r="C67" s="4">
        <v>23</v>
      </c>
      <c r="D67" s="4">
        <f t="shared" si="4"/>
        <v>1311</v>
      </c>
    </row>
    <row r="68" spans="1:4" x14ac:dyDescent="0.25">
      <c r="A68" s="7" t="s">
        <v>77</v>
      </c>
      <c r="B68" s="4">
        <v>3</v>
      </c>
      <c r="C68" s="4">
        <v>6</v>
      </c>
      <c r="D68" s="4">
        <f t="shared" si="4"/>
        <v>18</v>
      </c>
    </row>
    <row r="69" spans="1:4" x14ac:dyDescent="0.25">
      <c r="A69" s="7" t="s">
        <v>78</v>
      </c>
      <c r="B69" s="4">
        <v>13</v>
      </c>
      <c r="C69" s="4">
        <v>12</v>
      </c>
      <c r="D69" s="4">
        <f t="shared" si="4"/>
        <v>156</v>
      </c>
    </row>
    <row r="70" spans="1:4" x14ac:dyDescent="0.25">
      <c r="A70" s="7" t="s">
        <v>79</v>
      </c>
      <c r="B70" s="4">
        <v>2</v>
      </c>
      <c r="C70" s="4">
        <v>6</v>
      </c>
      <c r="D70" s="4">
        <f t="shared" si="4"/>
        <v>12</v>
      </c>
    </row>
    <row r="71" spans="1:4" x14ac:dyDescent="0.25">
      <c r="A71" s="7" t="s">
        <v>80</v>
      </c>
      <c r="B71" s="4">
        <v>7</v>
      </c>
      <c r="C71" s="4">
        <v>8.5</v>
      </c>
      <c r="D71" s="4">
        <f t="shared" si="4"/>
        <v>59.5</v>
      </c>
    </row>
    <row r="72" spans="1:4" x14ac:dyDescent="0.25">
      <c r="A72" s="7" t="s">
        <v>81</v>
      </c>
      <c r="B72" s="4">
        <v>4</v>
      </c>
      <c r="C72" s="4">
        <v>6</v>
      </c>
      <c r="D72" s="4">
        <f t="shared" si="4"/>
        <v>24</v>
      </c>
    </row>
    <row r="73" spans="1:4" x14ac:dyDescent="0.25">
      <c r="A73" s="7" t="s">
        <v>82</v>
      </c>
      <c r="B73" s="4">
        <v>5</v>
      </c>
      <c r="C73" s="4">
        <v>7</v>
      </c>
      <c r="D73" s="4">
        <f t="shared" si="4"/>
        <v>35</v>
      </c>
    </row>
    <row r="74" spans="1:4" x14ac:dyDescent="0.25">
      <c r="A74" s="7" t="s">
        <v>83</v>
      </c>
      <c r="B74" s="4">
        <v>4</v>
      </c>
      <c r="C74" s="4">
        <v>6</v>
      </c>
      <c r="D74" s="4">
        <f t="shared" si="4"/>
        <v>24</v>
      </c>
    </row>
    <row r="75" spans="1:4" x14ac:dyDescent="0.25">
      <c r="A75" s="7" t="s">
        <v>84</v>
      </c>
      <c r="B75" s="4">
        <v>18</v>
      </c>
      <c r="C75" s="4">
        <v>14</v>
      </c>
      <c r="D75" s="4">
        <f t="shared" si="4"/>
        <v>252</v>
      </c>
    </row>
    <row r="76" spans="1:4" x14ac:dyDescent="0.25">
      <c r="A76" s="7" t="s">
        <v>85</v>
      </c>
      <c r="B76" s="4">
        <v>25</v>
      </c>
      <c r="C76" s="4">
        <v>16</v>
      </c>
      <c r="D76" s="4">
        <f t="shared" si="4"/>
        <v>400</v>
      </c>
    </row>
    <row r="77" spans="1:4" x14ac:dyDescent="0.25">
      <c r="A77" s="7" t="s">
        <v>86</v>
      </c>
      <c r="B77" s="4">
        <v>2</v>
      </c>
      <c r="C77" s="4">
        <v>6</v>
      </c>
      <c r="D77" s="4">
        <f t="shared" si="4"/>
        <v>12</v>
      </c>
    </row>
    <row r="78" spans="1:4" x14ac:dyDescent="0.25">
      <c r="A78" s="7" t="s">
        <v>87</v>
      </c>
      <c r="B78" s="4">
        <v>22</v>
      </c>
      <c r="C78" s="4">
        <v>16</v>
      </c>
      <c r="D78" s="4">
        <f t="shared" si="4"/>
        <v>352</v>
      </c>
    </row>
    <row r="79" spans="1:4" x14ac:dyDescent="0.25">
      <c r="A79" s="7" t="s">
        <v>88</v>
      </c>
      <c r="B79" s="4">
        <v>15</v>
      </c>
      <c r="C79" s="4">
        <v>12</v>
      </c>
      <c r="D79" s="4">
        <f t="shared" si="4"/>
        <v>180</v>
      </c>
    </row>
    <row r="80" spans="1:4" x14ac:dyDescent="0.25">
      <c r="A80" s="7" t="s">
        <v>89</v>
      </c>
      <c r="B80" s="4">
        <v>2</v>
      </c>
      <c r="C80" s="4">
        <v>6</v>
      </c>
      <c r="D80" s="4">
        <f t="shared" ref="D80:D111" si="5">B80*C80</f>
        <v>12</v>
      </c>
    </row>
    <row r="81" spans="1:4" x14ac:dyDescent="0.25">
      <c r="A81" s="7" t="s">
        <v>90</v>
      </c>
      <c r="B81" s="4">
        <v>9</v>
      </c>
      <c r="C81" s="4">
        <v>9</v>
      </c>
      <c r="D81" s="4">
        <f t="shared" si="5"/>
        <v>81</v>
      </c>
    </row>
    <row r="82" spans="1:4" x14ac:dyDescent="0.25">
      <c r="A82" s="7" t="s">
        <v>91</v>
      </c>
      <c r="B82" s="4">
        <v>10</v>
      </c>
      <c r="C82" s="4">
        <v>11</v>
      </c>
      <c r="D82" s="4">
        <f t="shared" si="5"/>
        <v>110</v>
      </c>
    </row>
    <row r="83" spans="1:4" x14ac:dyDescent="0.25">
      <c r="A83" s="7" t="s">
        <v>92</v>
      </c>
      <c r="B83" s="4">
        <v>3</v>
      </c>
      <c r="C83" s="4">
        <v>6</v>
      </c>
      <c r="D83" s="4">
        <f t="shared" si="5"/>
        <v>18</v>
      </c>
    </row>
    <row r="84" spans="1:4" x14ac:dyDescent="0.25">
      <c r="A84" s="7" t="s">
        <v>93</v>
      </c>
      <c r="B84" s="4">
        <v>5</v>
      </c>
      <c r="C84" s="4">
        <v>7</v>
      </c>
      <c r="D84" s="4">
        <f t="shared" si="5"/>
        <v>35</v>
      </c>
    </row>
    <row r="85" spans="1:4" x14ac:dyDescent="0.25">
      <c r="A85" s="7" t="s">
        <v>94</v>
      </c>
      <c r="B85" s="4">
        <v>5</v>
      </c>
      <c r="C85" s="4">
        <v>7</v>
      </c>
      <c r="D85" s="4">
        <f t="shared" si="5"/>
        <v>35</v>
      </c>
    </row>
    <row r="86" spans="1:4" x14ac:dyDescent="0.25">
      <c r="A86" s="7" t="s">
        <v>95</v>
      </c>
      <c r="B86" s="4">
        <v>6</v>
      </c>
      <c r="C86" s="4">
        <v>8.5</v>
      </c>
      <c r="D86" s="4">
        <f t="shared" si="5"/>
        <v>51</v>
      </c>
    </row>
    <row r="87" spans="1:4" x14ac:dyDescent="0.25">
      <c r="A87" s="7" t="s">
        <v>96</v>
      </c>
      <c r="B87" s="4">
        <v>7</v>
      </c>
      <c r="C87" s="4">
        <v>8.5</v>
      </c>
      <c r="D87" s="4">
        <f t="shared" si="5"/>
        <v>59.5</v>
      </c>
    </row>
    <row r="88" spans="1:4" x14ac:dyDescent="0.25">
      <c r="A88" s="7" t="s">
        <v>97</v>
      </c>
      <c r="B88" s="4">
        <v>5</v>
      </c>
      <c r="C88" s="4">
        <v>7</v>
      </c>
      <c r="D88" s="4">
        <f t="shared" si="5"/>
        <v>35</v>
      </c>
    </row>
    <row r="89" spans="1:4" x14ac:dyDescent="0.25">
      <c r="A89" s="7" t="s">
        <v>98</v>
      </c>
      <c r="B89" s="4">
        <v>12</v>
      </c>
      <c r="C89" s="4">
        <v>11</v>
      </c>
      <c r="D89" s="4">
        <f t="shared" si="5"/>
        <v>132</v>
      </c>
    </row>
    <row r="90" spans="1:4" x14ac:dyDescent="0.25">
      <c r="A90" s="7" t="s">
        <v>99</v>
      </c>
      <c r="B90" s="4">
        <v>27</v>
      </c>
      <c r="C90" s="4">
        <v>18</v>
      </c>
      <c r="D90" s="4">
        <f t="shared" si="5"/>
        <v>486</v>
      </c>
    </row>
    <row r="91" spans="1:4" x14ac:dyDescent="0.25">
      <c r="A91" s="7" t="s">
        <v>100</v>
      </c>
      <c r="B91" s="4">
        <v>2</v>
      </c>
      <c r="C91" s="4">
        <v>6</v>
      </c>
      <c r="D91" s="4">
        <f t="shared" si="5"/>
        <v>12</v>
      </c>
    </row>
    <row r="92" spans="1:4" x14ac:dyDescent="0.25">
      <c r="A92" s="7" t="s">
        <v>101</v>
      </c>
      <c r="B92" s="4">
        <v>10</v>
      </c>
      <c r="C92" s="4">
        <v>11</v>
      </c>
      <c r="D92" s="4">
        <f t="shared" si="5"/>
        <v>110</v>
      </c>
    </row>
    <row r="93" spans="1:4" x14ac:dyDescent="0.25">
      <c r="A93" s="7" t="s">
        <v>102</v>
      </c>
      <c r="B93" s="4">
        <v>4</v>
      </c>
      <c r="C93" s="4">
        <v>6</v>
      </c>
      <c r="D93" s="4">
        <f t="shared" si="5"/>
        <v>24</v>
      </c>
    </row>
    <row r="94" spans="1:4" x14ac:dyDescent="0.25">
      <c r="A94" s="7" t="s">
        <v>103</v>
      </c>
      <c r="B94" s="4">
        <v>2</v>
      </c>
      <c r="C94" s="4">
        <v>6</v>
      </c>
      <c r="D94" s="4">
        <f t="shared" si="5"/>
        <v>12</v>
      </c>
    </row>
    <row r="95" spans="1:4" x14ac:dyDescent="0.25">
      <c r="A95" s="7" t="s">
        <v>104</v>
      </c>
      <c r="B95" s="4">
        <v>3</v>
      </c>
      <c r="C95" s="4">
        <v>6</v>
      </c>
      <c r="D95" s="4">
        <f t="shared" si="5"/>
        <v>18</v>
      </c>
    </row>
    <row r="96" spans="1:4" x14ac:dyDescent="0.25">
      <c r="A96" s="7" t="s">
        <v>105</v>
      </c>
      <c r="B96" s="4">
        <v>2</v>
      </c>
      <c r="C96" s="4">
        <v>6</v>
      </c>
      <c r="D96" s="4">
        <f t="shared" si="5"/>
        <v>12</v>
      </c>
    </row>
    <row r="97" spans="1:4" x14ac:dyDescent="0.25">
      <c r="A97" s="7" t="s">
        <v>106</v>
      </c>
      <c r="B97" s="4">
        <v>27</v>
      </c>
      <c r="C97" s="4">
        <v>18</v>
      </c>
      <c r="D97" s="4">
        <f t="shared" si="5"/>
        <v>486</v>
      </c>
    </row>
    <row r="98" spans="1:4" x14ac:dyDescent="0.25">
      <c r="A98" s="7" t="s">
        <v>107</v>
      </c>
      <c r="B98" s="4">
        <v>9</v>
      </c>
      <c r="C98" s="4">
        <v>9</v>
      </c>
      <c r="D98" s="4">
        <f t="shared" si="5"/>
        <v>81</v>
      </c>
    </row>
    <row r="99" spans="1:4" x14ac:dyDescent="0.25">
      <c r="A99" s="7" t="s">
        <v>108</v>
      </c>
      <c r="B99" s="4">
        <v>7</v>
      </c>
      <c r="C99" s="4">
        <v>8.5</v>
      </c>
      <c r="D99" s="4">
        <f t="shared" si="5"/>
        <v>59.5</v>
      </c>
    </row>
    <row r="100" spans="1:4" x14ac:dyDescent="0.25">
      <c r="A100" s="7" t="s">
        <v>109</v>
      </c>
      <c r="B100" s="4">
        <v>3</v>
      </c>
      <c r="C100" s="4">
        <v>6</v>
      </c>
      <c r="D100" s="4">
        <f t="shared" si="5"/>
        <v>18</v>
      </c>
    </row>
    <row r="101" spans="1:4" x14ac:dyDescent="0.25">
      <c r="A101" s="7" t="s">
        <v>110</v>
      </c>
      <c r="B101" s="4">
        <v>3</v>
      </c>
      <c r="C101" s="4">
        <v>6</v>
      </c>
      <c r="D101" s="4">
        <f t="shared" si="5"/>
        <v>18</v>
      </c>
    </row>
    <row r="102" spans="1:4" x14ac:dyDescent="0.25">
      <c r="A102" s="7" t="s">
        <v>111</v>
      </c>
      <c r="B102" s="4">
        <v>9</v>
      </c>
      <c r="C102" s="4">
        <v>9</v>
      </c>
      <c r="D102" s="4">
        <f t="shared" si="5"/>
        <v>81</v>
      </c>
    </row>
    <row r="103" spans="1:4" x14ac:dyDescent="0.25">
      <c r="A103" s="7" t="s">
        <v>112</v>
      </c>
      <c r="B103" s="4">
        <v>2</v>
      </c>
      <c r="C103" s="4">
        <v>6</v>
      </c>
      <c r="D103" s="4">
        <f t="shared" si="5"/>
        <v>12</v>
      </c>
    </row>
    <row r="104" spans="1:4" x14ac:dyDescent="0.25">
      <c r="A104" s="7" t="s">
        <v>113</v>
      </c>
      <c r="B104" s="4">
        <v>15</v>
      </c>
      <c r="C104" s="4">
        <v>12</v>
      </c>
      <c r="D104" s="4">
        <f t="shared" si="5"/>
        <v>180</v>
      </c>
    </row>
    <row r="105" spans="1:4" x14ac:dyDescent="0.25">
      <c r="A105" s="7" t="s">
        <v>114</v>
      </c>
      <c r="B105" s="4">
        <v>68</v>
      </c>
      <c r="C105" s="4">
        <v>26</v>
      </c>
      <c r="D105" s="4">
        <f t="shared" si="5"/>
        <v>1768</v>
      </c>
    </row>
    <row r="106" spans="1:4" x14ac:dyDescent="0.25">
      <c r="A106" s="7" t="s">
        <v>115</v>
      </c>
      <c r="B106" s="4">
        <v>15</v>
      </c>
      <c r="C106" s="4">
        <v>12</v>
      </c>
      <c r="D106" s="4">
        <f t="shared" si="5"/>
        <v>180</v>
      </c>
    </row>
    <row r="107" spans="1:4" x14ac:dyDescent="0.25">
      <c r="A107" s="7" t="s">
        <v>116</v>
      </c>
      <c r="B107" s="4">
        <v>18</v>
      </c>
      <c r="C107" s="4">
        <v>14</v>
      </c>
      <c r="D107" s="4">
        <f t="shared" si="5"/>
        <v>252</v>
      </c>
    </row>
    <row r="108" spans="1:4" x14ac:dyDescent="0.25">
      <c r="A108" s="7" t="s">
        <v>117</v>
      </c>
      <c r="B108" s="4">
        <v>25</v>
      </c>
      <c r="C108" s="4">
        <v>16</v>
      </c>
      <c r="D108" s="4">
        <f t="shared" si="5"/>
        <v>400</v>
      </c>
    </row>
    <row r="109" spans="1:4" x14ac:dyDescent="0.25">
      <c r="A109" s="7" t="s">
        <v>118</v>
      </c>
      <c r="B109" s="4">
        <v>11</v>
      </c>
      <c r="C109" s="4">
        <v>11</v>
      </c>
      <c r="D109" s="4">
        <f t="shared" si="5"/>
        <v>121</v>
      </c>
    </row>
    <row r="110" spans="1:4" x14ac:dyDescent="0.25">
      <c r="A110" s="7" t="s">
        <v>119</v>
      </c>
      <c r="B110" s="4">
        <v>17</v>
      </c>
      <c r="C110" s="4">
        <v>14</v>
      </c>
      <c r="D110" s="4">
        <f t="shared" si="5"/>
        <v>238</v>
      </c>
    </row>
    <row r="111" spans="1:4" x14ac:dyDescent="0.25">
      <c r="A111" s="7" t="s">
        <v>120</v>
      </c>
      <c r="B111" s="4">
        <v>1</v>
      </c>
      <c r="C111" s="4">
        <v>6</v>
      </c>
      <c r="D111" s="4">
        <f t="shared" si="5"/>
        <v>6</v>
      </c>
    </row>
    <row r="112" spans="1:4" x14ac:dyDescent="0.25">
      <c r="A112" s="7" t="s">
        <v>121</v>
      </c>
      <c r="B112" s="4">
        <v>4</v>
      </c>
      <c r="C112" s="4">
        <v>6</v>
      </c>
      <c r="D112" s="4">
        <f t="shared" ref="D112:D143" si="6">B112*C112</f>
        <v>24</v>
      </c>
    </row>
    <row r="113" spans="1:4" x14ac:dyDescent="0.25">
      <c r="A113" s="7" t="s">
        <v>122</v>
      </c>
      <c r="B113" s="4">
        <v>5</v>
      </c>
      <c r="C113" s="4">
        <v>7</v>
      </c>
      <c r="D113" s="4">
        <f t="shared" si="6"/>
        <v>35</v>
      </c>
    </row>
    <row r="114" spans="1:4" x14ac:dyDescent="0.25">
      <c r="A114" s="7" t="s">
        <v>123</v>
      </c>
      <c r="B114" s="4">
        <v>23</v>
      </c>
      <c r="C114" s="4">
        <v>16</v>
      </c>
      <c r="D114" s="4">
        <f t="shared" si="6"/>
        <v>368</v>
      </c>
    </row>
    <row r="115" spans="1:4" x14ac:dyDescent="0.25">
      <c r="A115" s="7" t="s">
        <v>124</v>
      </c>
      <c r="B115" s="4">
        <v>23</v>
      </c>
      <c r="C115" s="4">
        <v>16</v>
      </c>
      <c r="D115" s="4">
        <f t="shared" si="6"/>
        <v>368</v>
      </c>
    </row>
    <row r="116" spans="1:4" x14ac:dyDescent="0.25">
      <c r="A116" s="7" t="s">
        <v>125</v>
      </c>
      <c r="B116" s="4">
        <v>10</v>
      </c>
      <c r="C116" s="4">
        <v>11</v>
      </c>
      <c r="D116" s="4">
        <f t="shared" si="6"/>
        <v>110</v>
      </c>
    </row>
    <row r="117" spans="1:4" x14ac:dyDescent="0.25">
      <c r="A117" s="7" t="s">
        <v>126</v>
      </c>
      <c r="B117" s="4">
        <v>2</v>
      </c>
      <c r="C117" s="4">
        <v>6</v>
      </c>
      <c r="D117" s="4">
        <f t="shared" si="6"/>
        <v>12</v>
      </c>
    </row>
    <row r="118" spans="1:4" x14ac:dyDescent="0.25">
      <c r="A118" s="7" t="s">
        <v>127</v>
      </c>
      <c r="B118" s="4">
        <v>20</v>
      </c>
      <c r="C118" s="4">
        <v>14</v>
      </c>
      <c r="D118" s="4">
        <f t="shared" si="6"/>
        <v>280</v>
      </c>
    </row>
    <row r="119" spans="1:4" x14ac:dyDescent="0.25">
      <c r="A119" s="7" t="s">
        <v>128</v>
      </c>
      <c r="B119" s="4">
        <v>7</v>
      </c>
      <c r="C119" s="4">
        <v>8.5</v>
      </c>
      <c r="D119" s="4">
        <f t="shared" si="6"/>
        <v>59.5</v>
      </c>
    </row>
    <row r="120" spans="1:4" x14ac:dyDescent="0.25">
      <c r="A120" s="7" t="s">
        <v>129</v>
      </c>
      <c r="B120" s="4">
        <v>19</v>
      </c>
      <c r="C120" s="4">
        <v>14</v>
      </c>
      <c r="D120" s="4">
        <f t="shared" si="6"/>
        <v>266</v>
      </c>
    </row>
    <row r="121" spans="1:4" x14ac:dyDescent="0.25">
      <c r="A121" s="7" t="s">
        <v>130</v>
      </c>
      <c r="B121" s="4">
        <v>14</v>
      </c>
      <c r="C121" s="4">
        <v>12</v>
      </c>
      <c r="D121" s="4">
        <f t="shared" si="6"/>
        <v>168</v>
      </c>
    </row>
    <row r="122" spans="1:4" x14ac:dyDescent="0.25">
      <c r="A122" s="7" t="s">
        <v>131</v>
      </c>
      <c r="B122" s="4">
        <v>3</v>
      </c>
      <c r="C122" s="4">
        <v>6</v>
      </c>
      <c r="D122" s="4">
        <f t="shared" si="6"/>
        <v>18</v>
      </c>
    </row>
    <row r="123" spans="1:4" x14ac:dyDescent="0.25">
      <c r="A123" s="7" t="s">
        <v>132</v>
      </c>
      <c r="B123" s="4">
        <v>24</v>
      </c>
      <c r="C123" s="4">
        <v>16</v>
      </c>
      <c r="D123" s="4">
        <f t="shared" si="6"/>
        <v>384</v>
      </c>
    </row>
    <row r="124" spans="1:4" x14ac:dyDescent="0.25">
      <c r="A124" s="7" t="s">
        <v>133</v>
      </c>
      <c r="B124" s="4">
        <v>4</v>
      </c>
      <c r="C124" s="4">
        <v>6</v>
      </c>
      <c r="D124" s="4">
        <f t="shared" si="6"/>
        <v>24</v>
      </c>
    </row>
    <row r="125" spans="1:4" x14ac:dyDescent="0.25">
      <c r="A125" s="7" t="s">
        <v>134</v>
      </c>
      <c r="B125" s="4">
        <v>3</v>
      </c>
      <c r="C125" s="4">
        <v>6</v>
      </c>
      <c r="D125" s="4">
        <f t="shared" si="6"/>
        <v>18</v>
      </c>
    </row>
    <row r="126" spans="1:4" x14ac:dyDescent="0.25">
      <c r="A126" s="7" t="s">
        <v>135</v>
      </c>
      <c r="B126" s="4">
        <v>3</v>
      </c>
      <c r="C126" s="4">
        <v>6</v>
      </c>
      <c r="D126" s="4">
        <f t="shared" si="6"/>
        <v>18</v>
      </c>
    </row>
    <row r="127" spans="1:4" x14ac:dyDescent="0.25">
      <c r="A127" s="7" t="s">
        <v>136</v>
      </c>
      <c r="B127" s="4">
        <v>8</v>
      </c>
      <c r="C127" s="4">
        <v>9</v>
      </c>
      <c r="D127" s="4">
        <f t="shared" si="6"/>
        <v>72</v>
      </c>
    </row>
    <row r="128" spans="1:4" x14ac:dyDescent="0.25">
      <c r="A128" s="7" t="s">
        <v>137</v>
      </c>
      <c r="B128" s="4">
        <v>2</v>
      </c>
      <c r="C128" s="4">
        <v>6</v>
      </c>
      <c r="D128" s="4">
        <f t="shared" si="6"/>
        <v>12</v>
      </c>
    </row>
    <row r="129" spans="1:4" x14ac:dyDescent="0.25">
      <c r="A129" s="7" t="s">
        <v>138</v>
      </c>
      <c r="B129" s="4">
        <v>2</v>
      </c>
      <c r="C129" s="4">
        <v>6</v>
      </c>
      <c r="D129" s="4">
        <f t="shared" si="6"/>
        <v>12</v>
      </c>
    </row>
    <row r="130" spans="1:4" x14ac:dyDescent="0.25">
      <c r="A130" s="7" t="s">
        <v>139</v>
      </c>
      <c r="B130" s="4">
        <v>2</v>
      </c>
      <c r="C130" s="4">
        <v>6</v>
      </c>
      <c r="D130" s="4">
        <f t="shared" si="6"/>
        <v>12</v>
      </c>
    </row>
    <row r="131" spans="1:4" x14ac:dyDescent="0.25">
      <c r="A131" s="7" t="s">
        <v>140</v>
      </c>
      <c r="B131" s="4">
        <v>4</v>
      </c>
      <c r="C131" s="4">
        <v>6</v>
      </c>
      <c r="D131" s="4">
        <f t="shared" si="6"/>
        <v>24</v>
      </c>
    </row>
    <row r="132" spans="1:4" x14ac:dyDescent="0.25">
      <c r="A132" s="7" t="s">
        <v>141</v>
      </c>
      <c r="B132" s="4">
        <v>8</v>
      </c>
      <c r="C132" s="4">
        <v>9</v>
      </c>
      <c r="D132" s="4">
        <f t="shared" si="6"/>
        <v>72</v>
      </c>
    </row>
    <row r="133" spans="1:4" x14ac:dyDescent="0.25">
      <c r="A133" s="7" t="s">
        <v>142</v>
      </c>
      <c r="B133" s="4">
        <v>2</v>
      </c>
      <c r="C133" s="4">
        <v>6</v>
      </c>
      <c r="D133" s="4">
        <f t="shared" si="6"/>
        <v>12</v>
      </c>
    </row>
    <row r="134" spans="1:4" x14ac:dyDescent="0.25">
      <c r="A134" s="7" t="s">
        <v>143</v>
      </c>
      <c r="B134" s="4">
        <v>5</v>
      </c>
      <c r="C134" s="4">
        <v>7</v>
      </c>
      <c r="D134" s="4">
        <f t="shared" si="6"/>
        <v>35</v>
      </c>
    </row>
    <row r="135" spans="1:4" x14ac:dyDescent="0.25">
      <c r="A135" s="7" t="s">
        <v>144</v>
      </c>
      <c r="B135" s="4">
        <v>20</v>
      </c>
      <c r="C135" s="4">
        <v>14</v>
      </c>
      <c r="D135" s="4">
        <f t="shared" si="6"/>
        <v>280</v>
      </c>
    </row>
    <row r="136" spans="1:4" x14ac:dyDescent="0.25">
      <c r="A136" s="7" t="s">
        <v>145</v>
      </c>
      <c r="B136" s="4">
        <v>10</v>
      </c>
      <c r="C136" s="4">
        <v>11</v>
      </c>
      <c r="D136" s="4">
        <f t="shared" si="6"/>
        <v>110</v>
      </c>
    </row>
    <row r="137" spans="1:4" x14ac:dyDescent="0.25">
      <c r="A137" s="7" t="s">
        <v>146</v>
      </c>
      <c r="B137" s="4">
        <v>31</v>
      </c>
      <c r="C137" s="4">
        <v>18</v>
      </c>
      <c r="D137" s="4">
        <f t="shared" si="6"/>
        <v>558</v>
      </c>
    </row>
    <row r="138" spans="1:4" x14ac:dyDescent="0.25">
      <c r="A138" s="7" t="s">
        <v>147</v>
      </c>
      <c r="B138" s="4">
        <v>3</v>
      </c>
      <c r="C138" s="4">
        <v>6</v>
      </c>
      <c r="D138" s="4">
        <f t="shared" si="6"/>
        <v>18</v>
      </c>
    </row>
    <row r="139" spans="1:4" x14ac:dyDescent="0.25">
      <c r="A139" s="7" t="s">
        <v>148</v>
      </c>
      <c r="B139" s="4">
        <v>10</v>
      </c>
      <c r="C139" s="4">
        <v>11</v>
      </c>
      <c r="D139" s="4">
        <f t="shared" si="6"/>
        <v>110</v>
      </c>
    </row>
    <row r="140" spans="1:4" x14ac:dyDescent="0.25">
      <c r="A140" s="7" t="s">
        <v>149</v>
      </c>
      <c r="B140" s="4">
        <v>2</v>
      </c>
      <c r="C140" s="4">
        <v>6</v>
      </c>
      <c r="D140" s="4">
        <f t="shared" si="6"/>
        <v>12</v>
      </c>
    </row>
    <row r="141" spans="1:4" x14ac:dyDescent="0.25">
      <c r="A141" s="7" t="s">
        <v>150</v>
      </c>
      <c r="B141" s="4">
        <v>4</v>
      </c>
      <c r="C141" s="4">
        <v>6</v>
      </c>
      <c r="D141" s="4">
        <f t="shared" si="6"/>
        <v>24</v>
      </c>
    </row>
    <row r="142" spans="1:4" x14ac:dyDescent="0.25">
      <c r="A142" s="7" t="s">
        <v>151</v>
      </c>
      <c r="B142" s="4">
        <v>4</v>
      </c>
      <c r="C142" s="4">
        <v>6</v>
      </c>
      <c r="D142" s="4">
        <f t="shared" si="6"/>
        <v>24</v>
      </c>
    </row>
    <row r="143" spans="1:4" x14ac:dyDescent="0.25">
      <c r="A143" s="7" t="s">
        <v>152</v>
      </c>
      <c r="B143" s="4">
        <v>2</v>
      </c>
      <c r="C143" s="4">
        <v>6</v>
      </c>
      <c r="D143" s="4">
        <f t="shared" si="6"/>
        <v>12</v>
      </c>
    </row>
    <row r="144" spans="1:4" x14ac:dyDescent="0.25">
      <c r="A144" s="7" t="s">
        <v>153</v>
      </c>
      <c r="B144" s="4">
        <v>6</v>
      </c>
      <c r="C144" s="4">
        <v>8.5</v>
      </c>
      <c r="D144" s="4">
        <f t="shared" ref="D144:D146" si="7">B144*C144</f>
        <v>51</v>
      </c>
    </row>
    <row r="145" spans="1:4" x14ac:dyDescent="0.25">
      <c r="A145" s="7" t="s">
        <v>154</v>
      </c>
      <c r="B145" s="4">
        <v>6</v>
      </c>
      <c r="C145" s="4">
        <v>8.5</v>
      </c>
      <c r="D145" s="4">
        <f t="shared" si="7"/>
        <v>51</v>
      </c>
    </row>
    <row r="146" spans="1:4" ht="15.75" thickBot="1" x14ac:dyDescent="0.3">
      <c r="A146" s="7" t="s">
        <v>155</v>
      </c>
      <c r="B146" s="4">
        <v>23</v>
      </c>
      <c r="C146" s="8">
        <v>16</v>
      </c>
      <c r="D146" s="8">
        <f t="shared" si="7"/>
        <v>368</v>
      </c>
    </row>
    <row r="147" spans="1:4" ht="15" customHeight="1" thickBot="1" x14ac:dyDescent="0.3">
      <c r="C147" s="2" t="s">
        <v>8</v>
      </c>
      <c r="D147" s="3">
        <f>SUM(D16:D146)</f>
        <v>22391.5</v>
      </c>
    </row>
    <row r="148" spans="1:4" ht="32.25" customHeight="1" thickBot="1" x14ac:dyDescent="0.3"/>
    <row r="149" spans="1:4" ht="15.75" thickBot="1" x14ac:dyDescent="0.3">
      <c r="A149" s="31" t="s">
        <v>13</v>
      </c>
      <c r="B149" s="32"/>
      <c r="C149" s="33"/>
      <c r="D149" s="5">
        <f>0.62+54+0.62+0.32+0.54+0.62+0.62+0.62+0.62+0.62+0.82+0.54+0.62+0.7+0.54+0.54+0.54+0.54+0.54+0.54+0.54+0.54+0.54+0.54+0.54+0.54+0.82+0.54+0.54+0.54+0.54+0.54+0.54+0.7+0.54+0.54+0.54+0.54+0.54+0.7+0.54+0.7+0.4+0.62+0.96+0.62+0.62+0.7+0.48+0.54+0.62+0.54+0.7+0.54+0.7+0.54+0.54+0.62+0.62+0.96+0.7+0.54+0.7+0.62+0.96+0.62+0.62+0.62+0.7+1.05+0.82+0.7+0.96+0.82+0.7+0.54+0.7+0.4+0.82+0.62+0.62+0.82+0.82+0.62+0.62+0.62+0.7+0.54+0.54+0.62+0.62+0.48+0.7+0.62+0.62+0.62+0.7+0.82+0.4+0.7+0.62+0.54+0.82+0.7+0.54+0.54+0.48+0.4+0.48+0.62+0.7+0.96+0.82+0.48+0.96+0.62+0.7+0.48+0.32+0.54+0.54+0.62+0.7+0.7+0.7+0.48+0.7+0.7+0.62+0.62+0.54+0.48+0.7+0.62+0.54+0.7+0.62+0.7+0.62+0.7+0.62+0.82+0.54+0.62+0.7+0.48+0.4+510.22+10.29</f>
        <v>665.70000000000016</v>
      </c>
    </row>
    <row r="151" spans="1:4" ht="34.5" customHeight="1" x14ac:dyDescent="0.25">
      <c r="A151" s="23" t="s">
        <v>165</v>
      </c>
      <c r="B151" s="24"/>
      <c r="C151" s="25"/>
      <c r="D151" s="13"/>
    </row>
    <row r="152" spans="1:4" ht="33.75" customHeight="1" x14ac:dyDescent="0.25">
      <c r="A152" s="1" t="s">
        <v>16</v>
      </c>
      <c r="B152" s="10" t="s">
        <v>15</v>
      </c>
      <c r="C152" s="10" t="s">
        <v>11</v>
      </c>
    </row>
    <row r="153" spans="1:4" ht="30.75" customHeight="1" x14ac:dyDescent="0.25">
      <c r="A153" s="4" t="s">
        <v>14</v>
      </c>
      <c r="B153" s="4">
        <v>1445</v>
      </c>
      <c r="C153" s="4">
        <v>0.1</v>
      </c>
      <c r="D153" s="4">
        <f t="shared" ref="D153:D158" si="8">B153*C153</f>
        <v>144.5</v>
      </c>
    </row>
    <row r="154" spans="1:4" ht="30" x14ac:dyDescent="0.25">
      <c r="A154" s="11" t="s">
        <v>195</v>
      </c>
      <c r="B154" s="4">
        <v>50</v>
      </c>
      <c r="C154" s="4">
        <v>2.64</v>
      </c>
      <c r="D154" s="4">
        <f t="shared" si="8"/>
        <v>132</v>
      </c>
    </row>
    <row r="155" spans="1:4" x14ac:dyDescent="0.25">
      <c r="A155" s="4" t="s">
        <v>196</v>
      </c>
      <c r="B155" s="4">
        <v>13</v>
      </c>
      <c r="C155" s="4">
        <v>2.64</v>
      </c>
      <c r="D155" s="4">
        <f t="shared" si="8"/>
        <v>34.32</v>
      </c>
    </row>
    <row r="156" spans="1:4" ht="30" customHeight="1" x14ac:dyDescent="0.25">
      <c r="A156" s="11" t="s">
        <v>197</v>
      </c>
      <c r="B156" s="4">
        <v>11</v>
      </c>
      <c r="C156" s="4">
        <v>2.5</v>
      </c>
      <c r="D156" s="4">
        <f t="shared" si="8"/>
        <v>27.5</v>
      </c>
    </row>
    <row r="157" spans="1:4" ht="15" customHeight="1" x14ac:dyDescent="0.25">
      <c r="A157" s="4" t="s">
        <v>198</v>
      </c>
      <c r="B157" s="4">
        <v>36</v>
      </c>
      <c r="C157" s="4">
        <v>1.64</v>
      </c>
      <c r="D157" s="4">
        <f t="shared" si="8"/>
        <v>59.04</v>
      </c>
    </row>
    <row r="158" spans="1:4" ht="15.75" thickBot="1" x14ac:dyDescent="0.3">
      <c r="A158" s="4" t="s">
        <v>199</v>
      </c>
      <c r="B158" s="4">
        <v>15</v>
      </c>
      <c r="C158" s="8">
        <v>2.64</v>
      </c>
      <c r="D158" s="4">
        <f t="shared" si="8"/>
        <v>39.6</v>
      </c>
    </row>
    <row r="159" spans="1:4" ht="15.75" thickBot="1" x14ac:dyDescent="0.3">
      <c r="C159" s="2" t="s">
        <v>8</v>
      </c>
      <c r="D159" s="3">
        <f>SUM(D153:D158)</f>
        <v>436.96000000000004</v>
      </c>
    </row>
    <row r="161" spans="1:4" x14ac:dyDescent="0.25">
      <c r="A161" s="23" t="s">
        <v>17</v>
      </c>
      <c r="B161" s="24"/>
      <c r="C161" s="24"/>
      <c r="D161" s="25"/>
    </row>
    <row r="162" spans="1:4" ht="30" x14ac:dyDescent="0.25">
      <c r="A162" s="1" t="s">
        <v>16</v>
      </c>
      <c r="B162" s="10" t="s">
        <v>15</v>
      </c>
      <c r="C162" s="10" t="s">
        <v>11</v>
      </c>
      <c r="D162" s="1"/>
    </row>
    <row r="163" spans="1:4" x14ac:dyDescent="0.25">
      <c r="A163" s="1" t="s">
        <v>18</v>
      </c>
      <c r="B163" s="4">
        <v>592</v>
      </c>
      <c r="C163" s="4">
        <v>0.45</v>
      </c>
      <c r="D163" s="4">
        <f>B163*C163</f>
        <v>266.40000000000003</v>
      </c>
    </row>
    <row r="164" spans="1:4" ht="30" x14ac:dyDescent="0.25">
      <c r="A164" s="10" t="s">
        <v>19</v>
      </c>
      <c r="B164" s="4">
        <v>279</v>
      </c>
      <c r="C164" s="4">
        <v>0.14000000000000001</v>
      </c>
      <c r="D164" s="4">
        <f>B164*C164</f>
        <v>39.06</v>
      </c>
    </row>
    <row r="165" spans="1:4" ht="15.75" thickBot="1" x14ac:dyDescent="0.3">
      <c r="A165" s="1" t="s">
        <v>20</v>
      </c>
      <c r="B165" s="4">
        <v>871</v>
      </c>
      <c r="C165" s="8">
        <v>0.45</v>
      </c>
      <c r="D165" s="8">
        <f>B165*C165</f>
        <v>391.95</v>
      </c>
    </row>
    <row r="166" spans="1:4" ht="15.75" thickBot="1" x14ac:dyDescent="0.3">
      <c r="C166" s="2" t="s">
        <v>8</v>
      </c>
      <c r="D166" s="3">
        <f>SUM(D163:D165)</f>
        <v>697.41000000000008</v>
      </c>
    </row>
  </sheetData>
  <mergeCells count="12">
    <mergeCell ref="A161:D161"/>
    <mergeCell ref="F2:N2"/>
    <mergeCell ref="F4:N4"/>
    <mergeCell ref="A2:B2"/>
    <mergeCell ref="F6:N6"/>
    <mergeCell ref="A14:D14"/>
    <mergeCell ref="F11:N11"/>
    <mergeCell ref="F16:N16"/>
    <mergeCell ref="F21:N21"/>
    <mergeCell ref="F38:N38"/>
    <mergeCell ref="A149:C149"/>
    <mergeCell ref="A151:C151"/>
  </mergeCells>
  <pageMargins left="0.7" right="0.7" top="0.75" bottom="0.75" header="0.3" footer="0.3"/>
  <pageSetup paperSize="1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2020-03-03T05:37:21Z</dcterms:modified>
</cp:coreProperties>
</file>