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7000" windowHeight="6950"/>
  </bookViews>
  <sheets>
    <sheet name="Worksheet" sheetId="1" r:id="rId1"/>
  </sheets>
  <definedNames>
    <definedName name="_xlnm.Print_Titles" localSheetId="0">Worksheet!$6:$6</definedName>
  </definedNames>
  <calcPr calcId="144525"/>
</workbook>
</file>

<file path=xl/calcChain.xml><?xml version="1.0" encoding="utf-8"?>
<calcChain xmlns="http://schemas.openxmlformats.org/spreadsheetml/2006/main">
  <c r="R64" i="1" l="1"/>
  <c r="S64" i="1"/>
  <c r="T64" i="1"/>
  <c r="U64" i="1"/>
  <c r="Q64" i="1"/>
  <c r="R50" i="1"/>
  <c r="S50" i="1"/>
  <c r="T50" i="1"/>
  <c r="U50" i="1"/>
  <c r="Q50" i="1"/>
  <c r="R37" i="1"/>
  <c r="S37" i="1"/>
  <c r="T37" i="1"/>
  <c r="U37" i="1"/>
  <c r="Q37" i="1"/>
  <c r="R35" i="1"/>
  <c r="S35" i="1"/>
  <c r="T35" i="1"/>
  <c r="U35" i="1"/>
  <c r="Q35" i="1"/>
  <c r="R28" i="1"/>
  <c r="S28" i="1"/>
  <c r="T28" i="1"/>
  <c r="U28" i="1"/>
  <c r="Q28" i="1"/>
  <c r="R16" i="1"/>
  <c r="S16" i="1"/>
  <c r="T16" i="1"/>
  <c r="U16" i="1"/>
  <c r="Q16" i="1"/>
  <c r="R8" i="1"/>
  <c r="S8" i="1"/>
  <c r="T8" i="1"/>
  <c r="U8" i="1"/>
  <c r="Q8" i="1"/>
  <c r="O50" i="1" a="1"/>
  <c r="O50" i="1" s="1"/>
  <c r="L50" i="1" a="1"/>
  <c r="L50" i="1" s="1"/>
  <c r="M50" i="1" a="1"/>
  <c r="M50" i="1" s="1"/>
  <c r="N50" i="1" a="1"/>
  <c r="N50" i="1" s="1"/>
  <c r="K50" i="1" a="1"/>
  <c r="K50" i="1" s="1"/>
  <c r="L37" i="1" a="1"/>
  <c r="L37" i="1" s="1"/>
  <c r="M37" i="1" a="1"/>
  <c r="M37" i="1" s="1"/>
  <c r="N37" i="1" a="1"/>
  <c r="N37" i="1" s="1"/>
  <c r="O37" i="1" a="1"/>
  <c r="O37" i="1" s="1"/>
  <c r="K37" i="1" a="1"/>
  <c r="K37" i="1" s="1"/>
  <c r="L28" i="1" a="1"/>
  <c r="L28" i="1" s="1"/>
  <c r="M28" i="1" a="1"/>
  <c r="M28" i="1" s="1"/>
  <c r="N28" i="1" a="1"/>
  <c r="N28" i="1" s="1"/>
  <c r="O28" i="1" a="1"/>
  <c r="O28" i="1" s="1"/>
  <c r="K28" i="1" a="1"/>
  <c r="K28" i="1" s="1"/>
  <c r="L16" i="1" a="1"/>
  <c r="L16" i="1" s="1"/>
  <c r="M16" i="1" a="1"/>
  <c r="M16" i="1" s="1"/>
  <c r="N16" i="1" a="1"/>
  <c r="N16" i="1" s="1"/>
  <c r="O16" i="1" a="1"/>
  <c r="O16" i="1" s="1"/>
  <c r="K16" i="1" a="1"/>
  <c r="K16" i="1" s="1"/>
  <c r="L8" i="1" a="1"/>
  <c r="L8" i="1" s="1"/>
  <c r="M8" i="1" a="1"/>
  <c r="M8" i="1" s="1"/>
  <c r="N8" i="1" a="1"/>
  <c r="N8" i="1" s="1"/>
  <c r="O8" i="1" a="1"/>
  <c r="O8" i="1" s="1"/>
  <c r="K8" i="1" a="1"/>
  <c r="K8" i="1" s="1"/>
</calcChain>
</file>

<file path=xl/sharedStrings.xml><?xml version="1.0" encoding="utf-8"?>
<sst xmlns="http://schemas.openxmlformats.org/spreadsheetml/2006/main" count="144" uniqueCount="128">
  <si>
    <t>Morale Survey 2018</t>
  </si>
  <si>
    <t>2018-07-30 - 2018-12-31</t>
  </si>
  <si>
    <t>#</t>
  </si>
  <si>
    <t>Full name</t>
  </si>
  <si>
    <t>DN</t>
  </si>
  <si>
    <t>N</t>
  </si>
  <si>
    <t>NS</t>
  </si>
  <si>
    <t>Y</t>
  </si>
  <si>
    <t>DY</t>
  </si>
  <si>
    <t>Total</t>
  </si>
  <si>
    <t>Index</t>
  </si>
  <si>
    <t>FASS</t>
  </si>
  <si>
    <t>Allan geion Pagayonan Legaspi</t>
  </si>
  <si>
    <t>Mary Grace Salmorin Antonio</t>
  </si>
  <si>
    <t>Teffanie Mae Madrazo Catalya</t>
  </si>
  <si>
    <t>Richard Rojas Araneta`</t>
  </si>
  <si>
    <t>Jeanevie Labacanacruz Alama</t>
  </si>
  <si>
    <t>Sheila Salenga Bernardo</t>
  </si>
  <si>
    <t>Cris-Angelo B. Prieto</t>
  </si>
  <si>
    <t>TS</t>
  </si>
  <si>
    <t>Ronnel Baluan Gundoy</t>
  </si>
  <si>
    <t>Sunny boy Tubil Gecosala</t>
  </si>
  <si>
    <t>Halid Manansala Tamano</t>
  </si>
  <si>
    <t>Bergel Tachado Cutara</t>
  </si>
  <si>
    <t>Zoren Fabile Antonio</t>
  </si>
  <si>
    <t>Al-Nassef Hassan Jumlail</t>
  </si>
  <si>
    <t>Zeusczar Beaumonde Rodriguez Fajardo</t>
  </si>
  <si>
    <t>Larry Mark Barcelona Somocor</t>
  </si>
  <si>
    <t>Michael Daryll Ericson Tallo De Leon</t>
  </si>
  <si>
    <t>Janeedi Alfuente Grapa</t>
  </si>
  <si>
    <t>Mariano De Mesa Devesfruto</t>
  </si>
  <si>
    <t>FOS</t>
  </si>
  <si>
    <t>Jennifer Alcazar Pidor</t>
  </si>
  <si>
    <t>Ebenezer Tadlas Tulog</t>
  </si>
  <si>
    <t>Aileen Boriol Gurrea</t>
  </si>
  <si>
    <t>Merly Alivio Dalinsog</t>
  </si>
  <si>
    <t>loise ray garces leona</t>
  </si>
  <si>
    <t>Eisenhower Hairan Manuel</t>
  </si>
  <si>
    <t>ORD</t>
  </si>
  <si>
    <t>Ghio Edmar Rusel Angeles</t>
  </si>
  <si>
    <t>RSTL</t>
  </si>
  <si>
    <t>Jovita Apduhan Amparo</t>
  </si>
  <si>
    <t>Janice Tangcalagan Ong</t>
  </si>
  <si>
    <t>Sonora Leonora Buñag</t>
  </si>
  <si>
    <t>Shadam Eroy Suganob</t>
  </si>
  <si>
    <t>Juniver Javate Paquit</t>
  </si>
  <si>
    <t>Ruben Matchon Lim</t>
  </si>
  <si>
    <t>Noel Toh Arquiza</t>
  </si>
  <si>
    <t>Arlene Sabalde Herbieto</t>
  </si>
  <si>
    <t>Mary Rose Kipkip Tabuena</t>
  </si>
  <si>
    <t>Bernadette Bucoy Belamide</t>
  </si>
  <si>
    <t>Dale Aldrin Lee Maniego</t>
  </si>
  <si>
    <t>Catherine A Lacastesantos</t>
  </si>
  <si>
    <t>PSTC</t>
  </si>
  <si>
    <t>Francis Melanie Taneza Temonio</t>
  </si>
  <si>
    <t>Marc Guimbarda Cachin</t>
  </si>
  <si>
    <t>John Kenneth D Cabral</t>
  </si>
  <si>
    <t>Nuhman Mahang Aljani</t>
  </si>
  <si>
    <t>Melody Anne Herbito Donio</t>
  </si>
  <si>
    <t>Sariba Abison Alam</t>
  </si>
  <si>
    <t>Sheryl Flores Jovenal</t>
  </si>
  <si>
    <t>Carlo Syl Labuca Quinte</t>
  </si>
  <si>
    <t>Norie Vincent Castro Aposaga</t>
  </si>
  <si>
    <t>Emma D Rodemio</t>
  </si>
  <si>
    <t>Jane Lacno Baygas</t>
  </si>
  <si>
    <t>Ronie Ricablanca Dinawanao</t>
  </si>
  <si>
    <t>Rellaine Mendoza Rañin</t>
  </si>
  <si>
    <t>ORD rating:</t>
  </si>
  <si>
    <t>FOS rating</t>
  </si>
  <si>
    <t>TS rating</t>
  </si>
  <si>
    <t>FASS rating</t>
  </si>
  <si>
    <t>RSTL rating</t>
  </si>
  <si>
    <t>PSTC ZS rating</t>
  </si>
  <si>
    <t>PSTC ZDS rating</t>
  </si>
  <si>
    <t>PSTC ZDN rating</t>
  </si>
  <si>
    <t>OVERALL PSTC rating</t>
  </si>
  <si>
    <t>OVERALL PERMANENT rating</t>
  </si>
  <si>
    <t>OVERALL PROJECT BASE rating</t>
  </si>
  <si>
    <t>OVERALL CONTRACTUAL rating</t>
  </si>
  <si>
    <t>OVERALL rating</t>
  </si>
  <si>
    <t>Prepared By:</t>
  </si>
  <si>
    <t>Administrator A Admin</t>
  </si>
  <si>
    <t>Noted By:</t>
  </si>
  <si>
    <t># OF NON ZEROS</t>
  </si>
  <si>
    <t>SUM</t>
  </si>
  <si>
    <t>OVERALL</t>
  </si>
  <si>
    <t>dn</t>
  </si>
  <si>
    <t>n</t>
  </si>
  <si>
    <t>ns</t>
  </si>
  <si>
    <t>y</t>
  </si>
  <si>
    <t>dy</t>
  </si>
  <si>
    <t xml:space="preserve"> I feel a part of the DOST-IX family</t>
  </si>
  <si>
    <t>I am treated more as a partner/team member than as an employee</t>
  </si>
  <si>
    <t>Information is openly shared between management and employees</t>
  </si>
  <si>
    <t>Management gives all of the information I need to perform my job tasks.</t>
  </si>
  <si>
    <t>At DOST-IX, we are rewarded for our performance and striving to achieve excellence</t>
  </si>
  <si>
    <t>My supervisor recognized the extra effort and actions that I do to perform the best job at DOST-IX.</t>
  </si>
  <si>
    <t>My opinion is listened by management when making decisions that involve my work tasks.</t>
  </si>
  <si>
    <t>I find my work interesting and fulfilling</t>
  </si>
  <si>
    <t>I feel like a contributor to DOST-IX's success.</t>
  </si>
  <si>
    <t>DOST-IX provides plenty of opportunities for personal growth</t>
  </si>
  <si>
    <t>DOST-IX provides technical training so that I can advance in my career.</t>
  </si>
  <si>
    <t>At my department, the motivation level is moderate to high in a daily basis.</t>
  </si>
  <si>
    <t>My work gives me a feeling of personal accomplishment.</t>
  </si>
  <si>
    <t>I am dedicated to improve my performance every day.</t>
  </si>
  <si>
    <t>I am devoted to the work tasks assigned.</t>
  </si>
  <si>
    <t xml:space="preserve"> I am proud of being a DOST IX employee.</t>
  </si>
  <si>
    <t xml:space="preserve"> I would like to grow and achieve my career goals within DOST IX.</t>
  </si>
  <si>
    <t>I believe DOST IX has high level of ethics.</t>
  </si>
  <si>
    <t xml:space="preserve"> I trust top management integrity.</t>
  </si>
  <si>
    <t xml:space="preserve"> My supervisor always listens to my suggestions.</t>
  </si>
  <si>
    <t>My supervisor always shows appreciation for every extra effort I put in my work</t>
  </si>
  <si>
    <t xml:space="preserve"> My supervisor gives me enough opportunities to take an active role as a leader.</t>
  </si>
  <si>
    <t>My job gives me enough opportunities and independence to use my skills and abilities to make my own decisions.</t>
  </si>
  <si>
    <t>People in my group or department cooperate with each other rather than compete.</t>
  </si>
  <si>
    <t xml:space="preserve"> My supervisor encourages teamwork and cooperation to achieve targeted goals.</t>
  </si>
  <si>
    <t>I am satisfied with my wages.</t>
  </si>
  <si>
    <t xml:space="preserve"> I would prefer working based on performance than by hourly or salary rates</t>
  </si>
  <si>
    <t xml:space="preserve"> My employer provides plenty resources and training opportunities</t>
  </si>
  <si>
    <t xml:space="preserve"> DOST IX facilitates ongoing training to upgrade my skills</t>
  </si>
  <si>
    <t xml:space="preserve"> I feel comfortable talking to my supervisor whenever there is a problem</t>
  </si>
  <si>
    <t xml:space="preserve"> I like knowing my supervisor's point of view whenever I make an important decision.</t>
  </si>
  <si>
    <t xml:space="preserve"> Policies and procedures are explained adequately within DOST IX</t>
  </si>
  <si>
    <t xml:space="preserve"> Work policies are fair.</t>
  </si>
  <si>
    <t>My personal values are similar to DOST IX values.</t>
  </si>
  <si>
    <t>Organizational values such as honesty, integrity and ethics are observed at DOST IX</t>
  </si>
  <si>
    <t xml:space="preserve"> I am satisfied with the work flexibility provided for my schedule.</t>
  </si>
  <si>
    <t xml:space="preserve"> I am able to plan my vacation, and take off the days that I need.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</si>
</sst>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1FFC1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B8CCE4"/>
        <bgColor rgb="FF000000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1" fillId="6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4" borderId="2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topLeftCell="A80" zoomScaleNormal="100" workbookViewId="0">
      <selection activeCell="B84" sqref="B84"/>
    </sheetView>
  </sheetViews>
  <sheetFormatPr defaultRowHeight="14.5" x14ac:dyDescent="0.35"/>
  <cols>
    <col min="1" max="1" width="6" customWidth="1"/>
    <col min="2" max="2" width="38.90625" customWidth="1"/>
    <col min="3" max="8" width="10" customWidth="1"/>
    <col min="9" max="9" width="18" customWidth="1"/>
    <col min="11" max="11" width="4" customWidth="1"/>
    <col min="12" max="12" width="3.1796875" customWidth="1"/>
    <col min="13" max="13" width="3" customWidth="1"/>
    <col min="14" max="14" width="3.36328125" customWidth="1"/>
    <col min="15" max="15" width="3" customWidth="1"/>
  </cols>
  <sheetData>
    <row r="1" spans="1:21" ht="18.5" x14ac:dyDescent="0.35">
      <c r="A1" s="6" t="s">
        <v>0</v>
      </c>
      <c r="B1" s="6"/>
      <c r="C1" s="6"/>
      <c r="D1" s="6"/>
      <c r="E1" s="6"/>
      <c r="F1" s="6"/>
      <c r="G1" s="6"/>
      <c r="H1" s="6"/>
    </row>
    <row r="2" spans="1:21" x14ac:dyDescent="0.35">
      <c r="A2" s="7" t="s">
        <v>1</v>
      </c>
      <c r="B2" s="7"/>
      <c r="C2" s="7"/>
      <c r="D2" s="7"/>
      <c r="E2" s="7"/>
      <c r="F2" s="7"/>
      <c r="G2" s="7"/>
      <c r="H2" s="7"/>
    </row>
    <row r="6" spans="1:21" ht="25" customHeight="1" x14ac:dyDescent="0.3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t="s">
        <v>10</v>
      </c>
      <c r="K6" s="17" t="s">
        <v>83</v>
      </c>
      <c r="L6" s="17"/>
      <c r="M6" s="17"/>
      <c r="N6" s="17"/>
      <c r="O6" s="17"/>
      <c r="Q6" s="18" t="s">
        <v>84</v>
      </c>
      <c r="R6" s="18"/>
      <c r="S6" s="18"/>
      <c r="T6" s="18"/>
      <c r="U6" s="18"/>
    </row>
    <row r="7" spans="1:21" ht="16" customHeight="1" x14ac:dyDescent="0.35">
      <c r="A7" s="8" t="s">
        <v>11</v>
      </c>
      <c r="B7" s="9"/>
      <c r="C7" s="9"/>
      <c r="D7" s="9"/>
      <c r="E7" s="9"/>
      <c r="F7" s="9"/>
      <c r="G7" s="10"/>
      <c r="H7" s="10"/>
      <c r="K7" t="s">
        <v>4</v>
      </c>
      <c r="L7" t="s">
        <v>5</v>
      </c>
      <c r="M7" t="s">
        <v>6</v>
      </c>
      <c r="N7" t="s">
        <v>7</v>
      </c>
      <c r="O7" t="s">
        <v>8</v>
      </c>
      <c r="Q7" s="19" t="s">
        <v>4</v>
      </c>
      <c r="R7" s="19" t="s">
        <v>5</v>
      </c>
      <c r="S7" s="19" t="s">
        <v>6</v>
      </c>
      <c r="T7" s="19" t="s">
        <v>7</v>
      </c>
      <c r="U7" s="19" t="s">
        <v>8</v>
      </c>
    </row>
    <row r="8" spans="1:21" x14ac:dyDescent="0.35">
      <c r="A8" s="1">
        <v>1</v>
      </c>
      <c r="B8" s="1" t="s">
        <v>12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>
        <f t="array" ref="K8">COUNT(IF(C8:C14&lt;&gt;0,C8:C14))</f>
        <v>0</v>
      </c>
      <c r="L8">
        <f t="array" ref="L8">COUNT(IF(D8:D14&lt;&gt;0,D8:D14))</f>
        <v>1</v>
      </c>
      <c r="M8">
        <f t="array" ref="M8">COUNT(IF(E8:E14&lt;&gt;0,E8:E14))</f>
        <v>4</v>
      </c>
      <c r="N8">
        <f t="array" ref="N8">COUNT(IF(F8:F14&lt;&gt;0,F8:F14))</f>
        <v>5</v>
      </c>
      <c r="O8">
        <f t="array" ref="O8">COUNT(IF(G8:G14&lt;&gt;0,G8:G14))</f>
        <v>5</v>
      </c>
      <c r="Q8" s="19">
        <f>SUM(C8:C14)</f>
        <v>0</v>
      </c>
      <c r="R8" s="19">
        <f t="shared" ref="R8:U8" si="0">SUM(D8:D14)</f>
        <v>1</v>
      </c>
      <c r="S8" s="19">
        <f t="shared" si="0"/>
        <v>16</v>
      </c>
      <c r="T8" s="19">
        <f t="shared" si="0"/>
        <v>106</v>
      </c>
      <c r="U8" s="19">
        <f t="shared" si="0"/>
        <v>62</v>
      </c>
    </row>
    <row r="9" spans="1:21" x14ac:dyDescent="0.35">
      <c r="A9" s="2">
        <v>2</v>
      </c>
      <c r="B9" s="2" t="s">
        <v>13</v>
      </c>
      <c r="C9" s="2">
        <v>0</v>
      </c>
      <c r="D9" s="2">
        <v>0</v>
      </c>
      <c r="E9" s="2">
        <v>0</v>
      </c>
      <c r="F9" s="2">
        <v>28</v>
      </c>
      <c r="G9" s="2">
        <v>9</v>
      </c>
      <c r="H9" s="2">
        <v>37</v>
      </c>
      <c r="I9" s="2">
        <v>81.081081081080995</v>
      </c>
      <c r="Q9" s="19"/>
      <c r="R9" s="19"/>
      <c r="S9" s="19"/>
      <c r="T9" s="19"/>
      <c r="U9" s="19"/>
    </row>
    <row r="10" spans="1:21" x14ac:dyDescent="0.35">
      <c r="A10" s="3">
        <v>3</v>
      </c>
      <c r="B10" s="3" t="s">
        <v>14</v>
      </c>
      <c r="C10" s="3">
        <v>0</v>
      </c>
      <c r="D10" s="3">
        <v>0</v>
      </c>
      <c r="E10" s="3">
        <v>2</v>
      </c>
      <c r="F10" s="3">
        <v>21</v>
      </c>
      <c r="G10" s="3">
        <v>14</v>
      </c>
      <c r="H10" s="3">
        <v>37</v>
      </c>
      <c r="I10" s="3">
        <v>83.108108108107999</v>
      </c>
      <c r="Q10" s="19"/>
      <c r="R10" s="19"/>
      <c r="S10" s="19"/>
      <c r="T10" s="19"/>
      <c r="U10" s="19"/>
    </row>
    <row r="11" spans="1:21" x14ac:dyDescent="0.35">
      <c r="A11" s="3">
        <v>4</v>
      </c>
      <c r="B11" s="3" t="s">
        <v>15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Q11" s="19"/>
      <c r="R11" s="19"/>
      <c r="S11" s="19"/>
      <c r="T11" s="19"/>
      <c r="U11" s="19"/>
    </row>
    <row r="12" spans="1:21" x14ac:dyDescent="0.35">
      <c r="A12" s="3">
        <v>5</v>
      </c>
      <c r="B12" s="3" t="s">
        <v>16</v>
      </c>
      <c r="C12" s="3">
        <v>0</v>
      </c>
      <c r="D12" s="3">
        <v>1</v>
      </c>
      <c r="E12" s="3">
        <v>6</v>
      </c>
      <c r="F12" s="3">
        <v>16</v>
      </c>
      <c r="G12" s="3">
        <v>14</v>
      </c>
      <c r="H12" s="3">
        <v>37</v>
      </c>
      <c r="I12" s="3">
        <v>79.054054054054006</v>
      </c>
      <c r="Q12" s="19"/>
      <c r="R12" s="19"/>
      <c r="S12" s="19"/>
      <c r="T12" s="19"/>
      <c r="U12" s="19"/>
    </row>
    <row r="13" spans="1:21" x14ac:dyDescent="0.35">
      <c r="A13" s="3">
        <v>6</v>
      </c>
      <c r="B13" s="3" t="s">
        <v>17</v>
      </c>
      <c r="C13" s="3">
        <v>0</v>
      </c>
      <c r="D13" s="3">
        <v>0</v>
      </c>
      <c r="E13" s="3">
        <v>7</v>
      </c>
      <c r="F13" s="3">
        <v>28</v>
      </c>
      <c r="G13" s="3">
        <v>2</v>
      </c>
      <c r="H13" s="3">
        <v>37</v>
      </c>
      <c r="I13" s="3">
        <v>71.621621621621998</v>
      </c>
      <c r="Q13" s="19"/>
      <c r="R13" s="19"/>
      <c r="S13" s="19"/>
      <c r="T13" s="19"/>
      <c r="U13" s="19"/>
    </row>
    <row r="14" spans="1:21" x14ac:dyDescent="0.35">
      <c r="A14" s="3">
        <v>7</v>
      </c>
      <c r="B14" s="3" t="s">
        <v>18</v>
      </c>
      <c r="C14" s="3">
        <v>0</v>
      </c>
      <c r="D14" s="3">
        <v>0</v>
      </c>
      <c r="E14" s="3">
        <v>1</v>
      </c>
      <c r="F14" s="3">
        <v>13</v>
      </c>
      <c r="G14" s="3">
        <v>23</v>
      </c>
      <c r="H14" s="3">
        <v>37</v>
      </c>
      <c r="I14" s="3">
        <v>89.864864864864998</v>
      </c>
      <c r="Q14" s="19"/>
      <c r="R14" s="19"/>
      <c r="S14" s="19"/>
      <c r="T14" s="19"/>
      <c r="U14" s="19"/>
    </row>
    <row r="15" spans="1:21" ht="16" customHeight="1" x14ac:dyDescent="0.35">
      <c r="A15" s="11" t="s">
        <v>19</v>
      </c>
      <c r="B15" s="12"/>
      <c r="C15" s="12"/>
      <c r="D15" s="12"/>
      <c r="E15" s="12"/>
      <c r="F15" s="12"/>
      <c r="G15" s="13"/>
      <c r="H15" s="13"/>
      <c r="I15" s="3"/>
      <c r="Q15" s="19"/>
      <c r="R15" s="19"/>
      <c r="S15" s="19"/>
      <c r="T15" s="19"/>
      <c r="U15" s="19"/>
    </row>
    <row r="16" spans="1:21" x14ac:dyDescent="0.35">
      <c r="A16" s="1">
        <v>8</v>
      </c>
      <c r="B16" s="1" t="s">
        <v>20</v>
      </c>
      <c r="C16" s="1">
        <v>0</v>
      </c>
      <c r="D16" s="1">
        <v>0</v>
      </c>
      <c r="E16" s="1">
        <v>3</v>
      </c>
      <c r="F16" s="1">
        <v>21</v>
      </c>
      <c r="G16" s="1">
        <v>13</v>
      </c>
      <c r="H16" s="1">
        <v>37</v>
      </c>
      <c r="I16" s="1">
        <v>81.756756756756999</v>
      </c>
      <c r="K16">
        <f t="array" ref="K16">COUNT(IF(C16:C26&lt;&gt;0,C16:C26))</f>
        <v>0</v>
      </c>
      <c r="L16">
        <f t="array" ref="L16">COUNT(IF(D16:D26&lt;&gt;0,D16:D26))</f>
        <v>1</v>
      </c>
      <c r="M16">
        <f t="array" ref="M16">COUNT(IF(E16:E26&lt;&gt;0,E16:E26))</f>
        <v>6</v>
      </c>
      <c r="N16">
        <f t="array" ref="N16">COUNT(IF(F16:F26&lt;&gt;0,F16:F26))</f>
        <v>11</v>
      </c>
      <c r="O16">
        <f t="array" ref="O16">COUNT(IF(G16:G26&lt;&gt;0,G16:G26))</f>
        <v>11</v>
      </c>
      <c r="Q16" s="19">
        <f>SUM(C16:C26)</f>
        <v>0</v>
      </c>
      <c r="R16" s="19">
        <f t="shared" ref="R16:U16" si="1">SUM(D16:D26)</f>
        <v>6</v>
      </c>
      <c r="S16" s="19">
        <f t="shared" si="1"/>
        <v>30</v>
      </c>
      <c r="T16" s="19">
        <f t="shared" si="1"/>
        <v>172</v>
      </c>
      <c r="U16" s="19">
        <f t="shared" si="1"/>
        <v>199</v>
      </c>
    </row>
    <row r="17" spans="1:21" x14ac:dyDescent="0.35">
      <c r="A17" s="2">
        <v>9</v>
      </c>
      <c r="B17" s="2" t="s">
        <v>21</v>
      </c>
      <c r="C17" s="2">
        <v>0</v>
      </c>
      <c r="D17" s="2">
        <v>0</v>
      </c>
      <c r="E17" s="2">
        <v>12</v>
      </c>
      <c r="F17" s="2">
        <v>23</v>
      </c>
      <c r="G17" s="2">
        <v>2</v>
      </c>
      <c r="H17" s="2">
        <v>37</v>
      </c>
      <c r="I17" s="2">
        <v>68.243243243243001</v>
      </c>
      <c r="Q17" s="19"/>
      <c r="R17" s="19"/>
      <c r="S17" s="19"/>
      <c r="T17" s="19"/>
      <c r="U17" s="19"/>
    </row>
    <row r="18" spans="1:21" x14ac:dyDescent="0.35">
      <c r="A18" s="2">
        <v>10</v>
      </c>
      <c r="B18" s="2" t="s">
        <v>22</v>
      </c>
      <c r="C18" s="2">
        <v>0</v>
      </c>
      <c r="D18" s="2">
        <v>0</v>
      </c>
      <c r="E18" s="2">
        <v>2</v>
      </c>
      <c r="F18" s="2">
        <v>19</v>
      </c>
      <c r="G18" s="2">
        <v>16</v>
      </c>
      <c r="H18" s="2">
        <v>37</v>
      </c>
      <c r="I18" s="2">
        <v>84.459459459458998</v>
      </c>
      <c r="Q18" s="19"/>
      <c r="R18" s="19"/>
      <c r="S18" s="19"/>
      <c r="T18" s="19"/>
      <c r="U18" s="19"/>
    </row>
    <row r="19" spans="1:21" x14ac:dyDescent="0.35">
      <c r="A19" s="2">
        <v>11</v>
      </c>
      <c r="B19" s="2" t="s">
        <v>23</v>
      </c>
      <c r="C19" s="2">
        <v>0</v>
      </c>
      <c r="D19" s="2">
        <v>6</v>
      </c>
      <c r="E19" s="2">
        <v>7</v>
      </c>
      <c r="F19" s="2">
        <v>15</v>
      </c>
      <c r="G19" s="2">
        <v>9</v>
      </c>
      <c r="H19" s="2">
        <v>37</v>
      </c>
      <c r="I19" s="2">
        <v>68.243243243243001</v>
      </c>
      <c r="Q19" s="19"/>
      <c r="R19" s="19"/>
      <c r="S19" s="19"/>
      <c r="T19" s="19"/>
      <c r="U19" s="19"/>
    </row>
    <row r="20" spans="1:21" x14ac:dyDescent="0.35">
      <c r="A20" s="2">
        <v>12</v>
      </c>
      <c r="B20" s="2" t="s">
        <v>24</v>
      </c>
      <c r="C20" s="2">
        <v>0</v>
      </c>
      <c r="D20" s="2">
        <v>0</v>
      </c>
      <c r="E20" s="2">
        <v>2</v>
      </c>
      <c r="F20" s="2">
        <v>21</v>
      </c>
      <c r="G20" s="2">
        <v>14</v>
      </c>
      <c r="H20" s="2">
        <v>37</v>
      </c>
      <c r="I20" s="2">
        <v>83.108108108107999</v>
      </c>
      <c r="Q20" s="19"/>
      <c r="R20" s="19"/>
      <c r="S20" s="19"/>
      <c r="T20" s="19"/>
      <c r="U20" s="19"/>
    </row>
    <row r="21" spans="1:21" x14ac:dyDescent="0.35">
      <c r="A21" s="2">
        <v>13</v>
      </c>
      <c r="B21" s="2" t="s">
        <v>25</v>
      </c>
      <c r="C21" s="2">
        <v>0</v>
      </c>
      <c r="D21" s="2">
        <v>0</v>
      </c>
      <c r="E21" s="2">
        <v>4</v>
      </c>
      <c r="F21" s="2">
        <v>27</v>
      </c>
      <c r="G21" s="2">
        <v>6</v>
      </c>
      <c r="H21" s="2">
        <v>37</v>
      </c>
      <c r="I21" s="2">
        <v>76.351351351350999</v>
      </c>
      <c r="Q21" s="19"/>
      <c r="R21" s="19"/>
      <c r="S21" s="19"/>
      <c r="T21" s="19"/>
      <c r="U21" s="19"/>
    </row>
    <row r="22" spans="1:21" x14ac:dyDescent="0.35">
      <c r="A22" s="2">
        <v>14</v>
      </c>
      <c r="B22" s="2" t="s">
        <v>26</v>
      </c>
      <c r="C22" s="2">
        <v>0</v>
      </c>
      <c r="D22" s="2">
        <v>0</v>
      </c>
      <c r="E22" s="2">
        <v>0</v>
      </c>
      <c r="F22" s="2">
        <v>3</v>
      </c>
      <c r="G22" s="2">
        <v>34</v>
      </c>
      <c r="H22" s="2">
        <v>37</v>
      </c>
      <c r="I22" s="2">
        <v>97.972972972972997</v>
      </c>
      <c r="Q22" s="19"/>
      <c r="R22" s="19"/>
      <c r="S22" s="19"/>
      <c r="T22" s="19"/>
      <c r="U22" s="19"/>
    </row>
    <row r="23" spans="1:21" x14ac:dyDescent="0.35">
      <c r="A23" s="2">
        <v>15</v>
      </c>
      <c r="B23" s="2" t="s">
        <v>27</v>
      </c>
      <c r="C23" s="2">
        <v>0</v>
      </c>
      <c r="D23" s="2">
        <v>0</v>
      </c>
      <c r="E23" s="2">
        <v>0</v>
      </c>
      <c r="F23" s="2">
        <v>7</v>
      </c>
      <c r="G23" s="2">
        <v>30</v>
      </c>
      <c r="H23" s="2">
        <v>37</v>
      </c>
      <c r="I23" s="2">
        <v>95.270270270270004</v>
      </c>
      <c r="Q23" s="19"/>
      <c r="R23" s="19"/>
      <c r="S23" s="19"/>
      <c r="T23" s="19"/>
      <c r="U23" s="19"/>
    </row>
    <row r="24" spans="1:21" x14ac:dyDescent="0.35">
      <c r="A24" s="2">
        <v>16</v>
      </c>
      <c r="B24" s="2" t="s">
        <v>28</v>
      </c>
      <c r="C24" s="2">
        <v>0</v>
      </c>
      <c r="D24" s="2">
        <v>0</v>
      </c>
      <c r="E24" s="2">
        <v>0</v>
      </c>
      <c r="F24" s="2">
        <v>7</v>
      </c>
      <c r="G24" s="2">
        <v>30</v>
      </c>
      <c r="H24" s="2">
        <v>37</v>
      </c>
      <c r="I24" s="2">
        <v>95.270270270270004</v>
      </c>
      <c r="Q24" s="19"/>
      <c r="R24" s="19"/>
      <c r="S24" s="19"/>
      <c r="T24" s="19"/>
      <c r="U24" s="19"/>
    </row>
    <row r="25" spans="1:21" x14ac:dyDescent="0.35">
      <c r="A25" s="3">
        <v>17</v>
      </c>
      <c r="B25" s="3" t="s">
        <v>29</v>
      </c>
      <c r="C25" s="3">
        <v>0</v>
      </c>
      <c r="D25" s="3">
        <v>0</v>
      </c>
      <c r="E25" s="3">
        <v>0</v>
      </c>
      <c r="F25" s="3">
        <v>7</v>
      </c>
      <c r="G25" s="3">
        <v>30</v>
      </c>
      <c r="H25" s="3">
        <v>37</v>
      </c>
      <c r="I25" s="3">
        <v>95.270270270270004</v>
      </c>
      <c r="Q25" s="19"/>
      <c r="R25" s="19"/>
      <c r="S25" s="19"/>
      <c r="T25" s="19"/>
      <c r="U25" s="19"/>
    </row>
    <row r="26" spans="1:21" x14ac:dyDescent="0.35">
      <c r="A26" s="3">
        <v>18</v>
      </c>
      <c r="B26" s="3" t="s">
        <v>30</v>
      </c>
      <c r="C26" s="3">
        <v>0</v>
      </c>
      <c r="D26" s="3">
        <v>0</v>
      </c>
      <c r="E26" s="3">
        <v>0</v>
      </c>
      <c r="F26" s="3">
        <v>22</v>
      </c>
      <c r="G26" s="3">
        <v>15</v>
      </c>
      <c r="H26" s="3">
        <v>37</v>
      </c>
      <c r="I26" s="3">
        <v>85.135135135135002</v>
      </c>
      <c r="Q26" s="19"/>
      <c r="R26" s="19"/>
      <c r="S26" s="19"/>
      <c r="T26" s="19"/>
      <c r="U26" s="19"/>
    </row>
    <row r="27" spans="1:21" ht="16" customHeight="1" x14ac:dyDescent="0.35">
      <c r="A27" s="11" t="s">
        <v>31</v>
      </c>
      <c r="B27" s="12"/>
      <c r="C27" s="12"/>
      <c r="D27" s="12"/>
      <c r="E27" s="12"/>
      <c r="F27" s="12"/>
      <c r="G27" s="13"/>
      <c r="H27" s="13"/>
      <c r="I27" s="3"/>
      <c r="Q27" s="19"/>
      <c r="R27" s="19"/>
      <c r="S27" s="19"/>
      <c r="T27" s="19"/>
      <c r="U27" s="19"/>
    </row>
    <row r="28" spans="1:21" x14ac:dyDescent="0.35">
      <c r="A28" s="1">
        <v>19</v>
      </c>
      <c r="B28" s="1" t="s">
        <v>32</v>
      </c>
      <c r="C28" s="1">
        <v>0</v>
      </c>
      <c r="D28" s="1">
        <v>0</v>
      </c>
      <c r="E28" s="1">
        <v>0</v>
      </c>
      <c r="F28" s="1">
        <v>32</v>
      </c>
      <c r="G28" s="1">
        <v>5</v>
      </c>
      <c r="H28" s="1">
        <v>37</v>
      </c>
      <c r="I28" s="1">
        <v>78.378378378378002</v>
      </c>
      <c r="K28">
        <f t="array" ref="K28">COUNT(IF(C28:C33&lt;&gt;0,C28:C33))</f>
        <v>0</v>
      </c>
      <c r="L28">
        <f t="array" ref="L28">COUNT(IF(D28:D33&lt;&gt;0,D28:D33))</f>
        <v>0</v>
      </c>
      <c r="M28">
        <f t="array" ref="M28">COUNT(IF(E28:E33&lt;&gt;0,E28:E33))</f>
        <v>2</v>
      </c>
      <c r="N28">
        <f t="array" ref="N28">COUNT(IF(F28:F33&lt;&gt;0,F28:F33))</f>
        <v>6</v>
      </c>
      <c r="O28">
        <f t="array" ref="O28">COUNT(IF(G28:G33&lt;&gt;0,G28:G33))</f>
        <v>4</v>
      </c>
      <c r="Q28" s="19">
        <f>SUM(C28:C33)</f>
        <v>0</v>
      </c>
      <c r="R28" s="19">
        <f t="shared" ref="R28:U28" si="2">SUM(D28:D33)</f>
        <v>0</v>
      </c>
      <c r="S28" s="19">
        <f t="shared" si="2"/>
        <v>10</v>
      </c>
      <c r="T28" s="19">
        <f t="shared" si="2"/>
        <v>164</v>
      </c>
      <c r="U28" s="19">
        <f t="shared" si="2"/>
        <v>48</v>
      </c>
    </row>
    <row r="29" spans="1:21" x14ac:dyDescent="0.35">
      <c r="A29" s="1">
        <v>20</v>
      </c>
      <c r="B29" s="1" t="s">
        <v>33</v>
      </c>
      <c r="C29" s="1">
        <v>0</v>
      </c>
      <c r="D29" s="1">
        <v>0</v>
      </c>
      <c r="E29" s="1">
        <v>0</v>
      </c>
      <c r="F29" s="1">
        <v>21</v>
      </c>
      <c r="G29" s="1">
        <v>16</v>
      </c>
      <c r="H29" s="1">
        <v>37</v>
      </c>
      <c r="I29" s="1">
        <v>85.810810810811006</v>
      </c>
      <c r="Q29" s="19"/>
      <c r="R29" s="19"/>
      <c r="S29" s="19"/>
      <c r="T29" s="19"/>
      <c r="U29" s="19"/>
    </row>
    <row r="30" spans="1:21" x14ac:dyDescent="0.35">
      <c r="A30" s="2">
        <v>21</v>
      </c>
      <c r="B30" s="2" t="s">
        <v>34</v>
      </c>
      <c r="C30" s="2">
        <v>0</v>
      </c>
      <c r="D30" s="2">
        <v>0</v>
      </c>
      <c r="E30" s="2">
        <v>0</v>
      </c>
      <c r="F30" s="2">
        <v>37</v>
      </c>
      <c r="G30" s="2">
        <v>0</v>
      </c>
      <c r="H30" s="2">
        <v>37</v>
      </c>
      <c r="I30" s="2">
        <v>75</v>
      </c>
      <c r="Q30" s="19"/>
      <c r="R30" s="19"/>
      <c r="S30" s="19"/>
      <c r="T30" s="19"/>
      <c r="U30" s="19"/>
    </row>
    <row r="31" spans="1:21" x14ac:dyDescent="0.35">
      <c r="A31" s="2">
        <v>22</v>
      </c>
      <c r="B31" s="2" t="s">
        <v>35</v>
      </c>
      <c r="C31" s="2">
        <v>0</v>
      </c>
      <c r="D31" s="2">
        <v>0</v>
      </c>
      <c r="E31" s="2">
        <v>0</v>
      </c>
      <c r="F31" s="2">
        <v>37</v>
      </c>
      <c r="G31" s="2">
        <v>0</v>
      </c>
      <c r="H31" s="2">
        <v>37</v>
      </c>
      <c r="I31" s="2">
        <v>75</v>
      </c>
      <c r="Q31" s="19"/>
      <c r="R31" s="19"/>
      <c r="S31" s="19"/>
      <c r="T31" s="19"/>
      <c r="U31" s="19"/>
    </row>
    <row r="32" spans="1:21" x14ac:dyDescent="0.35">
      <c r="A32" s="2">
        <v>23</v>
      </c>
      <c r="B32" s="2" t="s">
        <v>36</v>
      </c>
      <c r="C32" s="2">
        <v>0</v>
      </c>
      <c r="D32" s="2">
        <v>0</v>
      </c>
      <c r="E32" s="2">
        <v>8</v>
      </c>
      <c r="F32" s="2">
        <v>12</v>
      </c>
      <c r="G32" s="2">
        <v>17</v>
      </c>
      <c r="H32" s="2">
        <v>37</v>
      </c>
      <c r="I32" s="2">
        <v>81.081081081080995</v>
      </c>
      <c r="Q32" s="19"/>
      <c r="R32" s="19"/>
      <c r="S32" s="19"/>
      <c r="T32" s="19"/>
      <c r="U32" s="19"/>
    </row>
    <row r="33" spans="1:21" x14ac:dyDescent="0.35">
      <c r="A33" s="2">
        <v>24</v>
      </c>
      <c r="B33" s="2" t="s">
        <v>37</v>
      </c>
      <c r="C33" s="2">
        <v>0</v>
      </c>
      <c r="D33" s="2">
        <v>0</v>
      </c>
      <c r="E33" s="2">
        <v>2</v>
      </c>
      <c r="F33" s="2">
        <v>25</v>
      </c>
      <c r="G33" s="2">
        <v>10</v>
      </c>
      <c r="H33" s="2">
        <v>37</v>
      </c>
      <c r="I33" s="2">
        <v>80.405405405405006</v>
      </c>
      <c r="Q33" s="19"/>
      <c r="R33" s="19"/>
      <c r="S33" s="19"/>
      <c r="T33" s="19"/>
      <c r="U33" s="19"/>
    </row>
    <row r="34" spans="1:21" ht="16" customHeight="1" x14ac:dyDescent="0.35">
      <c r="A34" s="11" t="s">
        <v>38</v>
      </c>
      <c r="B34" s="14"/>
      <c r="C34" s="14"/>
      <c r="D34" s="14"/>
      <c r="E34" s="14"/>
      <c r="F34" s="14"/>
      <c r="G34" s="15"/>
      <c r="H34" s="15"/>
      <c r="I34" s="2"/>
      <c r="Q34" s="19"/>
      <c r="R34" s="19"/>
      <c r="S34" s="19"/>
      <c r="T34" s="19"/>
      <c r="U34" s="19"/>
    </row>
    <row r="35" spans="1:21" x14ac:dyDescent="0.35">
      <c r="A35" s="3">
        <v>25</v>
      </c>
      <c r="B35" s="3" t="s">
        <v>39</v>
      </c>
      <c r="C35" s="3">
        <v>0</v>
      </c>
      <c r="D35" s="3">
        <v>0</v>
      </c>
      <c r="E35" s="3">
        <v>3</v>
      </c>
      <c r="F35" s="3">
        <v>15</v>
      </c>
      <c r="G35" s="3">
        <v>19</v>
      </c>
      <c r="H35" s="3">
        <v>37</v>
      </c>
      <c r="I35" s="3">
        <v>85.810810810811006</v>
      </c>
      <c r="K35" s="16">
        <v>0</v>
      </c>
      <c r="L35" s="16">
        <v>0</v>
      </c>
      <c r="M35" s="16">
        <v>1</v>
      </c>
      <c r="N35" s="16">
        <v>1</v>
      </c>
      <c r="O35" s="16">
        <v>1</v>
      </c>
      <c r="Q35" s="19">
        <f>SUM(C35)</f>
        <v>0</v>
      </c>
      <c r="R35" s="19">
        <f t="shared" ref="R35:U35" si="3">SUM(D35)</f>
        <v>0</v>
      </c>
      <c r="S35" s="19">
        <f t="shared" si="3"/>
        <v>3</v>
      </c>
      <c r="T35" s="19">
        <f t="shared" si="3"/>
        <v>15</v>
      </c>
      <c r="U35" s="19">
        <f t="shared" si="3"/>
        <v>19</v>
      </c>
    </row>
    <row r="36" spans="1:21" ht="16" customHeight="1" x14ac:dyDescent="0.35">
      <c r="A36" s="11" t="s">
        <v>40</v>
      </c>
      <c r="B36" s="12"/>
      <c r="C36" s="12"/>
      <c r="D36" s="12"/>
      <c r="E36" s="12"/>
      <c r="F36" s="12"/>
      <c r="G36" s="13"/>
      <c r="H36" s="13"/>
      <c r="I36" s="3"/>
      <c r="Q36" s="19"/>
      <c r="R36" s="19"/>
      <c r="S36" s="19"/>
      <c r="T36" s="19"/>
      <c r="U36" s="19"/>
    </row>
    <row r="37" spans="1:21" x14ac:dyDescent="0.35">
      <c r="A37" s="1">
        <v>26</v>
      </c>
      <c r="B37" s="1" t="s">
        <v>41</v>
      </c>
      <c r="C37" s="1">
        <v>0</v>
      </c>
      <c r="D37" s="1">
        <v>0</v>
      </c>
      <c r="E37" s="1">
        <v>0</v>
      </c>
      <c r="F37" s="1">
        <v>23</v>
      </c>
      <c r="G37" s="1">
        <v>14</v>
      </c>
      <c r="H37" s="1">
        <v>37</v>
      </c>
      <c r="I37" s="1">
        <v>84.459459459458998</v>
      </c>
      <c r="K37">
        <f t="array" ref="K37">COUNT(IF(C37:C48&lt;&gt;0,C37:C48))</f>
        <v>3</v>
      </c>
      <c r="L37">
        <f t="array" ref="L37">COUNT(IF(D37:D48&lt;&gt;0,D37:D48))</f>
        <v>3</v>
      </c>
      <c r="M37">
        <f t="array" ref="M37">COUNT(IF(E37:E48&lt;&gt;0,E37:E48))</f>
        <v>9</v>
      </c>
      <c r="N37">
        <f t="array" ref="N37">COUNT(IF(F37:F48&lt;&gt;0,F37:F48))</f>
        <v>12</v>
      </c>
      <c r="O37">
        <f t="array" ref="O37">COUNT(IF(G37:G48&lt;&gt;0,G37:G48))</f>
        <v>11</v>
      </c>
      <c r="Q37" s="19">
        <f>SUM(C37:C48)</f>
        <v>8</v>
      </c>
      <c r="R37" s="19">
        <f t="shared" ref="R37:U37" si="4">SUM(D37:D48)</f>
        <v>17</v>
      </c>
      <c r="S37" s="19">
        <f t="shared" si="4"/>
        <v>48</v>
      </c>
      <c r="T37" s="19">
        <f t="shared" si="4"/>
        <v>256</v>
      </c>
      <c r="U37" s="19">
        <f t="shared" si="4"/>
        <v>115</v>
      </c>
    </row>
    <row r="38" spans="1:21" x14ac:dyDescent="0.35">
      <c r="A38" s="1">
        <v>27</v>
      </c>
      <c r="B38" s="1" t="s">
        <v>42</v>
      </c>
      <c r="C38" s="1">
        <v>0</v>
      </c>
      <c r="D38" s="1">
        <v>0</v>
      </c>
      <c r="E38" s="1">
        <v>2</v>
      </c>
      <c r="F38" s="1">
        <v>19</v>
      </c>
      <c r="G38" s="1">
        <v>16</v>
      </c>
      <c r="H38" s="1">
        <v>37</v>
      </c>
      <c r="I38" s="1">
        <v>84.459459459458998</v>
      </c>
      <c r="Q38" s="19"/>
      <c r="R38" s="19"/>
      <c r="S38" s="19"/>
      <c r="T38" s="19"/>
      <c r="U38" s="19"/>
    </row>
    <row r="39" spans="1:21" x14ac:dyDescent="0.35">
      <c r="A39" s="1">
        <v>28</v>
      </c>
      <c r="B39" s="1" t="s">
        <v>43</v>
      </c>
      <c r="C39" s="1">
        <v>0</v>
      </c>
      <c r="D39" s="1">
        <v>0</v>
      </c>
      <c r="E39" s="1">
        <v>9</v>
      </c>
      <c r="F39" s="1">
        <v>16</v>
      </c>
      <c r="G39" s="1">
        <v>12</v>
      </c>
      <c r="H39" s="1">
        <v>37</v>
      </c>
      <c r="I39" s="1">
        <v>77.027027027027003</v>
      </c>
      <c r="Q39" s="19"/>
      <c r="R39" s="19"/>
      <c r="S39" s="19"/>
      <c r="T39" s="19"/>
      <c r="U39" s="19"/>
    </row>
    <row r="40" spans="1:21" x14ac:dyDescent="0.35">
      <c r="A40" s="2">
        <v>29</v>
      </c>
      <c r="B40" s="2" t="s">
        <v>44</v>
      </c>
      <c r="C40" s="2">
        <v>1</v>
      </c>
      <c r="D40" s="2">
        <v>0</v>
      </c>
      <c r="E40" s="2">
        <v>12</v>
      </c>
      <c r="F40" s="2">
        <v>11</v>
      </c>
      <c r="G40" s="2">
        <v>13</v>
      </c>
      <c r="H40" s="2">
        <v>37</v>
      </c>
      <c r="I40" s="2">
        <v>73.648648648649001</v>
      </c>
      <c r="Q40" s="19"/>
      <c r="R40" s="19"/>
      <c r="S40" s="19"/>
      <c r="T40" s="19"/>
      <c r="U40" s="19"/>
    </row>
    <row r="41" spans="1:21" x14ac:dyDescent="0.35">
      <c r="A41" s="2">
        <v>30</v>
      </c>
      <c r="B41" s="2" t="s">
        <v>45</v>
      </c>
      <c r="C41" s="2">
        <v>6</v>
      </c>
      <c r="D41" s="2">
        <v>1</v>
      </c>
      <c r="E41" s="2">
        <v>7</v>
      </c>
      <c r="F41" s="2">
        <v>4</v>
      </c>
      <c r="G41" s="2">
        <v>19</v>
      </c>
      <c r="H41" s="2">
        <v>37</v>
      </c>
      <c r="I41" s="2">
        <v>69.594594594594994</v>
      </c>
      <c r="Q41" s="19"/>
      <c r="R41" s="19"/>
      <c r="S41" s="19"/>
      <c r="T41" s="19"/>
      <c r="U41" s="19"/>
    </row>
    <row r="42" spans="1:21" x14ac:dyDescent="0.35">
      <c r="A42" s="2">
        <v>31</v>
      </c>
      <c r="B42" s="2" t="s">
        <v>46</v>
      </c>
      <c r="C42" s="2">
        <v>0</v>
      </c>
      <c r="D42" s="2">
        <v>0</v>
      </c>
      <c r="E42" s="2">
        <v>4</v>
      </c>
      <c r="F42" s="2">
        <v>16</v>
      </c>
      <c r="G42" s="2">
        <v>17</v>
      </c>
      <c r="H42" s="2">
        <v>37</v>
      </c>
      <c r="I42" s="2">
        <v>83.783783783784003</v>
      </c>
      <c r="Q42" s="19"/>
      <c r="R42" s="19"/>
      <c r="S42" s="19"/>
      <c r="T42" s="19"/>
      <c r="U42" s="19"/>
    </row>
    <row r="43" spans="1:21" x14ac:dyDescent="0.35">
      <c r="A43" s="2">
        <v>32</v>
      </c>
      <c r="B43" s="2" t="s">
        <v>47</v>
      </c>
      <c r="C43" s="2">
        <v>0</v>
      </c>
      <c r="D43" s="2">
        <v>0</v>
      </c>
      <c r="E43" s="2">
        <v>5</v>
      </c>
      <c r="F43" s="2">
        <v>24</v>
      </c>
      <c r="G43" s="2">
        <v>8</v>
      </c>
      <c r="H43" s="2">
        <v>37</v>
      </c>
      <c r="I43" s="2">
        <v>77.027027027027003</v>
      </c>
      <c r="Q43" s="19"/>
      <c r="R43" s="19"/>
      <c r="S43" s="19"/>
      <c r="T43" s="19"/>
      <c r="U43" s="19"/>
    </row>
    <row r="44" spans="1:21" x14ac:dyDescent="0.35">
      <c r="A44" s="2">
        <v>33</v>
      </c>
      <c r="B44" s="2" t="s">
        <v>48</v>
      </c>
      <c r="C44" s="2">
        <v>0</v>
      </c>
      <c r="D44" s="2">
        <v>0</v>
      </c>
      <c r="E44" s="2">
        <v>3</v>
      </c>
      <c r="F44" s="2">
        <v>28</v>
      </c>
      <c r="G44" s="2">
        <v>6</v>
      </c>
      <c r="H44" s="2">
        <v>37</v>
      </c>
      <c r="I44" s="2">
        <v>77.027027027027003</v>
      </c>
      <c r="Q44" s="19"/>
      <c r="R44" s="19"/>
      <c r="S44" s="19"/>
      <c r="T44" s="19"/>
      <c r="U44" s="19"/>
    </row>
    <row r="45" spans="1:21" x14ac:dyDescent="0.35">
      <c r="A45" s="2">
        <v>34</v>
      </c>
      <c r="B45" s="2" t="s">
        <v>49</v>
      </c>
      <c r="C45" s="2">
        <v>0</v>
      </c>
      <c r="D45" s="2">
        <v>7</v>
      </c>
      <c r="E45" s="2">
        <v>1</v>
      </c>
      <c r="F45" s="2">
        <v>25</v>
      </c>
      <c r="G45" s="2">
        <v>4</v>
      </c>
      <c r="H45" s="2">
        <v>37</v>
      </c>
      <c r="I45" s="2">
        <v>67.567567567568005</v>
      </c>
      <c r="Q45" s="19"/>
      <c r="R45" s="19"/>
      <c r="S45" s="19"/>
      <c r="T45" s="19"/>
      <c r="U45" s="19"/>
    </row>
    <row r="46" spans="1:21" x14ac:dyDescent="0.35">
      <c r="A46" s="2">
        <v>35</v>
      </c>
      <c r="B46" s="2" t="s">
        <v>50</v>
      </c>
      <c r="C46" s="2">
        <v>0</v>
      </c>
      <c r="D46" s="2">
        <v>0</v>
      </c>
      <c r="E46" s="2">
        <v>0</v>
      </c>
      <c r="F46" s="2">
        <v>33</v>
      </c>
      <c r="G46" s="2">
        <v>4</v>
      </c>
      <c r="H46" s="2">
        <v>37</v>
      </c>
      <c r="I46" s="2">
        <v>77.702702702702993</v>
      </c>
      <c r="Q46" s="19"/>
      <c r="R46" s="19"/>
      <c r="S46" s="19"/>
      <c r="T46" s="19"/>
      <c r="U46" s="19"/>
    </row>
    <row r="47" spans="1:21" x14ac:dyDescent="0.35">
      <c r="A47" s="3">
        <v>36</v>
      </c>
      <c r="B47" s="3" t="s">
        <v>51</v>
      </c>
      <c r="C47" s="3">
        <v>1</v>
      </c>
      <c r="D47" s="3">
        <v>9</v>
      </c>
      <c r="E47" s="3">
        <v>5</v>
      </c>
      <c r="F47" s="3">
        <v>20</v>
      </c>
      <c r="G47" s="3">
        <v>2</v>
      </c>
      <c r="H47" s="3">
        <v>37</v>
      </c>
      <c r="I47" s="3">
        <v>58.783783783784003</v>
      </c>
      <c r="Q47" s="19"/>
      <c r="R47" s="19"/>
      <c r="S47" s="19"/>
      <c r="T47" s="19"/>
      <c r="U47" s="19"/>
    </row>
    <row r="48" spans="1:21" x14ac:dyDescent="0.35">
      <c r="A48" s="3">
        <v>37</v>
      </c>
      <c r="B48" s="3" t="s">
        <v>52</v>
      </c>
      <c r="C48" s="3">
        <v>0</v>
      </c>
      <c r="D48" s="3">
        <v>0</v>
      </c>
      <c r="E48" s="3">
        <v>0</v>
      </c>
      <c r="F48" s="3">
        <v>37</v>
      </c>
      <c r="G48" s="3">
        <v>0</v>
      </c>
      <c r="H48" s="3">
        <v>37</v>
      </c>
      <c r="I48" s="3">
        <v>75</v>
      </c>
      <c r="Q48" s="19"/>
      <c r="R48" s="19"/>
      <c r="S48" s="19"/>
      <c r="T48" s="19"/>
      <c r="U48" s="19"/>
    </row>
    <row r="49" spans="1:21" ht="16" customHeight="1" x14ac:dyDescent="0.35">
      <c r="A49" s="11" t="s">
        <v>53</v>
      </c>
      <c r="B49" s="12"/>
      <c r="C49" s="12"/>
      <c r="D49" s="12"/>
      <c r="E49" s="12"/>
      <c r="F49" s="12"/>
      <c r="G49" s="13"/>
      <c r="H49" s="13"/>
      <c r="I49" s="3"/>
      <c r="Q49" s="19"/>
      <c r="R49" s="19"/>
      <c r="S49" s="19"/>
      <c r="T49" s="19"/>
      <c r="U49" s="19"/>
    </row>
    <row r="50" spans="1:21" x14ac:dyDescent="0.35">
      <c r="A50" s="1">
        <v>38</v>
      </c>
      <c r="B50" s="1" t="s">
        <v>54</v>
      </c>
      <c r="C50" s="1">
        <v>0</v>
      </c>
      <c r="D50" s="1">
        <v>7</v>
      </c>
      <c r="E50" s="1">
        <v>15</v>
      </c>
      <c r="F50" s="1">
        <v>15</v>
      </c>
      <c r="G50" s="1">
        <v>0</v>
      </c>
      <c r="H50" s="1">
        <v>37</v>
      </c>
      <c r="I50" s="1">
        <v>55.405405405404998</v>
      </c>
      <c r="K50">
        <f t="array" ref="K50">COUNT(IF(C50:C62&lt;&gt;0,C50:C62))</f>
        <v>2</v>
      </c>
      <c r="L50">
        <f t="array" ref="L50">COUNT(IF(D50:D62&lt;&gt;0,D50:D62))</f>
        <v>5</v>
      </c>
      <c r="M50">
        <f t="array" ref="M50">COUNT(IF(E50:E62&lt;&gt;0,E50:E62))</f>
        <v>6</v>
      </c>
      <c r="N50">
        <f t="array" ref="N50">COUNT(IF(F50:F62&lt;&gt;0,F50:F62))</f>
        <v>13</v>
      </c>
      <c r="O50">
        <f t="array" ref="O50">COUNT(IF(G50:G62&lt;&gt;0,G50:G62))</f>
        <v>12</v>
      </c>
      <c r="Q50" s="19">
        <f>SUM(C50:C62)</f>
        <v>2</v>
      </c>
      <c r="R50" s="19">
        <f t="shared" ref="R50:U50" si="5">SUM(D50:D62)</f>
        <v>13</v>
      </c>
      <c r="S50" s="19">
        <f t="shared" si="5"/>
        <v>36</v>
      </c>
      <c r="T50" s="19">
        <f t="shared" si="5"/>
        <v>213</v>
      </c>
      <c r="U50" s="19">
        <f t="shared" si="5"/>
        <v>212</v>
      </c>
    </row>
    <row r="51" spans="1:21" x14ac:dyDescent="0.35">
      <c r="A51" s="1">
        <v>39</v>
      </c>
      <c r="B51" s="1" t="s">
        <v>55</v>
      </c>
      <c r="C51" s="1">
        <v>0</v>
      </c>
      <c r="D51" s="1">
        <v>0</v>
      </c>
      <c r="E51" s="1">
        <v>0</v>
      </c>
      <c r="F51" s="1">
        <v>18</v>
      </c>
      <c r="G51" s="1">
        <v>19</v>
      </c>
      <c r="H51" s="1">
        <v>37</v>
      </c>
      <c r="I51" s="1">
        <v>87.837837837837995</v>
      </c>
      <c r="Q51" s="19"/>
      <c r="R51" s="19"/>
      <c r="S51" s="19"/>
      <c r="T51" s="19"/>
      <c r="U51" s="19"/>
    </row>
    <row r="52" spans="1:21" x14ac:dyDescent="0.35">
      <c r="A52" s="1">
        <v>40</v>
      </c>
      <c r="B52" s="1" t="s">
        <v>56</v>
      </c>
      <c r="C52" s="1">
        <v>0</v>
      </c>
      <c r="D52" s="1">
        <v>0</v>
      </c>
      <c r="E52" s="1">
        <v>1</v>
      </c>
      <c r="F52" s="1">
        <v>15</v>
      </c>
      <c r="G52" s="1">
        <v>21</v>
      </c>
      <c r="H52" s="1">
        <v>37</v>
      </c>
      <c r="I52" s="1">
        <v>88.513513513513999</v>
      </c>
      <c r="Q52" s="19"/>
      <c r="R52" s="19"/>
      <c r="S52" s="19"/>
      <c r="T52" s="19"/>
      <c r="U52" s="19"/>
    </row>
    <row r="53" spans="1:21" x14ac:dyDescent="0.35">
      <c r="A53" s="1">
        <v>41</v>
      </c>
      <c r="B53" s="1" t="s">
        <v>57</v>
      </c>
      <c r="C53" s="1">
        <v>0</v>
      </c>
      <c r="D53" s="1">
        <v>0</v>
      </c>
      <c r="E53" s="1">
        <v>0</v>
      </c>
      <c r="F53" s="1">
        <v>10</v>
      </c>
      <c r="G53" s="1">
        <v>27</v>
      </c>
      <c r="H53" s="1">
        <v>37</v>
      </c>
      <c r="I53" s="1">
        <v>93.243243243243001</v>
      </c>
      <c r="Q53" s="19"/>
      <c r="R53" s="19"/>
      <c r="S53" s="19"/>
      <c r="T53" s="19"/>
      <c r="U53" s="19"/>
    </row>
    <row r="54" spans="1:21" x14ac:dyDescent="0.35">
      <c r="A54" s="2">
        <v>42</v>
      </c>
      <c r="B54" s="2" t="s">
        <v>58</v>
      </c>
      <c r="C54" s="2">
        <v>0</v>
      </c>
      <c r="D54" s="2">
        <v>0</v>
      </c>
      <c r="E54" s="2">
        <v>0</v>
      </c>
      <c r="F54" s="2">
        <v>14</v>
      </c>
      <c r="G54" s="2">
        <v>23</v>
      </c>
      <c r="H54" s="2">
        <v>37</v>
      </c>
      <c r="I54" s="2">
        <v>90.540540540541002</v>
      </c>
      <c r="Q54" s="19"/>
      <c r="R54" s="19"/>
      <c r="S54" s="19"/>
      <c r="T54" s="19"/>
      <c r="U54" s="19"/>
    </row>
    <row r="55" spans="1:21" x14ac:dyDescent="0.35">
      <c r="A55" s="2">
        <v>43</v>
      </c>
      <c r="B55" s="2" t="s">
        <v>59</v>
      </c>
      <c r="C55" s="2">
        <v>0</v>
      </c>
      <c r="D55" s="2">
        <v>1</v>
      </c>
      <c r="E55" s="2">
        <v>1</v>
      </c>
      <c r="F55" s="2">
        <v>29</v>
      </c>
      <c r="G55" s="2">
        <v>6</v>
      </c>
      <c r="H55" s="2">
        <v>37</v>
      </c>
      <c r="I55" s="2">
        <v>77.027027027027003</v>
      </c>
      <c r="Q55" s="19"/>
      <c r="R55" s="19"/>
      <c r="S55" s="19"/>
      <c r="T55" s="19"/>
      <c r="U55" s="19"/>
    </row>
    <row r="56" spans="1:21" x14ac:dyDescent="0.35">
      <c r="A56" s="2">
        <v>44</v>
      </c>
      <c r="B56" s="2" t="s">
        <v>60</v>
      </c>
      <c r="C56" s="2">
        <v>0</v>
      </c>
      <c r="D56" s="2">
        <v>1</v>
      </c>
      <c r="E56" s="2">
        <v>1</v>
      </c>
      <c r="F56" s="2">
        <v>22</v>
      </c>
      <c r="G56" s="2">
        <v>12</v>
      </c>
      <c r="H56" s="2">
        <v>36</v>
      </c>
      <c r="I56" s="2">
        <v>81.25</v>
      </c>
      <c r="Q56" s="19"/>
      <c r="R56" s="19"/>
      <c r="S56" s="19"/>
      <c r="T56" s="19"/>
      <c r="U56" s="19"/>
    </row>
    <row r="57" spans="1:21" x14ac:dyDescent="0.35">
      <c r="A57" s="2">
        <v>45</v>
      </c>
      <c r="B57" s="2" t="s">
        <v>61</v>
      </c>
      <c r="C57" s="2">
        <v>0</v>
      </c>
      <c r="D57" s="2">
        <v>0</v>
      </c>
      <c r="E57" s="2">
        <v>0</v>
      </c>
      <c r="F57" s="2">
        <v>9</v>
      </c>
      <c r="G57" s="2">
        <v>27</v>
      </c>
      <c r="H57" s="2">
        <v>36</v>
      </c>
      <c r="I57" s="2">
        <v>93.75</v>
      </c>
      <c r="Q57" s="19"/>
      <c r="R57" s="19"/>
      <c r="S57" s="19"/>
      <c r="T57" s="19"/>
      <c r="U57" s="19"/>
    </row>
    <row r="58" spans="1:21" x14ac:dyDescent="0.35">
      <c r="A58" s="2">
        <v>46</v>
      </c>
      <c r="B58" s="2" t="s">
        <v>62</v>
      </c>
      <c r="C58" s="2">
        <v>0</v>
      </c>
      <c r="D58" s="2">
        <v>0</v>
      </c>
      <c r="E58" s="2">
        <v>8</v>
      </c>
      <c r="F58" s="2">
        <v>22</v>
      </c>
      <c r="G58" s="2">
        <v>7</v>
      </c>
      <c r="H58" s="2">
        <v>37</v>
      </c>
      <c r="I58" s="2">
        <v>74.324324324323996</v>
      </c>
      <c r="Q58" s="19"/>
      <c r="R58" s="19"/>
      <c r="S58" s="19"/>
      <c r="T58" s="19"/>
      <c r="U58" s="19"/>
    </row>
    <row r="59" spans="1:21" x14ac:dyDescent="0.35">
      <c r="A59" s="2">
        <v>47</v>
      </c>
      <c r="B59" s="2" t="s">
        <v>63</v>
      </c>
      <c r="C59" s="2">
        <v>1</v>
      </c>
      <c r="D59" s="2">
        <v>0</v>
      </c>
      <c r="E59" s="2">
        <v>0</v>
      </c>
      <c r="F59" s="2">
        <v>10</v>
      </c>
      <c r="G59" s="2">
        <v>26</v>
      </c>
      <c r="H59" s="2">
        <v>37</v>
      </c>
      <c r="I59" s="2">
        <v>90.540540540541002</v>
      </c>
      <c r="Q59" s="19"/>
      <c r="R59" s="19"/>
      <c r="S59" s="19"/>
      <c r="T59" s="19"/>
      <c r="U59" s="19"/>
    </row>
    <row r="60" spans="1:21" x14ac:dyDescent="0.35">
      <c r="A60" s="2">
        <v>48</v>
      </c>
      <c r="B60" s="2" t="s">
        <v>64</v>
      </c>
      <c r="C60" s="2">
        <v>0</v>
      </c>
      <c r="D60" s="2">
        <v>1</v>
      </c>
      <c r="E60" s="2">
        <v>0</v>
      </c>
      <c r="F60" s="2">
        <v>22</v>
      </c>
      <c r="G60" s="2">
        <v>14</v>
      </c>
      <c r="H60" s="2">
        <v>37</v>
      </c>
      <c r="I60" s="2">
        <v>83.108108108107999</v>
      </c>
      <c r="Q60" s="19"/>
      <c r="R60" s="19"/>
      <c r="S60" s="19"/>
      <c r="T60" s="19"/>
      <c r="U60" s="19"/>
    </row>
    <row r="61" spans="1:21" x14ac:dyDescent="0.35">
      <c r="A61" s="3">
        <v>49</v>
      </c>
      <c r="B61" s="3" t="s">
        <v>65</v>
      </c>
      <c r="C61" s="3">
        <v>1</v>
      </c>
      <c r="D61" s="3">
        <v>3</v>
      </c>
      <c r="E61" s="3">
        <v>10</v>
      </c>
      <c r="F61" s="3">
        <v>9</v>
      </c>
      <c r="G61" s="3">
        <v>12</v>
      </c>
      <c r="H61" s="3">
        <v>35</v>
      </c>
      <c r="I61" s="3">
        <v>70</v>
      </c>
      <c r="Q61" s="19"/>
      <c r="R61" s="19"/>
      <c r="S61" s="19"/>
      <c r="T61" s="19"/>
      <c r="U61" s="19"/>
    </row>
    <row r="62" spans="1:21" x14ac:dyDescent="0.35">
      <c r="A62" s="3">
        <v>50</v>
      </c>
      <c r="B62" s="3" t="s">
        <v>66</v>
      </c>
      <c r="C62" s="3">
        <v>0</v>
      </c>
      <c r="D62" s="3">
        <v>0</v>
      </c>
      <c r="E62" s="3">
        <v>0</v>
      </c>
      <c r="F62" s="3">
        <v>18</v>
      </c>
      <c r="G62" s="3">
        <v>18</v>
      </c>
      <c r="H62" s="3">
        <v>36</v>
      </c>
      <c r="I62" s="3">
        <v>87.5</v>
      </c>
      <c r="Q62" s="19"/>
      <c r="R62" s="19"/>
      <c r="S62" s="19"/>
      <c r="T62" s="19"/>
      <c r="U62" s="19"/>
    </row>
    <row r="63" spans="1:21" x14ac:dyDescent="0.35">
      <c r="Q63" s="19"/>
      <c r="R63" s="19"/>
      <c r="S63" s="19"/>
      <c r="T63" s="19"/>
      <c r="U63" s="19"/>
    </row>
    <row r="64" spans="1:21" x14ac:dyDescent="0.35">
      <c r="P64" t="s">
        <v>85</v>
      </c>
      <c r="Q64" s="19">
        <f>SUM(Q8:Q57)</f>
        <v>10</v>
      </c>
      <c r="R64" s="19">
        <f t="shared" ref="R64:U64" si="6">SUM(R8:R57)</f>
        <v>37</v>
      </c>
      <c r="S64" s="19">
        <f t="shared" si="6"/>
        <v>143</v>
      </c>
      <c r="T64" s="19">
        <f t="shared" si="6"/>
        <v>926</v>
      </c>
      <c r="U64" s="19">
        <f t="shared" si="6"/>
        <v>655</v>
      </c>
    </row>
    <row r="65" spans="1:8" x14ac:dyDescent="0.35">
      <c r="A65" t="s">
        <v>67</v>
      </c>
      <c r="C65">
        <v>0</v>
      </c>
    </row>
    <row r="66" spans="1:8" x14ac:dyDescent="0.35">
      <c r="A66" t="s">
        <v>68</v>
      </c>
      <c r="C66">
        <v>77.87</v>
      </c>
      <c r="G66" t="s">
        <v>4</v>
      </c>
    </row>
    <row r="67" spans="1:8" x14ac:dyDescent="0.35">
      <c r="A67" t="s">
        <v>69</v>
      </c>
      <c r="C67">
        <v>84.64</v>
      </c>
      <c r="G67" t="s">
        <v>5</v>
      </c>
    </row>
    <row r="68" spans="1:8" x14ac:dyDescent="0.35">
      <c r="A68" s="5" t="s">
        <v>70</v>
      </c>
      <c r="B68" s="5"/>
      <c r="C68" s="5">
        <v>57.82</v>
      </c>
      <c r="D68" s="5"/>
      <c r="E68" s="5"/>
      <c r="F68" s="5"/>
      <c r="G68" s="5" t="s">
        <v>6</v>
      </c>
      <c r="H68" s="5"/>
    </row>
    <row r="69" spans="1:8" x14ac:dyDescent="0.35">
      <c r="A69" t="s">
        <v>71</v>
      </c>
      <c r="C69">
        <v>76.23</v>
      </c>
      <c r="G69" t="s">
        <v>7</v>
      </c>
    </row>
    <row r="70" spans="1:8" x14ac:dyDescent="0.35">
      <c r="A70" t="s">
        <v>72</v>
      </c>
      <c r="C70">
        <v>76.72</v>
      </c>
      <c r="G70" t="s">
        <v>8</v>
      </c>
    </row>
    <row r="71" spans="1:8" x14ac:dyDescent="0.35">
      <c r="A71" t="s">
        <v>73</v>
      </c>
      <c r="C71">
        <v>86.95</v>
      </c>
    </row>
    <row r="72" spans="1:8" x14ac:dyDescent="0.35">
      <c r="A72" t="s">
        <v>74</v>
      </c>
      <c r="C72">
        <v>85.41</v>
      </c>
    </row>
    <row r="73" spans="1:8" x14ac:dyDescent="0.35">
      <c r="A73" t="s">
        <v>75</v>
      </c>
      <c r="C73">
        <v>0</v>
      </c>
    </row>
    <row r="74" spans="1:8" x14ac:dyDescent="0.35">
      <c r="A74" t="s">
        <v>76</v>
      </c>
      <c r="C74">
        <v>74.260000000000005</v>
      </c>
    </row>
    <row r="75" spans="1:8" x14ac:dyDescent="0.35">
      <c r="A75" t="s">
        <v>77</v>
      </c>
      <c r="C75">
        <v>80.680000000000007</v>
      </c>
    </row>
    <row r="76" spans="1:8" x14ac:dyDescent="0.35">
      <c r="A76" t="s">
        <v>78</v>
      </c>
      <c r="C76">
        <v>73.430000000000007</v>
      </c>
    </row>
    <row r="77" spans="1:8" x14ac:dyDescent="0.35">
      <c r="A77" s="4" t="s">
        <v>79</v>
      </c>
      <c r="B77" s="4"/>
      <c r="C77" s="4">
        <v>77.53</v>
      </c>
    </row>
    <row r="81" spans="1:8" x14ac:dyDescent="0.35">
      <c r="A81" t="s">
        <v>80</v>
      </c>
      <c r="C81" t="s">
        <v>81</v>
      </c>
      <c r="E81" t="s">
        <v>82</v>
      </c>
      <c r="F81" t="s">
        <v>81</v>
      </c>
    </row>
    <row r="85" spans="1:8" x14ac:dyDescent="0.35">
      <c r="D85" t="s">
        <v>86</v>
      </c>
      <c r="E85" t="s">
        <v>87</v>
      </c>
      <c r="F85" t="s">
        <v>88</v>
      </c>
      <c r="G85" t="s">
        <v>89</v>
      </c>
      <c r="H85" t="s">
        <v>90</v>
      </c>
    </row>
    <row r="86" spans="1:8" x14ac:dyDescent="0.35">
      <c r="A86">
        <v>3</v>
      </c>
      <c r="B86" s="20" t="s">
        <v>91</v>
      </c>
      <c r="D86">
        <v>0</v>
      </c>
      <c r="E86">
        <v>0</v>
      </c>
      <c r="F86">
        <v>1</v>
      </c>
      <c r="G86">
        <v>27</v>
      </c>
      <c r="H86">
        <v>21</v>
      </c>
    </row>
    <row r="87" spans="1:8" ht="29" x14ac:dyDescent="0.35">
      <c r="A87">
        <v>4</v>
      </c>
      <c r="B87" s="20" t="s">
        <v>92</v>
      </c>
      <c r="D87">
        <v>0</v>
      </c>
      <c r="E87">
        <v>0</v>
      </c>
      <c r="F87">
        <v>4</v>
      </c>
      <c r="G87">
        <v>31</v>
      </c>
      <c r="H87">
        <v>13</v>
      </c>
    </row>
    <row r="88" spans="1:8" ht="29" x14ac:dyDescent="0.35">
      <c r="A88">
        <v>5</v>
      </c>
      <c r="B88" s="21" t="s">
        <v>93</v>
      </c>
      <c r="D88">
        <v>0</v>
      </c>
      <c r="E88">
        <v>1</v>
      </c>
      <c r="F88">
        <v>4</v>
      </c>
      <c r="G88">
        <v>28</v>
      </c>
      <c r="H88">
        <v>16</v>
      </c>
    </row>
    <row r="89" spans="1:8" ht="29" x14ac:dyDescent="0.35">
      <c r="A89">
        <v>6</v>
      </c>
      <c r="B89" s="21" t="s">
        <v>94</v>
      </c>
      <c r="D89">
        <v>0</v>
      </c>
      <c r="E89">
        <v>1</v>
      </c>
      <c r="F89">
        <v>2</v>
      </c>
      <c r="G89">
        <v>33</v>
      </c>
      <c r="H89">
        <v>13</v>
      </c>
    </row>
    <row r="90" spans="1:8" ht="43.5" x14ac:dyDescent="0.35">
      <c r="A90">
        <v>7</v>
      </c>
      <c r="B90" s="21" t="s">
        <v>95</v>
      </c>
      <c r="D90">
        <v>1</v>
      </c>
      <c r="E90">
        <v>1</v>
      </c>
      <c r="F90">
        <v>5</v>
      </c>
      <c r="G90">
        <v>31</v>
      </c>
      <c r="H90">
        <v>11</v>
      </c>
    </row>
    <row r="91" spans="1:8" ht="43.5" x14ac:dyDescent="0.35">
      <c r="A91">
        <v>8</v>
      </c>
      <c r="B91" s="21" t="s">
        <v>96</v>
      </c>
      <c r="D91">
        <v>1</v>
      </c>
      <c r="E91">
        <v>3</v>
      </c>
      <c r="F91">
        <v>5</v>
      </c>
      <c r="G91">
        <v>28</v>
      </c>
      <c r="H91">
        <v>12</v>
      </c>
    </row>
    <row r="92" spans="1:8" ht="29" x14ac:dyDescent="0.35">
      <c r="A92">
        <v>9</v>
      </c>
      <c r="B92" s="21" t="s">
        <v>97</v>
      </c>
      <c r="D92">
        <v>1</v>
      </c>
      <c r="E92">
        <v>0</v>
      </c>
      <c r="F92">
        <v>7</v>
      </c>
      <c r="G92">
        <v>36</v>
      </c>
      <c r="H92">
        <v>5</v>
      </c>
    </row>
    <row r="93" spans="1:8" x14ac:dyDescent="0.35">
      <c r="A93">
        <v>10</v>
      </c>
      <c r="B93" s="21" t="s">
        <v>98</v>
      </c>
      <c r="D93">
        <v>0</v>
      </c>
      <c r="E93">
        <v>0</v>
      </c>
      <c r="F93">
        <v>2</v>
      </c>
      <c r="G93">
        <v>26</v>
      </c>
      <c r="H93">
        <v>21</v>
      </c>
    </row>
    <row r="94" spans="1:8" x14ac:dyDescent="0.35">
      <c r="A94">
        <v>11</v>
      </c>
      <c r="B94" s="21" t="s">
        <v>99</v>
      </c>
      <c r="D94">
        <v>0</v>
      </c>
      <c r="E94">
        <v>0</v>
      </c>
      <c r="F94">
        <v>1</v>
      </c>
      <c r="G94">
        <v>26</v>
      </c>
      <c r="H94">
        <v>22</v>
      </c>
    </row>
    <row r="95" spans="1:8" ht="29" x14ac:dyDescent="0.35">
      <c r="A95">
        <v>12</v>
      </c>
      <c r="B95" s="21" t="s">
        <v>100</v>
      </c>
      <c r="D95">
        <v>0</v>
      </c>
      <c r="E95">
        <v>0</v>
      </c>
      <c r="F95">
        <v>5</v>
      </c>
      <c r="G95">
        <v>30</v>
      </c>
      <c r="H95">
        <v>14</v>
      </c>
    </row>
    <row r="96" spans="1:8" ht="29" x14ac:dyDescent="0.35">
      <c r="A96">
        <v>13</v>
      </c>
      <c r="B96" s="21" t="s">
        <v>101</v>
      </c>
      <c r="D96">
        <v>0</v>
      </c>
      <c r="E96">
        <v>2</v>
      </c>
      <c r="F96">
        <v>5</v>
      </c>
      <c r="G96">
        <v>26</v>
      </c>
      <c r="H96">
        <v>16</v>
      </c>
    </row>
    <row r="97" spans="1:8" ht="29" x14ac:dyDescent="0.35">
      <c r="A97">
        <v>14</v>
      </c>
      <c r="B97" s="21" t="s">
        <v>102</v>
      </c>
      <c r="D97">
        <v>0</v>
      </c>
      <c r="E97">
        <v>1</v>
      </c>
      <c r="F97">
        <v>5</v>
      </c>
      <c r="G97">
        <v>34</v>
      </c>
      <c r="H97">
        <v>9</v>
      </c>
    </row>
    <row r="98" spans="1:8" ht="29" x14ac:dyDescent="0.35">
      <c r="A98">
        <v>15</v>
      </c>
      <c r="B98" s="21" t="s">
        <v>103</v>
      </c>
      <c r="D98">
        <v>0</v>
      </c>
      <c r="E98">
        <v>1</v>
      </c>
      <c r="F98">
        <v>2</v>
      </c>
      <c r="G98">
        <v>23</v>
      </c>
      <c r="H98">
        <v>23</v>
      </c>
    </row>
    <row r="99" spans="1:8" ht="29" x14ac:dyDescent="0.35">
      <c r="A99">
        <v>16</v>
      </c>
      <c r="B99" s="21" t="s">
        <v>104</v>
      </c>
      <c r="D99">
        <v>0</v>
      </c>
      <c r="E99">
        <v>0</v>
      </c>
      <c r="F99">
        <v>0</v>
      </c>
      <c r="G99">
        <v>13</v>
      </c>
      <c r="H99">
        <v>36</v>
      </c>
    </row>
    <row r="100" spans="1:8" x14ac:dyDescent="0.35">
      <c r="A100">
        <v>17</v>
      </c>
      <c r="B100" s="21" t="s">
        <v>105</v>
      </c>
      <c r="D100">
        <v>0</v>
      </c>
      <c r="E100">
        <v>0</v>
      </c>
      <c r="F100">
        <v>0</v>
      </c>
      <c r="G100">
        <v>12</v>
      </c>
      <c r="H100">
        <v>37</v>
      </c>
    </row>
    <row r="101" spans="1:8" x14ac:dyDescent="0.35">
      <c r="A101">
        <v>18</v>
      </c>
      <c r="B101" s="21" t="s">
        <v>106</v>
      </c>
      <c r="D101">
        <v>0</v>
      </c>
      <c r="E101">
        <v>0</v>
      </c>
      <c r="F101">
        <v>1</v>
      </c>
      <c r="G101">
        <v>5</v>
      </c>
      <c r="H101">
        <v>43</v>
      </c>
    </row>
    <row r="102" spans="1:8" ht="29" x14ac:dyDescent="0.35">
      <c r="A102">
        <v>19</v>
      </c>
      <c r="B102" s="21" t="s">
        <v>107</v>
      </c>
      <c r="D102">
        <v>0</v>
      </c>
      <c r="E102">
        <v>0</v>
      </c>
      <c r="F102">
        <v>4</v>
      </c>
      <c r="G102">
        <v>18</v>
      </c>
      <c r="H102">
        <v>27</v>
      </c>
    </row>
    <row r="103" spans="1:8" x14ac:dyDescent="0.35">
      <c r="A103">
        <v>20</v>
      </c>
      <c r="B103" s="21" t="s">
        <v>108</v>
      </c>
      <c r="D103">
        <v>0</v>
      </c>
      <c r="E103">
        <v>0</v>
      </c>
      <c r="F103">
        <v>4</v>
      </c>
      <c r="G103">
        <v>23</v>
      </c>
      <c r="H103">
        <v>22</v>
      </c>
    </row>
    <row r="104" spans="1:8" x14ac:dyDescent="0.35">
      <c r="A104">
        <v>21</v>
      </c>
      <c r="B104" s="21" t="s">
        <v>109</v>
      </c>
      <c r="D104">
        <v>0</v>
      </c>
      <c r="E104">
        <v>0</v>
      </c>
      <c r="F104">
        <v>3</v>
      </c>
      <c r="G104">
        <v>24</v>
      </c>
      <c r="H104">
        <v>22</v>
      </c>
    </row>
    <row r="105" spans="1:8" ht="29" x14ac:dyDescent="0.35">
      <c r="A105">
        <v>22</v>
      </c>
      <c r="B105" s="21" t="s">
        <v>110</v>
      </c>
      <c r="D105">
        <v>0</v>
      </c>
      <c r="E105">
        <v>1</v>
      </c>
      <c r="F105">
        <v>5</v>
      </c>
      <c r="G105">
        <v>30</v>
      </c>
      <c r="H105">
        <v>13</v>
      </c>
    </row>
    <row r="106" spans="1:8" ht="29" x14ac:dyDescent="0.35">
      <c r="A106">
        <v>23</v>
      </c>
      <c r="B106" s="21" t="s">
        <v>111</v>
      </c>
      <c r="D106">
        <v>1</v>
      </c>
      <c r="E106">
        <v>3</v>
      </c>
      <c r="F106">
        <v>5</v>
      </c>
      <c r="G106">
        <v>26</v>
      </c>
      <c r="H106">
        <v>14</v>
      </c>
    </row>
    <row r="107" spans="1:8" ht="43.5" x14ac:dyDescent="0.35">
      <c r="A107">
        <v>24</v>
      </c>
      <c r="B107" s="21" t="s">
        <v>112</v>
      </c>
      <c r="D107">
        <v>0</v>
      </c>
      <c r="E107">
        <v>3</v>
      </c>
      <c r="F107">
        <v>6</v>
      </c>
      <c r="G107">
        <v>27</v>
      </c>
      <c r="H107">
        <v>13</v>
      </c>
    </row>
    <row r="108" spans="1:8" ht="43.5" x14ac:dyDescent="0.35">
      <c r="A108">
        <v>25</v>
      </c>
      <c r="B108" s="21" t="s">
        <v>113</v>
      </c>
      <c r="D108">
        <v>0</v>
      </c>
      <c r="E108">
        <v>1</v>
      </c>
      <c r="F108">
        <v>5</v>
      </c>
      <c r="G108">
        <v>27</v>
      </c>
      <c r="H108">
        <v>16</v>
      </c>
    </row>
    <row r="109" spans="1:8" ht="43.5" x14ac:dyDescent="0.35">
      <c r="A109">
        <v>26</v>
      </c>
      <c r="B109" s="21" t="s">
        <v>114</v>
      </c>
      <c r="D109">
        <v>0</v>
      </c>
      <c r="E109">
        <v>0</v>
      </c>
      <c r="F109">
        <v>2</v>
      </c>
      <c r="G109">
        <v>20</v>
      </c>
      <c r="H109">
        <v>26</v>
      </c>
    </row>
    <row r="110" spans="1:8" ht="29" x14ac:dyDescent="0.35">
      <c r="A110">
        <v>27</v>
      </c>
      <c r="B110" s="21" t="s">
        <v>115</v>
      </c>
      <c r="D110">
        <v>1</v>
      </c>
      <c r="E110">
        <v>4</v>
      </c>
      <c r="F110">
        <v>24</v>
      </c>
      <c r="G110">
        <v>18</v>
      </c>
      <c r="H110">
        <v>49</v>
      </c>
    </row>
    <row r="111" spans="1:8" x14ac:dyDescent="0.35">
      <c r="A111">
        <v>28</v>
      </c>
      <c r="B111" s="21" t="s">
        <v>116</v>
      </c>
      <c r="D111">
        <v>0</v>
      </c>
      <c r="E111">
        <v>0</v>
      </c>
      <c r="F111">
        <v>2</v>
      </c>
      <c r="G111">
        <v>28</v>
      </c>
      <c r="H111">
        <v>19</v>
      </c>
    </row>
    <row r="112" spans="1:8" ht="29" x14ac:dyDescent="0.35">
      <c r="A112">
        <v>29</v>
      </c>
      <c r="B112" s="21" t="s">
        <v>117</v>
      </c>
      <c r="D112">
        <v>1</v>
      </c>
      <c r="E112">
        <v>6</v>
      </c>
      <c r="F112">
        <v>12</v>
      </c>
      <c r="G112">
        <v>20</v>
      </c>
      <c r="H112">
        <v>10</v>
      </c>
    </row>
    <row r="113" spans="1:8" ht="29" x14ac:dyDescent="0.35">
      <c r="A113">
        <v>30</v>
      </c>
      <c r="B113" s="21" t="s">
        <v>118</v>
      </c>
      <c r="D113">
        <v>1</v>
      </c>
      <c r="E113">
        <v>2</v>
      </c>
      <c r="F113">
        <v>4</v>
      </c>
      <c r="G113">
        <v>28</v>
      </c>
      <c r="H113">
        <v>14</v>
      </c>
    </row>
    <row r="114" spans="1:8" ht="29" x14ac:dyDescent="0.35">
      <c r="A114">
        <v>31</v>
      </c>
      <c r="B114" s="21" t="s">
        <v>119</v>
      </c>
      <c r="D114">
        <v>0</v>
      </c>
      <c r="E114">
        <v>3</v>
      </c>
      <c r="F114">
        <v>6</v>
      </c>
      <c r="G114">
        <v>27</v>
      </c>
      <c r="H114">
        <v>12</v>
      </c>
    </row>
    <row r="115" spans="1:8" ht="29" x14ac:dyDescent="0.35">
      <c r="A115">
        <v>32</v>
      </c>
      <c r="B115" s="21" t="s">
        <v>120</v>
      </c>
      <c r="D115">
        <v>0</v>
      </c>
      <c r="E115">
        <v>3</v>
      </c>
      <c r="F115">
        <v>5</v>
      </c>
      <c r="G115">
        <v>24</v>
      </c>
      <c r="H115">
        <v>17</v>
      </c>
    </row>
    <row r="116" spans="1:8" ht="29" x14ac:dyDescent="0.35">
      <c r="A116">
        <v>33</v>
      </c>
      <c r="B116" s="21" t="s">
        <v>121</v>
      </c>
      <c r="D116">
        <v>0</v>
      </c>
      <c r="E116">
        <v>2</v>
      </c>
      <c r="F116">
        <v>3</v>
      </c>
      <c r="G116">
        <v>23</v>
      </c>
      <c r="H116">
        <v>21</v>
      </c>
    </row>
    <row r="117" spans="1:8" ht="29" x14ac:dyDescent="0.35">
      <c r="A117">
        <v>34</v>
      </c>
      <c r="B117" s="21" t="s">
        <v>122</v>
      </c>
      <c r="D117">
        <v>0</v>
      </c>
      <c r="E117">
        <v>1</v>
      </c>
      <c r="F117">
        <v>2</v>
      </c>
      <c r="G117">
        <v>28</v>
      </c>
      <c r="H117">
        <v>18</v>
      </c>
    </row>
    <row r="118" spans="1:8" x14ac:dyDescent="0.35">
      <c r="A118">
        <v>35</v>
      </c>
      <c r="B118" s="21" t="s">
        <v>123</v>
      </c>
      <c r="D118">
        <v>0</v>
      </c>
      <c r="E118">
        <v>0</v>
      </c>
      <c r="F118">
        <v>4</v>
      </c>
      <c r="G118">
        <v>33</v>
      </c>
      <c r="H118">
        <v>12</v>
      </c>
    </row>
    <row r="119" spans="1:8" ht="29" x14ac:dyDescent="0.35">
      <c r="A119">
        <v>36</v>
      </c>
      <c r="B119" s="21" t="s">
        <v>124</v>
      </c>
      <c r="D119">
        <v>0</v>
      </c>
      <c r="E119">
        <v>0</v>
      </c>
      <c r="F119">
        <v>1</v>
      </c>
      <c r="G119">
        <v>35</v>
      </c>
      <c r="H119">
        <v>13</v>
      </c>
    </row>
    <row r="120" spans="1:8" ht="29" x14ac:dyDescent="0.35">
      <c r="A120">
        <v>37</v>
      </c>
      <c r="B120" s="21" t="s">
        <v>125</v>
      </c>
      <c r="D120">
        <v>0</v>
      </c>
      <c r="E120">
        <v>0</v>
      </c>
      <c r="F120">
        <v>3</v>
      </c>
      <c r="G120">
        <v>22</v>
      </c>
      <c r="H120">
        <v>24</v>
      </c>
    </row>
    <row r="121" spans="1:8" ht="29" x14ac:dyDescent="0.35">
      <c r="A121">
        <v>38</v>
      </c>
      <c r="B121" s="21" t="s">
        <v>126</v>
      </c>
      <c r="D121">
        <v>0</v>
      </c>
      <c r="E121">
        <v>0</v>
      </c>
      <c r="F121">
        <v>6</v>
      </c>
      <c r="G121">
        <v>29</v>
      </c>
      <c r="H121">
        <v>13</v>
      </c>
    </row>
    <row r="122" spans="1:8" ht="29" x14ac:dyDescent="0.35">
      <c r="A122">
        <v>39</v>
      </c>
      <c r="B122" s="21" t="s">
        <v>127</v>
      </c>
      <c r="D122">
        <v>2</v>
      </c>
      <c r="E122">
        <v>1</v>
      </c>
      <c r="F122">
        <v>8</v>
      </c>
      <c r="G122">
        <v>26</v>
      </c>
      <c r="H122">
        <v>11</v>
      </c>
    </row>
    <row r="123" spans="1:8" x14ac:dyDescent="0.35">
      <c r="B123" s="20"/>
    </row>
    <row r="124" spans="1:8" x14ac:dyDescent="0.35">
      <c r="B124" s="20"/>
    </row>
  </sheetData>
  <sheetProtection formatCells="0" formatColumns="0" formatRows="0" insertColumns="0" insertRows="0" insertHyperlinks="0" deleteColumns="0" deleteRows="0" sort="0" autoFilter="0" pivotTables="0"/>
  <mergeCells count="10">
    <mergeCell ref="A34:H34"/>
    <mergeCell ref="A36:H36"/>
    <mergeCell ref="A49:H49"/>
    <mergeCell ref="K6:O6"/>
    <mergeCell ref="Q6:U6"/>
    <mergeCell ref="A1:H1"/>
    <mergeCell ref="A2:H2"/>
    <mergeCell ref="A7:H7"/>
    <mergeCell ref="A15:H15"/>
    <mergeCell ref="A27:H27"/>
  </mergeCells>
  <printOptions horizontalCentered="1"/>
  <pageMargins left="0.3" right="0.3" top="0.75" bottom="0.75" header="0.3" footer="0.3"/>
  <pageSetup paperSize="9" orientation="landscape" r:id="rId1"/>
  <headerFooter>
    <oddFooter>&amp;L&amp;8ScholarshipMIS/&amp;D &amp;R&amp;8Morale Survey Page &amp;P of &amp;N</oddFooter>
    <evenFooter>&amp;L&amp;8&amp;D Morale Survey&amp;R&amp;8Page &amp;P of &amp;N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Morale Survey</dc:title>
  <dc:subject>Subject</dc:subject>
  <dc:creator>DOST-IX Scholarship Management Information System</dc:creator>
  <cp:lastModifiedBy>ts-onelab3</cp:lastModifiedBy>
  <dcterms:created xsi:type="dcterms:W3CDTF">2018-12-03T13:56:52Z</dcterms:created>
  <dcterms:modified xsi:type="dcterms:W3CDTF">2019-01-15T03:06:47Z</dcterms:modified>
</cp:coreProperties>
</file>