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DAWITOWN_base_results\"/>
    </mc:Choice>
  </mc:AlternateContent>
  <xr:revisionPtr revIDLastSave="0" documentId="13_ncr:1_{70447EE9-2BC3-4387-BD58-CEB277AEB755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ummary" sheetId="1" r:id="rId1"/>
    <sheet name="a01" sheetId="2" r:id="rId2"/>
    <sheet name="a02" sheetId="3" r:id="rId3"/>
    <sheet name="a03" sheetId="4" r:id="rId4"/>
    <sheet name="a04" sheetId="5" r:id="rId5"/>
    <sheet name="a05" sheetId="6" r:id="rId6"/>
    <sheet name="a06" sheetId="7" r:id="rId7"/>
    <sheet name="a07" sheetId="8" r:id="rId8"/>
    <sheet name="a08" sheetId="9" r:id="rId9"/>
    <sheet name="a09" sheetId="10" r:id="rId10"/>
    <sheet name="a10" sheetId="11" r:id="rId11"/>
    <sheet name="a11" sheetId="12" r:id="rId12"/>
    <sheet name="a12" sheetId="13" r:id="rId13"/>
    <sheet name="a13" sheetId="14" r:id="rId14"/>
    <sheet name="a14" sheetId="15" r:id="rId15"/>
    <sheet name="a15" sheetId="16" r:id="rId16"/>
    <sheet name="a16" sheetId="17" r:id="rId17"/>
    <sheet name="a17" sheetId="18" r:id="rId18"/>
    <sheet name="a18" sheetId="19" r:id="rId19"/>
    <sheet name="a19" sheetId="20" r:id="rId20"/>
    <sheet name="a20" sheetId="21" r:id="rId21"/>
    <sheet name="a21" sheetId="22" r:id="rId22"/>
    <sheet name="b01" sheetId="23" r:id="rId23"/>
    <sheet name="b02" sheetId="24" r:id="rId24"/>
    <sheet name="b03" sheetId="25" r:id="rId25"/>
    <sheet name="b04" sheetId="26" r:id="rId26"/>
    <sheet name="b05" sheetId="27" r:id="rId27"/>
    <sheet name="b06" sheetId="28" r:id="rId28"/>
    <sheet name="b07" sheetId="29" r:id="rId29"/>
    <sheet name="b08" sheetId="30" r:id="rId30"/>
    <sheet name="b09" sheetId="31" r:id="rId31"/>
    <sheet name="b10" sheetId="32" r:id="rId32"/>
    <sheet name="b11" sheetId="33" r:id="rId33"/>
    <sheet name="b12" sheetId="34" r:id="rId34"/>
    <sheet name="c01" sheetId="35" r:id="rId35"/>
    <sheet name="c02" sheetId="36" r:id="rId36"/>
    <sheet name="c03" sheetId="37" r:id="rId37"/>
    <sheet name="c04" sheetId="38" r:id="rId38"/>
    <sheet name="c05" sheetId="39" r:id="rId39"/>
    <sheet name="c06" sheetId="40" r:id="rId40"/>
    <sheet name="c07" sheetId="41" r:id="rId41"/>
    <sheet name="d01" sheetId="42" r:id="rId42"/>
    <sheet name="d02" sheetId="43" r:id="rId43"/>
    <sheet name="d03" sheetId="44" r:id="rId44"/>
    <sheet name="d04" sheetId="45" r:id="rId45"/>
    <sheet name="d05" sheetId="46" r:id="rId46"/>
    <sheet name="d06" sheetId="47" r:id="rId47"/>
    <sheet name="d07" sheetId="48" r:id="rId48"/>
    <sheet name="d08" sheetId="49" r:id="rId49"/>
    <sheet name="e01" sheetId="50" r:id="rId50"/>
    <sheet name="e02" sheetId="51" r:id="rId51"/>
    <sheet name="e03" sheetId="52" r:id="rId52"/>
    <sheet name="e04" sheetId="53" r:id="rId53"/>
    <sheet name="e05" sheetId="54" r:id="rId54"/>
    <sheet name="e06" sheetId="55" r:id="rId55"/>
    <sheet name="e07" sheetId="56" r:id="rId56"/>
    <sheet name="e08" sheetId="57" r:id="rId57"/>
    <sheet name="f01" sheetId="58" r:id="rId58"/>
  </sheets>
  <calcPr calcId="191029"/>
</workbook>
</file>

<file path=xl/calcChain.xml><?xml version="1.0" encoding="utf-8"?>
<calcChain xmlns="http://schemas.openxmlformats.org/spreadsheetml/2006/main">
  <c r="X22" i="1" l="1"/>
  <c r="T85" i="1" l="1"/>
  <c r="T88" i="1" s="1"/>
  <c r="H85" i="1"/>
  <c r="H84" i="1"/>
  <c r="I85" i="1" l="1"/>
  <c r="J85" i="1" s="1"/>
  <c r="I84" i="1"/>
  <c r="J84" i="1" s="1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18" i="8"/>
  <c r="J91" i="1" l="1"/>
</calcChain>
</file>

<file path=xl/sharedStrings.xml><?xml version="1.0" encoding="utf-8"?>
<sst xmlns="http://schemas.openxmlformats.org/spreadsheetml/2006/main" count="4431" uniqueCount="464">
  <si>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</si>
  <si>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</si>
  <si>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</si>
  <si>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</si>
  <si>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</si>
  <si>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</si>
  <si>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</si>
  <si>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</si>
  <si>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</si>
  <si>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</si>
  <si>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Tank Volume
(m3)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</si>
  <si>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</si>
  <si>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</si>
  <si>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</si>
  <si>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</si>
  <si>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</si>
  <si>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</si>
  <si>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</si>
  <si>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</si>
  <si>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</si>
  <si>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</si>
  <si>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</si>
  <si>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a01</t>
  </si>
  <si>
    <t>€ 631.17</t>
  </si>
  <si>
    <t>e05</t>
  </si>
  <si>
    <t>[]</t>
  </si>
  <si>
    <t>€ 907,505.33</t>
  </si>
  <si>
    <t>€ 708,327.68</t>
  </si>
  <si>
    <t>€ 163,045.00</t>
  </si>
  <si>
    <t>€ 1,778,878.01</t>
  </si>
  <si>
    <t>a02</t>
  </si>
  <si>
    <t>€ 604.15</t>
  </si>
  <si>
    <t>€ 694,877.43</t>
  </si>
  <si>
    <t>€ 1,765,427.77</t>
  </si>
  <si>
    <t>a03</t>
  </si>
  <si>
    <t>€ 597.52</t>
  </si>
  <si>
    <t>€ 692,198.85</t>
  </si>
  <si>
    <t>€ 290,916.00</t>
  </si>
  <si>
    <t>€ 1,890,620.19</t>
  </si>
  <si>
    <t>a04</t>
  </si>
  <si>
    <t>€ 590.50</t>
  </si>
  <si>
    <t>€ 688,065.90</t>
  </si>
  <si>
    <t>€ 1,758,616.23</t>
  </si>
  <si>
    <t>a05</t>
  </si>
  <si>
    <t>€ 590.71</t>
  </si>
  <si>
    <t>€ 688,371.03</t>
  </si>
  <si>
    <t>€ 267,646.00</t>
  </si>
  <si>
    <t>€ 1,863,522.37</t>
  </si>
  <si>
    <t>a06</t>
  </si>
  <si>
    <t>€ 584.22</t>
  </si>
  <si>
    <t>€ 684,940.42</t>
  </si>
  <si>
    <t>€ 1,755,490.76</t>
  </si>
  <si>
    <t>a07</t>
  </si>
  <si>
    <t>€ 580.16</t>
  </si>
  <si>
    <t>€ 682,913.74</t>
  </si>
  <si>
    <t>€ 1,753,464.07</t>
  </si>
  <si>
    <t>a08</t>
  </si>
  <si>
    <t>€ 583.36</t>
  </si>
  <si>
    <t>€ 683,745.30</t>
  </si>
  <si>
    <t>€ 287,760.00</t>
  </si>
  <si>
    <t>€ 1,879,010.63</t>
  </si>
  <si>
    <t>a09</t>
  </si>
  <si>
    <t>€ 583.51</t>
  </si>
  <si>
    <t>€ 683,393.46</t>
  </si>
  <si>
    <t>€ 336,449.00</t>
  </si>
  <si>
    <t>€ 1,927,347.80</t>
  </si>
  <si>
    <t>a10</t>
  </si>
  <si>
    <t>€ 585.13</t>
  </si>
  <si>
    <t>€ 684,038.01</t>
  </si>
  <si>
    <t>€ 329,133.00</t>
  </si>
  <si>
    <t>€ 1,920,676.34</t>
  </si>
  <si>
    <t>a11</t>
  </si>
  <si>
    <t>€ 586.20</t>
  </si>
  <si>
    <t>€ 684,250.30</t>
  </si>
  <si>
    <t>€ 363,666.00</t>
  </si>
  <si>
    <t>€ 1,955,421.64</t>
  </si>
  <si>
    <t>a12</t>
  </si>
  <si>
    <t>€ 594.44</t>
  </si>
  <si>
    <t>€ 687,130.08</t>
  </si>
  <si>
    <t>€ 410,725.00</t>
  </si>
  <si>
    <t>€ 2,005,360.41</t>
  </si>
  <si>
    <t>a13</t>
  </si>
  <si>
    <t>€ 597.06</t>
  </si>
  <si>
    <t>€ 687,645.58</t>
  </si>
  <si>
    <t>€ 438,930.00</t>
  </si>
  <si>
    <t>€ 2,034,080.91</t>
  </si>
  <si>
    <t>a14</t>
  </si>
  <si>
    <t>€ 569.03</t>
  </si>
  <si>
    <t>€ 677,395.58</t>
  </si>
  <si>
    <t>€ 1,747,945.91</t>
  </si>
  <si>
    <t>a15</t>
  </si>
  <si>
    <t>€ 579.32</t>
  </si>
  <si>
    <t>€ 681,327.98</t>
  </si>
  <si>
    <t>€ 331,633.00</t>
  </si>
  <si>
    <t>€ 1,920,466.31</t>
  </si>
  <si>
    <t>a16</t>
  </si>
  <si>
    <t>€ 566.42</t>
  </si>
  <si>
    <t>€ 675,983.70</t>
  </si>
  <si>
    <t>€ 1,746,534.04</t>
  </si>
  <si>
    <t>a17</t>
  </si>
  <si>
    <t>€ 556.17</t>
  </si>
  <si>
    <t>€ 672,388.26</t>
  </si>
  <si>
    <t>€ 245,969.00</t>
  </si>
  <si>
    <t>€ 1,825,862.59</t>
  </si>
  <si>
    <t>a18</t>
  </si>
  <si>
    <t>€ 563.10</t>
  </si>
  <si>
    <t>€ 674,207.34</t>
  </si>
  <si>
    <t>€ 298,850.00</t>
  </si>
  <si>
    <t>€ 1,880,562.67</t>
  </si>
  <si>
    <t>a19</t>
  </si>
  <si>
    <t>€ 538.88</t>
  </si>
  <si>
    <t>€ 664,798.11</t>
  </si>
  <si>
    <t>€ 233,089.00</t>
  </si>
  <si>
    <t>€ 1,805,392.44</t>
  </si>
  <si>
    <t>a20</t>
  </si>
  <si>
    <t>€ 549.76</t>
  </si>
  <si>
    <t>€ 668,814.71</t>
  </si>
  <si>
    <t>€ 303,896.00</t>
  </si>
  <si>
    <t>€ 1,880,216.05</t>
  </si>
  <si>
    <t>a21</t>
  </si>
  <si>
    <t>€ 554.80</t>
  </si>
  <si>
    <t>€ 670,472.17</t>
  </si>
  <si>
    <t>€ 366,737.00</t>
  </si>
  <si>
    <t>€ 1,944,714.50</t>
  </si>
  <si>
    <t>b01</t>
  </si>
  <si>
    <t>€ 510.07</t>
  </si>
  <si>
    <t>€ 653,204.09</t>
  </si>
  <si>
    <t>€ 322,369.00</t>
  </si>
  <si>
    <t>€ 1,883,078.43</t>
  </si>
  <si>
    <t>b02</t>
  </si>
  <si>
    <t>€ 515.89</t>
  </si>
  <si>
    <t>€ 653,806.02</t>
  </si>
  <si>
    <t>€ 393,809.00</t>
  </si>
  <si>
    <t>€ 1,955,120.35</t>
  </si>
  <si>
    <t>b03</t>
  </si>
  <si>
    <t>€ 519.47</t>
  </si>
  <si>
    <t>€ 654,512.62</t>
  </si>
  <si>
    <t>€ 441,685.00</t>
  </si>
  <si>
    <t>€ 2,003,702.96</t>
  </si>
  <si>
    <t>b04</t>
  </si>
  <si>
    <t>€ 525.60</t>
  </si>
  <si>
    <t>€ 655,917.94</t>
  </si>
  <si>
    <t>€ 499,942.00</t>
  </si>
  <si>
    <t>€ 2,063,365.27</t>
  </si>
  <si>
    <t>b05</t>
  </si>
  <si>
    <t>€ 531.13</t>
  </si>
  <si>
    <t>€ 657,716.00</t>
  </si>
  <si>
    <t>€ 570,414.00</t>
  </si>
  <si>
    <t>€ 2,135,635.33</t>
  </si>
  <si>
    <t>b06</t>
  </si>
  <si>
    <t>€ 528.91</t>
  </si>
  <si>
    <t>€ 657,107.38</t>
  </si>
  <si>
    <t>€ 525,241.00</t>
  </si>
  <si>
    <t>€ 2,089,853.71</t>
  </si>
  <si>
    <t>b07</t>
  </si>
  <si>
    <t>€ 530.30</t>
  </si>
  <si>
    <t>€ 657,557.02</t>
  </si>
  <si>
    <t>€ 567,187.00</t>
  </si>
  <si>
    <t>€ 2,132,249.35</t>
  </si>
  <si>
    <t>b08</t>
  </si>
  <si>
    <t>€ 544.79</t>
  </si>
  <si>
    <t>['p38']</t>
  </si>
  <si>
    <t>€ 661,434.48</t>
  </si>
  <si>
    <t>€ 612,291.00</t>
  </si>
  <si>
    <t>€ 2,181,230.82</t>
  </si>
  <si>
    <t>b09</t>
  </si>
  <si>
    <t>€ 528.07</t>
  </si>
  <si>
    <t>€ 656,964.98</t>
  </si>
  <si>
    <t>€ 514,126.00</t>
  </si>
  <si>
    <t>€ 2,078,596.31</t>
  </si>
  <si>
    <t>b10</t>
  </si>
  <si>
    <t>€ 530.54</t>
  </si>
  <si>
    <t>€ 657,811.21</t>
  </si>
  <si>
    <t>€ 535,406.00</t>
  </si>
  <si>
    <t>€ 2,100,722.54</t>
  </si>
  <si>
    <t>b11</t>
  </si>
  <si>
    <t>€ 536.21</t>
  </si>
  <si>
    <t>€ 659,054.90</t>
  </si>
  <si>
    <t>€ 650,185.00</t>
  </si>
  <si>
    <t>€ 2,216,745.23</t>
  </si>
  <si>
    <t>b12</t>
  </si>
  <si>
    <t>€ 570.82</t>
  </si>
  <si>
    <t>['p37']</t>
  </si>
  <si>
    <t>€ 665,347.51</t>
  </si>
  <si>
    <t>€ 594,380.00</t>
  </si>
  <si>
    <t>€ 2,167,232.84</t>
  </si>
  <si>
    <t>c01</t>
  </si>
  <si>
    <t>€ 470.44</t>
  </si>
  <si>
    <t>€ 637,606.68</t>
  </si>
  <si>
    <t>€ 502,778.00</t>
  </si>
  <si>
    <t>€ 2,047,890.01</t>
  </si>
  <si>
    <t>c02</t>
  </si>
  <si>
    <t>€ 480.85</t>
  </si>
  <si>
    <t>€ 638,459.81</t>
  </si>
  <si>
    <t>€ 531,020.00</t>
  </si>
  <si>
    <t>€ 2,076,985.14</t>
  </si>
  <si>
    <t>c03</t>
  </si>
  <si>
    <t>€ 484.61</t>
  </si>
  <si>
    <t>€ 639,708.34</t>
  </si>
  <si>
    <t>€ 591,995.00</t>
  </si>
  <si>
    <t>€ 2,139,208.67</t>
  </si>
  <si>
    <t>c04</t>
  </si>
  <si>
    <t>€ 486.38</t>
  </si>
  <si>
    <t>€ 640,275.96</t>
  </si>
  <si>
    <t>€ 628,400.00</t>
  </si>
  <si>
    <t>€ 2,176,181.30</t>
  </si>
  <si>
    <t>c05</t>
  </si>
  <si>
    <t>€ 485.50</t>
  </si>
  <si>
    <t>€ 639,117.45</t>
  </si>
  <si>
    <t>€ 577,724.00</t>
  </si>
  <si>
    <t>€ 2,124,346.79</t>
  </si>
  <si>
    <t>c06</t>
  </si>
  <si>
    <t>€ 499.79</t>
  </si>
  <si>
    <t>€ 639,476.87</t>
  </si>
  <si>
    <t>€ 569,284.00</t>
  </si>
  <si>
    <t>€ 2,116,266.20</t>
  </si>
  <si>
    <t>c07</t>
  </si>
  <si>
    <t>€ 509.25</t>
  </si>
  <si>
    <t>€ 643,113.37</t>
  </si>
  <si>
    <t>€ 580,826.00</t>
  </si>
  <si>
    <t>€ 2,131,444.71</t>
  </si>
  <si>
    <t>d01</t>
  </si>
  <si>
    <t>€ 480.44</t>
  </si>
  <si>
    <t>€ 640,393.26</t>
  </si>
  <si>
    <t>€ 598,510.00</t>
  </si>
  <si>
    <t>€ 2,146,408.60</t>
  </si>
  <si>
    <t>d02</t>
  </si>
  <si>
    <t>€ 506.28</t>
  </si>
  <si>
    <t>€ 642,636.81</t>
  </si>
  <si>
    <t>€ 557,346.00</t>
  </si>
  <si>
    <t>€ 2,107,488.14</t>
  </si>
  <si>
    <t>d03</t>
  </si>
  <si>
    <t>€ 494.42</t>
  </si>
  <si>
    <t>€ 642,140.34</t>
  </si>
  <si>
    <t>€ 581,206.00</t>
  </si>
  <si>
    <t>€ 2,130,851.67</t>
  </si>
  <si>
    <t>d04</t>
  </si>
  <si>
    <t>€ 515.51</t>
  </si>
  <si>
    <t>€ 645,850.51</t>
  </si>
  <si>
    <t>€ 685,617.00</t>
  </si>
  <si>
    <t>€ 2,238,972.85</t>
  </si>
  <si>
    <t>d05</t>
  </si>
  <si>
    <t>€ 497.63</t>
  </si>
  <si>
    <t>€ 643,305.95</t>
  </si>
  <si>
    <t>€ 648,524.00</t>
  </si>
  <si>
    <t>€ 2,199,335.28</t>
  </si>
  <si>
    <t>d06</t>
  </si>
  <si>
    <t>€ 644,062.48</t>
  </si>
  <si>
    <t>€ 665,521.00</t>
  </si>
  <si>
    <t>€ 2,217,088.81</t>
  </si>
  <si>
    <t>d07</t>
  </si>
  <si>
    <t>€ 540.43</t>
  </si>
  <si>
    <t>€ 653,134.20</t>
  </si>
  <si>
    <t>€ 666,417.00</t>
  </si>
  <si>
    <t>€ 2,227,056.53</t>
  </si>
  <si>
    <t>d08</t>
  </si>
  <si>
    <t>€ 510.87</t>
  </si>
  <si>
    <t>€ 647,770.04</t>
  </si>
  <si>
    <t>€ 702,496.00</t>
  </si>
  <si>
    <t>€ 2,257,771.38</t>
  </si>
  <si>
    <t>e01</t>
  </si>
  <si>
    <t>€ 471.90</t>
  </si>
  <si>
    <t>€ 637,652.08</t>
  </si>
  <si>
    <t>€ 546,906.00</t>
  </si>
  <si>
    <t>€ 2,092,063.41</t>
  </si>
  <si>
    <t>e02</t>
  </si>
  <si>
    <t>€ 496.74</t>
  </si>
  <si>
    <t>€ 638,413.00</t>
  </si>
  <si>
    <t>€ 508,877.00</t>
  </si>
  <si>
    <t>€ 2,054,795.33</t>
  </si>
  <si>
    <t>e03</t>
  </si>
  <si>
    <t>€ 503.84</t>
  </si>
  <si>
    <t>€ 640,658.65</t>
  </si>
  <si>
    <t>€ 571,627.00</t>
  </si>
  <si>
    <t>€ 2,119,790.98</t>
  </si>
  <si>
    <t>e04</t>
  </si>
  <si>
    <t>€ 510.17</t>
  </si>
  <si>
    <t>€ 642,088.19</t>
  </si>
  <si>
    <t>€ 637,809.00</t>
  </si>
  <si>
    <t>€ 2,187,402.52</t>
  </si>
  <si>
    <t>€ 520.81</t>
  </si>
  <si>
    <t>€ 645,989.74</t>
  </si>
  <si>
    <t>€ 685,878.00</t>
  </si>
  <si>
    <t>€ 2,239,373.08</t>
  </si>
  <si>
    <t>e06</t>
  </si>
  <si>
    <t>€ 495.27</t>
  </si>
  <si>
    <t>€ 641,657.77</t>
  </si>
  <si>
    <t>€ 661,233.00</t>
  </si>
  <si>
    <t>€ 2,210,396.10</t>
  </si>
  <si>
    <t>e07</t>
  </si>
  <si>
    <t>€ 521.11</t>
  </si>
  <si>
    <t>€ 645,469.93</t>
  </si>
  <si>
    <t>€ 676,945.00</t>
  </si>
  <si>
    <t>€ 2,229,920.26</t>
  </si>
  <si>
    <t>e08</t>
  </si>
  <si>
    <t>€ 526.51</t>
  </si>
  <si>
    <t>€ 647,400.55</t>
  </si>
  <si>
    <t>€ 706,295.00</t>
  </si>
  <si>
    <t>€ 2,261,200.88</t>
  </si>
  <si>
    <t>f01</t>
  </si>
  <si>
    <t>€ 496.40</t>
  </si>
  <si>
    <t>€ 641,445.31</t>
  </si>
  <si>
    <t>€ 649,697.00</t>
  </si>
  <si>
    <t>€ 2,198,647.65</t>
  </si>
  <si>
    <t>This sheet contains the results for tank connected to node: a01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</si>
  <si>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</si>
  <si>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</si>
  <si>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</si>
  <si>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</si>
  <si>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</si>
  <si>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</si>
  <si>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</si>
  <si>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</si>
  <si>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</si>
  <si>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</si>
  <si>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</si>
  <si>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</si>
  <si>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</si>
  <si>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</si>
  <si>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</si>
  <si>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</si>
  <si>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</si>
  <si>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</si>
  <si>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</si>
  <si>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</si>
  <si>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</si>
  <si>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</si>
  <si>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</si>
  <si>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</si>
  <si>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</si>
  <si>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</si>
  <si>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</si>
  <si>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</si>
  <si>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</si>
  <si>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</si>
  <si>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</si>
  <si>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</si>
  <si>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</si>
  <si>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</si>
  <si>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</si>
  <si>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</si>
  <si>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p03</t>
  </si>
  <si>
    <t>p07</t>
  </si>
  <si>
    <t>p09</t>
  </si>
  <si>
    <t>p11</t>
  </si>
  <si>
    <t>p19</t>
  </si>
  <si>
    <t>p21</t>
  </si>
  <si>
    <t>p22</t>
  </si>
  <si>
    <t>p33</t>
  </si>
  <si>
    <t>p34</t>
  </si>
  <si>
    <t>p36</t>
  </si>
  <si>
    <t>p37</t>
  </si>
  <si>
    <t>p38</t>
  </si>
  <si>
    <t>p54</t>
  </si>
  <si>
    <t>p59</t>
  </si>
  <si>
    <t>p68</t>
  </si>
  <si>
    <t>p69</t>
  </si>
  <si>
    <t>This sheet contains the results for tank connected to node: a02</t>
  </si>
  <si>
    <t>This sheet contains the results for tank connected to node: a03</t>
  </si>
  <si>
    <t>p05</t>
  </si>
  <si>
    <t>This sheet contains the results for tank connected to node: a04</t>
  </si>
  <si>
    <t>This sheet contains the results for tank connected to node: a05</t>
  </si>
  <si>
    <t>This sheet contains the results for tank connected to node: a06</t>
  </si>
  <si>
    <t>This sheet contains the results for tank connected to node: a07</t>
  </si>
  <si>
    <t>This sheet contains the results for tank connected to node: a08</t>
  </si>
  <si>
    <t>p10</t>
  </si>
  <si>
    <t>p12</t>
  </si>
  <si>
    <t>p16</t>
  </si>
  <si>
    <t>p18</t>
  </si>
  <si>
    <t>This sheet contains the results for tank connected to node: a09</t>
  </si>
  <si>
    <t>p13</t>
  </si>
  <si>
    <t>This sheet contains the results for tank connected to node: a10</t>
  </si>
  <si>
    <t>p15</t>
  </si>
  <si>
    <t>This sheet contains the results for tank connected to node: a11</t>
  </si>
  <si>
    <t>p14</t>
  </si>
  <si>
    <t>This sheet contains the results for tank connected to node: a12</t>
  </si>
  <si>
    <t>This sheet contains the results for tank connected to node: a13</t>
  </si>
  <si>
    <t>This sheet contains the results for tank connected to node: a14</t>
  </si>
  <si>
    <t>This sheet contains the results for tank connected to node: a15</t>
  </si>
  <si>
    <t>This sheet contains the results for tank connected to node: a16</t>
  </si>
  <si>
    <t>This sheet contains the results for tank connected to node: a17</t>
  </si>
  <si>
    <t>p24</t>
  </si>
  <si>
    <t>p25</t>
  </si>
  <si>
    <t>p26</t>
  </si>
  <si>
    <t>p27</t>
  </si>
  <si>
    <t>This sheet contains the results for tank connected to node: a18</t>
  </si>
  <si>
    <t>This sheet contains the results for tank connected to node: a19</t>
  </si>
  <si>
    <t>p23</t>
  </si>
  <si>
    <t>This sheet contains the results for tank connected to node: a20</t>
  </si>
  <si>
    <t>This sheet contains the results for tank connected to node: a21</t>
  </si>
  <si>
    <t>This sheet contains the results for tank connected to node: b01</t>
  </si>
  <si>
    <t>p28</t>
  </si>
  <si>
    <t>This sheet contains the results for tank connected to node: b02</t>
  </si>
  <si>
    <t>p29</t>
  </si>
  <si>
    <t>This sheet contains the results for tank connected to node: b03</t>
  </si>
  <si>
    <t>p30</t>
  </si>
  <si>
    <t>This sheet contains the results for tank connected to node: b04</t>
  </si>
  <si>
    <t>p31</t>
  </si>
  <si>
    <t>This sheet contains the results for tank connected to node: b05</t>
  </si>
  <si>
    <t>p32</t>
  </si>
  <si>
    <t>p35</t>
  </si>
  <si>
    <t>This sheet contains the results for tank connected to node: b06</t>
  </si>
  <si>
    <t>p39</t>
  </si>
  <si>
    <t>This sheet contains the results for tank connected to node: b07</t>
  </si>
  <si>
    <t>This sheet contains the results for tank connected to node: b08</t>
  </si>
  <si>
    <t>This sheet contains the results for tank connected to node: b09</t>
  </si>
  <si>
    <t>p40</t>
  </si>
  <si>
    <t>This sheet contains the results for tank connected to node: b10</t>
  </si>
  <si>
    <t>p41</t>
  </si>
  <si>
    <t>This sheet contains the results for tank connected to node: b11</t>
  </si>
  <si>
    <t>This sheet contains the results for tank connected to node: b12</t>
  </si>
  <si>
    <t>This sheet contains the results for tank connected to node: c01</t>
  </si>
  <si>
    <t>p42</t>
  </si>
  <si>
    <t>This sheet contains the results for tank connected to node: c02</t>
  </si>
  <si>
    <t>p43</t>
  </si>
  <si>
    <t>p53</t>
  </si>
  <si>
    <t>p55</t>
  </si>
  <si>
    <t>p56</t>
  </si>
  <si>
    <t>This sheet contains the results for tank connected to node: c03</t>
  </si>
  <si>
    <t>p57</t>
  </si>
  <si>
    <t>This sheet contains the results for tank connected to node: c04</t>
  </si>
  <si>
    <t>This sheet contains the results for tank connected to node: c05</t>
  </si>
  <si>
    <t>p58</t>
  </si>
  <si>
    <t>This sheet contains the results for tank connected to node: c06</t>
  </si>
  <si>
    <t>This sheet contains the results for tank connected to node: c07</t>
  </si>
  <si>
    <t>This sheet contains the results for tank connected to node: d01</t>
  </si>
  <si>
    <t>p44</t>
  </si>
  <si>
    <t>This sheet contains the results for tank connected to node: d02</t>
  </si>
  <si>
    <t>p45</t>
  </si>
  <si>
    <t>This sheet contains the results for tank connected to node: d03</t>
  </si>
  <si>
    <t>p46</t>
  </si>
  <si>
    <t>This sheet contains the results for tank connected to node: d04</t>
  </si>
  <si>
    <t>p47</t>
  </si>
  <si>
    <t>p48</t>
  </si>
  <si>
    <t>p49</t>
  </si>
  <si>
    <t>p50</t>
  </si>
  <si>
    <t>p51</t>
  </si>
  <si>
    <t>This sheet contains the results for tank connected to node: d05</t>
  </si>
  <si>
    <t>This sheet contains the results for tank connected to node: d06</t>
  </si>
  <si>
    <t>This sheet contains the results for tank connected to node: d07</t>
  </si>
  <si>
    <t>This sheet contains the results for tank connected to node: d08</t>
  </si>
  <si>
    <t>p52</t>
  </si>
  <si>
    <t>This sheet contains the results for tank connected to node: e01</t>
  </si>
  <si>
    <t>This sheet contains the results for tank connected to node: e02</t>
  </si>
  <si>
    <t>This sheet contains the results for tank connected to node: e03</t>
  </si>
  <si>
    <t>p60</t>
  </si>
  <si>
    <t>p66</t>
  </si>
  <si>
    <t>This sheet contains the results for tank connected to node: e04</t>
  </si>
  <si>
    <t>p61</t>
  </si>
  <si>
    <t>p65</t>
  </si>
  <si>
    <t>p67</t>
  </si>
  <si>
    <t>This sheet contains the results for tank connected to node: e05</t>
  </si>
  <si>
    <t>p62</t>
  </si>
  <si>
    <t>This sheet contains the results for tank connected to node: e06</t>
  </si>
  <si>
    <t>p63</t>
  </si>
  <si>
    <t>p64</t>
  </si>
  <si>
    <t>This sheet contains the results for tank connected to node: e07</t>
  </si>
  <si>
    <t>This sheet contains the results for tank connected to node: e08</t>
  </si>
  <si>
    <t>This sheet contains the results for tank connected to node: f01</t>
  </si>
  <si>
    <t>Column1</t>
  </si>
  <si>
    <t>Min</t>
  </si>
  <si>
    <t>Max</t>
  </si>
  <si>
    <t>20 year life</t>
  </si>
  <si>
    <r>
      <t>Tank Volume
(m</t>
    </r>
    <r>
      <rPr>
        <b/>
        <vertAlign val="superscript"/>
        <sz val="11"/>
        <color theme="0"/>
        <rFont val="Calibri"/>
        <family val="2"/>
      </rPr>
      <t>3</t>
    </r>
    <r>
      <rPr>
        <b/>
        <sz val="11"/>
        <color theme="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</si>
</sst>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vertAlign val="superscript"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6" xfId="0" applyFont="1" applyFill="1" applyBorder="1"/>
    <xf numFmtId="0" fontId="0" fillId="3" borderId="7" xfId="0" applyFont="1" applyFill="1" applyBorder="1"/>
    <xf numFmtId="165" fontId="0" fillId="3" borderId="7" xfId="0" applyNumberFormat="1" applyFont="1" applyFill="1" applyBorder="1"/>
    <xf numFmtId="167" fontId="0" fillId="3" borderId="7" xfId="1" applyNumberFormat="1" applyFont="1" applyFill="1" applyBorder="1"/>
    <xf numFmtId="0" fontId="0" fillId="3" borderId="8" xfId="0" applyFont="1" applyFill="1" applyBorder="1"/>
    <xf numFmtId="0" fontId="0" fillId="4" borderId="9" xfId="0" applyFont="1" applyFill="1" applyBorder="1"/>
    <xf numFmtId="0" fontId="0" fillId="4" borderId="2" xfId="0" applyFont="1" applyFill="1" applyBorder="1"/>
    <xf numFmtId="165" fontId="0" fillId="4" borderId="2" xfId="0" applyNumberFormat="1" applyFont="1" applyFill="1" applyBorder="1"/>
    <xf numFmtId="167" fontId="0" fillId="4" borderId="2" xfId="1" applyNumberFormat="1" applyFont="1" applyFill="1" applyBorder="1"/>
    <xf numFmtId="0" fontId="0" fillId="4" borderId="10" xfId="0" applyFont="1" applyFill="1" applyBorder="1"/>
    <xf numFmtId="0" fontId="0" fillId="3" borderId="9" xfId="0" applyFont="1" applyFill="1" applyBorder="1"/>
    <xf numFmtId="0" fontId="0" fillId="3" borderId="2" xfId="0" applyFont="1" applyFill="1" applyBorder="1"/>
    <xf numFmtId="165" fontId="0" fillId="3" borderId="2" xfId="0" applyNumberFormat="1" applyFont="1" applyFill="1" applyBorder="1"/>
    <xf numFmtId="167" fontId="0" fillId="3" borderId="2" xfId="1" applyNumberFormat="1" applyFont="1" applyFill="1" applyBorder="1"/>
    <xf numFmtId="0" fontId="0" fillId="3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165" fontId="0" fillId="4" borderId="12" xfId="0" applyNumberFormat="1" applyFont="1" applyFill="1" applyBorder="1"/>
    <xf numFmtId="167" fontId="0" fillId="4" borderId="12" xfId="1" applyNumberFormat="1" applyFont="1" applyFill="1" applyBorder="1"/>
    <xf numFmtId="0" fontId="0" fillId="4" borderId="13" xfId="0" applyFont="1" applyFill="1" applyBorder="1"/>
    <xf numFmtId="166" fontId="0" fillId="3" borderId="8" xfId="0" applyNumberFormat="1" applyFont="1" applyFill="1" applyBorder="1"/>
    <xf numFmtId="166" fontId="0" fillId="4" borderId="10" xfId="0" applyNumberFormat="1" applyFont="1" applyFill="1" applyBorder="1"/>
    <xf numFmtId="166" fontId="0" fillId="3" borderId="10" xfId="0" applyNumberFormat="1" applyFont="1" applyFill="1" applyBorder="1"/>
    <xf numFmtId="166" fontId="0" fillId="4" borderId="13" xfId="0" applyNumberFormat="1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165" fontId="0" fillId="3" borderId="12" xfId="0" applyNumberFormat="1" applyFont="1" applyFill="1" applyBorder="1"/>
    <xf numFmtId="167" fontId="0" fillId="3" borderId="12" xfId="1" applyNumberFormat="1" applyFont="1" applyFill="1" applyBorder="1"/>
    <xf numFmtId="0" fontId="0" fillId="3" borderId="13" xfId="0" applyFont="1" applyFill="1" applyBorder="1"/>
    <xf numFmtId="166" fontId="0" fillId="3" borderId="13" xfId="0" applyNumberFormat="1" applyFont="1" applyFill="1" applyBorder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65" fontId="0" fillId="5" borderId="0" xfId="0" applyNumberFormat="1" applyFill="1"/>
    <xf numFmtId="166" fontId="0" fillId="5" borderId="0" xfId="0" applyNumberFormat="1" applyFill="1"/>
    <xf numFmtId="164" fontId="0" fillId="5" borderId="0" xfId="0" applyNumberFormat="1" applyFill="1"/>
  </cellXfs>
  <cellStyles count="2">
    <cellStyle name="Comma" xfId="1" builtinId="3"/>
    <cellStyle name="Normal" xfId="0" builtinId="0"/>
  </cellStyles>
  <dxfs count="10">
    <dxf>
      <numFmt numFmtId="166" formatCode="_-[$$-409]* #,##0_ ;_-[$$-409]* \-#,##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8009368244775"/>
          <c:y val="0.17171296296296296"/>
          <c:w val="0.82544963666483273"/>
          <c:h val="0.55852653834937305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4.1434259482029168E-2"/>
                  <c:y val="9.722222222222214E-2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D0E22FEE-8E49-4F77-86D3-B01262B9E35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6DDC5C9-DE39-418D-A1BD-35B24F078D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687-4EC5-B644-6C6D334399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Summary!$B$20:$B$76</c:f>
              <c:strCache>
                <c:ptCount val="57"/>
                <c:pt idx="0">
                  <c:v>a01</c:v>
                </c:pt>
                <c:pt idx="1">
                  <c:v>a02</c:v>
                </c:pt>
                <c:pt idx="2">
                  <c:v>a04</c:v>
                </c:pt>
                <c:pt idx="3">
                  <c:v>a06</c:v>
                </c:pt>
                <c:pt idx="4">
                  <c:v>a07</c:v>
                </c:pt>
                <c:pt idx="5">
                  <c:v>a08</c:v>
                </c:pt>
                <c:pt idx="6">
                  <c:v>a05</c:v>
                </c:pt>
                <c:pt idx="7">
                  <c:v>a03</c:v>
                </c:pt>
                <c:pt idx="8">
                  <c:v>a10</c:v>
                </c:pt>
                <c:pt idx="9">
                  <c:v>a14</c:v>
                </c:pt>
                <c:pt idx="10">
                  <c:v>a16</c:v>
                </c:pt>
                <c:pt idx="11">
                  <c:v>a17</c:v>
                </c:pt>
                <c:pt idx="12">
                  <c:v>a19</c:v>
                </c:pt>
                <c:pt idx="13">
                  <c:v>a15</c:v>
                </c:pt>
                <c:pt idx="14">
                  <c:v>b01</c:v>
                </c:pt>
                <c:pt idx="15">
                  <c:v>a18</c:v>
                </c:pt>
                <c:pt idx="16">
                  <c:v>a09</c:v>
                </c:pt>
                <c:pt idx="17">
                  <c:v>a12</c:v>
                </c:pt>
                <c:pt idx="18">
                  <c:v>a20</c:v>
                </c:pt>
                <c:pt idx="19">
                  <c:v>b02</c:v>
                </c:pt>
                <c:pt idx="20">
                  <c:v>c01</c:v>
                </c:pt>
                <c:pt idx="21">
                  <c:v>a11</c:v>
                </c:pt>
                <c:pt idx="22">
                  <c:v>e01</c:v>
                </c:pt>
                <c:pt idx="23">
                  <c:v>c02</c:v>
                </c:pt>
                <c:pt idx="24">
                  <c:v>b03</c:v>
                </c:pt>
                <c:pt idx="25">
                  <c:v>c05</c:v>
                </c:pt>
                <c:pt idx="26">
                  <c:v>e02</c:v>
                </c:pt>
                <c:pt idx="27">
                  <c:v>a21</c:v>
                </c:pt>
                <c:pt idx="28">
                  <c:v>c03</c:v>
                </c:pt>
                <c:pt idx="29">
                  <c:v>d01</c:v>
                </c:pt>
                <c:pt idx="30">
                  <c:v>c04</c:v>
                </c:pt>
                <c:pt idx="31">
                  <c:v>b04</c:v>
                </c:pt>
                <c:pt idx="32">
                  <c:v>e03</c:v>
                </c:pt>
                <c:pt idx="33">
                  <c:v>f01</c:v>
                </c:pt>
                <c:pt idx="34">
                  <c:v>b06</c:v>
                </c:pt>
                <c:pt idx="35">
                  <c:v>c07</c:v>
                </c:pt>
                <c:pt idx="36">
                  <c:v>b09</c:v>
                </c:pt>
                <c:pt idx="37">
                  <c:v>d03</c:v>
                </c:pt>
                <c:pt idx="38">
                  <c:v>b07</c:v>
                </c:pt>
                <c:pt idx="39">
                  <c:v>e04</c:v>
                </c:pt>
                <c:pt idx="40">
                  <c:v>d05</c:v>
                </c:pt>
                <c:pt idx="41">
                  <c:v>b05</c:v>
                </c:pt>
                <c:pt idx="42">
                  <c:v>e06</c:v>
                </c:pt>
                <c:pt idx="43">
                  <c:v>b10</c:v>
                </c:pt>
                <c:pt idx="44">
                  <c:v>d06</c:v>
                </c:pt>
                <c:pt idx="45">
                  <c:v>d02</c:v>
                </c:pt>
                <c:pt idx="46">
                  <c:v>a13</c:v>
                </c:pt>
                <c:pt idx="47">
                  <c:v>e07</c:v>
                </c:pt>
                <c:pt idx="48">
                  <c:v>e05</c:v>
                </c:pt>
                <c:pt idx="49">
                  <c:v>b08</c:v>
                </c:pt>
                <c:pt idx="50">
                  <c:v>b12</c:v>
                </c:pt>
                <c:pt idx="51">
                  <c:v>d08</c:v>
                </c:pt>
                <c:pt idx="52">
                  <c:v>e08</c:v>
                </c:pt>
                <c:pt idx="53">
                  <c:v>d04</c:v>
                </c:pt>
                <c:pt idx="54">
                  <c:v>b11</c:v>
                </c:pt>
                <c:pt idx="55">
                  <c:v>d07</c:v>
                </c:pt>
                <c:pt idx="56">
                  <c:v>c06</c:v>
                </c:pt>
              </c:strCache>
            </c:strRef>
          </c:cat>
          <c:val>
            <c:numRef>
              <c:f>Summary!$V$20:$V$76</c:f>
              <c:numCache>
                <c:formatCode>_-[$$-409]* #,##0_ ;_-[$$-409]* \-#,##0\ ;_-[$$-409]* "-"??_ ;_-@_ </c:formatCode>
                <c:ptCount val="57"/>
                <c:pt idx="0">
                  <c:v>413501.65</c:v>
                </c:pt>
                <c:pt idx="1">
                  <c:v>402359.16</c:v>
                </c:pt>
                <c:pt idx="2">
                  <c:v>396728.17</c:v>
                </c:pt>
                <c:pt idx="3">
                  <c:v>394137.66</c:v>
                </c:pt>
                <c:pt idx="4">
                  <c:v>392462.84</c:v>
                </c:pt>
                <c:pt idx="5">
                  <c:v>405207.79</c:v>
                </c:pt>
                <c:pt idx="6">
                  <c:v>406475.09</c:v>
                </c:pt>
                <c:pt idx="7">
                  <c:v>411470.65</c:v>
                </c:pt>
                <c:pt idx="8">
                  <c:v>409695.75</c:v>
                </c:pt>
                <c:pt idx="9">
                  <c:v>387875.1</c:v>
                </c:pt>
                <c:pt idx="10">
                  <c:v>386786.27</c:v>
                </c:pt>
                <c:pt idx="11">
                  <c:v>390349.57</c:v>
                </c:pt>
                <c:pt idx="12">
                  <c:v>382128.16</c:v>
                </c:pt>
                <c:pt idx="13">
                  <c:v>407547.45</c:v>
                </c:pt>
                <c:pt idx="14">
                  <c:v>378738.68</c:v>
                </c:pt>
                <c:pt idx="15">
                  <c:v>397925.21</c:v>
                </c:pt>
                <c:pt idx="16">
                  <c:v>409714.79</c:v>
                </c:pt>
                <c:pt idx="17">
                  <c:v>420909.18</c:v>
                </c:pt>
                <c:pt idx="18">
                  <c:v>393009.99</c:v>
                </c:pt>
                <c:pt idx="19">
                  <c:v>387358.8</c:v>
                </c:pt>
                <c:pt idx="20">
                  <c:v>378985.77</c:v>
                </c:pt>
                <c:pt idx="21">
                  <c:v>413287.93</c:v>
                </c:pt>
                <c:pt idx="22">
                  <c:v>383487.91</c:v>
                </c:pt>
                <c:pt idx="23">
                  <c:v>385469.08</c:v>
                </c:pt>
                <c:pt idx="24">
                  <c:v>393046.56</c:v>
                </c:pt>
                <c:pt idx="25">
                  <c:v>391434.16</c:v>
                </c:pt>
                <c:pt idx="26">
                  <c:v>389120.82</c:v>
                </c:pt>
                <c:pt idx="27">
                  <c:v>400800.57</c:v>
                </c:pt>
                <c:pt idx="28">
                  <c:v>392563.33</c:v>
                </c:pt>
                <c:pt idx="29">
                  <c:v>391724.73</c:v>
                </c:pt>
                <c:pt idx="30">
                  <c:v>396620.04</c:v>
                </c:pt>
                <c:pt idx="31">
                  <c:v>400787.33</c:v>
                </c:pt>
                <c:pt idx="32">
                  <c:v>397710.96</c:v>
                </c:pt>
                <c:pt idx="33">
                  <c:v>402268.03</c:v>
                </c:pt>
                <c:pt idx="34">
                  <c:v>404379.68</c:v>
                </c:pt>
                <c:pt idx="35">
                  <c:v>400849.86</c:v>
                </c:pt>
                <c:pt idx="36">
                  <c:v>403047.21</c:v>
                </c:pt>
                <c:pt idx="37">
                  <c:v>395400</c:v>
                </c:pt>
                <c:pt idx="38">
                  <c:v>408750.15</c:v>
                </c:pt>
                <c:pt idx="39">
                  <c:v>406213.46</c:v>
                </c:pt>
                <c:pt idx="40">
                  <c:v>402885.05</c:v>
                </c:pt>
                <c:pt idx="41">
                  <c:v>409428.01</c:v>
                </c:pt>
                <c:pt idx="42">
                  <c:v>402939.74</c:v>
                </c:pt>
                <c:pt idx="43">
                  <c:v>405971.97</c:v>
                </c:pt>
                <c:pt idx="44">
                  <c:v>405315.6</c:v>
                </c:pt>
                <c:pt idx="45">
                  <c:v>397576.46</c:v>
                </c:pt>
                <c:pt idx="46">
                  <c:v>424514.51</c:v>
                </c:pt>
                <c:pt idx="47">
                  <c:v>414134.81</c:v>
                </c:pt>
                <c:pt idx="48">
                  <c:v>414899.57</c:v>
                </c:pt>
                <c:pt idx="49">
                  <c:v>418565.5</c:v>
                </c:pt>
                <c:pt idx="50">
                  <c:v>426781.83</c:v>
                </c:pt>
                <c:pt idx="51">
                  <c:v>413119.79</c:v>
                </c:pt>
                <c:pt idx="52">
                  <c:v>418994.01</c:v>
                </c:pt>
                <c:pt idx="53">
                  <c:v>413074.46</c:v>
                </c:pt>
                <c:pt idx="54">
                  <c:v>418695.91</c:v>
                </c:pt>
                <c:pt idx="55">
                  <c:v>421092.11</c:v>
                </c:pt>
                <c:pt idx="56">
                  <c:v>395888.52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7-4EC5-B644-6C6D3343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14584"/>
        <c:axId val="329512624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Summary!$H$20:$H$76</c:f>
              <c:numCache>
                <c:formatCode>General</c:formatCode>
                <c:ptCount val="57"/>
                <c:pt idx="0">
                  <c:v>1502.79</c:v>
                </c:pt>
                <c:pt idx="1">
                  <c:v>1438.46</c:v>
                </c:pt>
                <c:pt idx="2">
                  <c:v>1405.96</c:v>
                </c:pt>
                <c:pt idx="3">
                  <c:v>1391</c:v>
                </c:pt>
                <c:pt idx="4">
                  <c:v>1381.33</c:v>
                </c:pt>
                <c:pt idx="5">
                  <c:v>1388.96</c:v>
                </c:pt>
                <c:pt idx="6">
                  <c:v>1406.45</c:v>
                </c:pt>
                <c:pt idx="7">
                  <c:v>1422.67</c:v>
                </c:pt>
                <c:pt idx="8">
                  <c:v>1393.17</c:v>
                </c:pt>
                <c:pt idx="9">
                  <c:v>1354.83</c:v>
                </c:pt>
                <c:pt idx="10">
                  <c:v>1348.61</c:v>
                </c:pt>
                <c:pt idx="11">
                  <c:v>1324.22</c:v>
                </c:pt>
                <c:pt idx="12">
                  <c:v>1283.05</c:v>
                </c:pt>
                <c:pt idx="13">
                  <c:v>1379.34</c:v>
                </c:pt>
                <c:pt idx="14">
                  <c:v>1214.45</c:v>
                </c:pt>
                <c:pt idx="15">
                  <c:v>1340.71</c:v>
                </c:pt>
                <c:pt idx="16">
                  <c:v>1389.3</c:v>
                </c:pt>
                <c:pt idx="17">
                  <c:v>1415.34</c:v>
                </c:pt>
                <c:pt idx="18">
                  <c:v>1308.96</c:v>
                </c:pt>
                <c:pt idx="19">
                  <c:v>1228.31</c:v>
                </c:pt>
                <c:pt idx="20">
                  <c:v>1120.0999999999999</c:v>
                </c:pt>
                <c:pt idx="21">
                  <c:v>1395.71</c:v>
                </c:pt>
                <c:pt idx="22">
                  <c:v>1123.57</c:v>
                </c:pt>
                <c:pt idx="23">
                  <c:v>1144.8800000000001</c:v>
                </c:pt>
                <c:pt idx="24">
                  <c:v>1236.83</c:v>
                </c:pt>
                <c:pt idx="25">
                  <c:v>1155.96</c:v>
                </c:pt>
                <c:pt idx="26">
                  <c:v>1182.71</c:v>
                </c:pt>
                <c:pt idx="27">
                  <c:v>1320.96</c:v>
                </c:pt>
                <c:pt idx="28">
                  <c:v>1153.8399999999999</c:v>
                </c:pt>
                <c:pt idx="29">
                  <c:v>1143.9100000000001</c:v>
                </c:pt>
                <c:pt idx="30">
                  <c:v>1158.06</c:v>
                </c:pt>
                <c:pt idx="31">
                  <c:v>1251.42</c:v>
                </c:pt>
                <c:pt idx="32">
                  <c:v>1199.6099999999999</c:v>
                </c:pt>
                <c:pt idx="33">
                  <c:v>1181.9000000000001</c:v>
                </c:pt>
                <c:pt idx="34">
                  <c:v>1259.32</c:v>
                </c:pt>
                <c:pt idx="35">
                  <c:v>1212.49</c:v>
                </c:pt>
                <c:pt idx="36">
                  <c:v>1257.3</c:v>
                </c:pt>
                <c:pt idx="37">
                  <c:v>1177.2</c:v>
                </c:pt>
                <c:pt idx="38">
                  <c:v>1262.6300000000001</c:v>
                </c:pt>
                <c:pt idx="39">
                  <c:v>1214.7</c:v>
                </c:pt>
                <c:pt idx="40">
                  <c:v>1184.82</c:v>
                </c:pt>
                <c:pt idx="41">
                  <c:v>1264.5899999999999</c:v>
                </c:pt>
                <c:pt idx="42">
                  <c:v>1179.22</c:v>
                </c:pt>
                <c:pt idx="43">
                  <c:v>1263.18</c:v>
                </c:pt>
                <c:pt idx="44">
                  <c:v>1189.99</c:v>
                </c:pt>
                <c:pt idx="45">
                  <c:v>1205.44</c:v>
                </c:pt>
                <c:pt idx="46">
                  <c:v>1421.57</c:v>
                </c:pt>
                <c:pt idx="47">
                  <c:v>1240.74</c:v>
                </c:pt>
                <c:pt idx="48">
                  <c:v>1240.03</c:v>
                </c:pt>
                <c:pt idx="49">
                  <c:v>1297.1199999999999</c:v>
                </c:pt>
                <c:pt idx="50">
                  <c:v>1359.08</c:v>
                </c:pt>
                <c:pt idx="51">
                  <c:v>1216.3599999999999</c:v>
                </c:pt>
                <c:pt idx="52">
                  <c:v>1253.5899999999999</c:v>
                </c:pt>
                <c:pt idx="53">
                  <c:v>1227.4000000000001</c:v>
                </c:pt>
                <c:pt idx="54">
                  <c:v>1276.69</c:v>
                </c:pt>
                <c:pt idx="55">
                  <c:v>1286.73</c:v>
                </c:pt>
                <c:pt idx="56">
                  <c:v>1189.99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7-4EC5-B644-6C6D3343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515368"/>
        <c:axId val="329514976"/>
      </c:lineChart>
      <c:catAx>
        <c:axId val="32951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69844774557819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2624"/>
        <c:crosses val="autoZero"/>
        <c:auto val="1"/>
        <c:lblAlgn val="ctr"/>
        <c:lblOffset val="100"/>
        <c:noMultiLvlLbl val="0"/>
      </c:catAx>
      <c:valAx>
        <c:axId val="32951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4584"/>
        <c:crosses val="autoZero"/>
        <c:crossBetween val="between"/>
        <c:majorUnit val="20000"/>
      </c:valAx>
      <c:valAx>
        <c:axId val="329514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</a:t>
                </a:r>
              </a:p>
              <a:p>
                <a:pPr>
                  <a:defRPr/>
                </a:pPr>
                <a:r>
                  <a:rPr lang="en-GB" baseline="0"/>
                  <a:t>(kWh/day)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5368"/>
        <c:crosses val="max"/>
        <c:crossBetween val="between"/>
        <c:majorUnit val="400"/>
      </c:valAx>
      <c:catAx>
        <c:axId val="329515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951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95534201626298"/>
          <c:y val="0.49152704870224556"/>
          <c:w val="0.183622031883215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WDN Lifetime Energy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Summary!$F$84:$F$85</c:f>
              <c:strCache>
                <c:ptCount val="2"/>
                <c:pt idx="0">
                  <c:v>c01</c:v>
                </c:pt>
                <c:pt idx="1">
                  <c:v>a01</c:v>
                </c:pt>
              </c:strCache>
            </c:strRef>
          </c:cat>
          <c:val>
            <c:numRef>
              <c:f>Summary!$J$84:$J$85</c:f>
              <c:numCache>
                <c:formatCode>_-[$$-409]* #,##0.00_ ;_-[$$-409]* \-#,##0.00\ ;_-[$$-409]* "-"??_ ;_-@_ </c:formatCode>
                <c:ptCount val="2"/>
                <c:pt idx="0">
                  <c:v>3434226.5999999996</c:v>
                </c:pt>
                <c:pt idx="1">
                  <c:v>4607554.1399999997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5-42E1-BF59-672684C6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2999856"/>
        <c:axId val="483000640"/>
      </c:barChart>
      <c:catAx>
        <c:axId val="48299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</a:t>
                </a:r>
                <a:r>
                  <a:rPr lang="en-GB" baseline="0"/>
                  <a:t> vs worst tank location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0640"/>
        <c:crosses val="autoZero"/>
        <c:auto val="1"/>
        <c:lblAlgn val="ctr"/>
        <c:lblOffset val="100"/>
        <c:noMultiLvlLbl val="0"/>
      </c:catAx>
      <c:valAx>
        <c:axId val="483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9856"/>
        <c:crosses val="autoZero"/>
        <c:crossBetween val="between"/>
        <c:majorUnit val="25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61912</xdr:rowOff>
    </xdr:from>
    <xdr:to>
      <xdr:col>17</xdr:col>
      <xdr:colOff>219076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85</xdr:row>
      <xdr:rowOff>157162</xdr:rowOff>
    </xdr:from>
    <xdr:to>
      <xdr:col>16</xdr:col>
      <xdr:colOff>600075</xdr:colOff>
      <xdr:row>100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9:V76" totalsRowShown="0" headerRowDxfId="9">
  <autoFilter ref="A19:V76" xr:uid="{00000000-0009-0000-0100-000001000000}"/>
  <sortState ref="A20:V76">
    <sortCondition ref="C19:C76"/>
  </sortState>
  <tableColumns count="22">
    <tableColumn id="1" xr3:uid="{00000000-0010-0000-0000-000001000000}" name="Column1" dataDxfId="8"/>
    <tableColumn id="2" xr3:uid="{00000000-0010-0000-0000-000002000000}" name="Node"/>
    <tableColumn id="3" xr3:uid="{00000000-0010-0000-0000-000003000000}" name="Max Water Age_x000a_(h)"/>
    <tableColumn id="4" xr3:uid="{00000000-0010-0000-0000-000004000000}" name="Duty Head_x000a_(m)"/>
    <tableColumn id="5" xr3:uid="{00000000-0010-0000-0000-000005000000}" name="Duty Flow_x000a_(L/s)"/>
    <tableColumn id="6" xr3:uid="{00000000-0010-0000-0000-000006000000}" name="Actual average pumped flow_x000a_(L/s)"/>
    <tableColumn id="7" xr3:uid="{00000000-0010-0000-0000-000007000000}" name="Cost_x000a_(€ /day)" dataDxfId="7"/>
    <tableColumn id="8" xr3:uid="{00000000-0010-0000-0000-000008000000}" name="Energy_x000a_(kWh/day)"/>
    <tableColumn id="9" xr3:uid="{00000000-0010-0000-0000-000009000000}" name="Tank Elevation_x000a_(metres above sea level)"/>
    <tableColumn id="10" xr3:uid="{00000000-0010-0000-0000-00000A000000}" name="Tank height above ground_x000a_(metres above nearest node)"/>
    <tableColumn id="11" xr3:uid="{00000000-0010-0000-0000-00000B000000}" name="Tank Volume_x000a_(m3)"/>
    <tableColumn id="12" xr3:uid="{00000000-0010-0000-0000-00000C000000}" name="Minimum Pressure_x000a_(mwc)"/>
    <tableColumn id="13" xr3:uid="{00000000-0010-0000-0000-00000D000000}" name="Critical Hour_x000a_(hrs)"/>
    <tableColumn id="14" xr3:uid="{00000000-0010-0000-0000-00000E000000}" name="Critical Node"/>
    <tableColumn id="15" xr3:uid="{00000000-0010-0000-0000-00000F000000}" name="Critical Pipes_x000a_(list)"/>
    <tableColumn id="16" xr3:uid="{00000000-0010-0000-0000-000010000000}" name="Pump Investment Cost_x000a_(Capital Investment)" dataDxfId="6"/>
    <tableColumn id="17" xr3:uid="{00000000-0010-0000-0000-000011000000}" name="Tank Investment Cost_x000a_(Capital Investment)" dataDxfId="5"/>
    <tableColumn id="18" xr3:uid="{00000000-0010-0000-0000-000012000000}" name="Total Pipe Replacement Cost_x000a_(Capital Investment)" dataDxfId="4"/>
    <tableColumn id="19" xr3:uid="{00000000-0010-0000-0000-000013000000}" name="Total Investment Cost_x000a_(Grand Total)" dataDxfId="3"/>
    <tableColumn id="20" xr3:uid="{00000000-0010-0000-0000-000014000000}" name="Maintenance Cost_x000a_(pa)" dataDxfId="2"/>
    <tableColumn id="21" xr3:uid="{00000000-0010-0000-0000-000015000000}" name="Annuity_x000a_(pa)" dataDxfId="1"/>
    <tableColumn id="22" xr3:uid="{00000000-0010-0000-0000-000016000000}" name="Total Annual Expendit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2"/>
  <sheetViews>
    <sheetView tabSelected="1" zoomScale="70" zoomScaleNormal="70" workbookViewId="0">
      <selection activeCell="AA50" sqref="AA50"/>
    </sheetView>
  </sheetViews>
  <sheetFormatPr defaultRowHeight="15" x14ac:dyDescent="0.25"/>
  <cols>
    <col min="1" max="1" width="11" customWidth="1"/>
    <col min="10" max="10" width="14" bestFit="1" customWidth="1"/>
    <col min="14" max="14" width="14.5703125" customWidth="1"/>
    <col min="16" max="17" width="16.42578125" bestFit="1" customWidth="1"/>
    <col min="18" max="19" width="17.28515625" bestFit="1" customWidth="1"/>
    <col min="20" max="20" width="16.140625" bestFit="1" customWidth="1"/>
    <col min="21" max="21" width="13.7109375" bestFit="1" customWidth="1"/>
    <col min="22" max="22" width="16.7109375" bestFit="1" customWidth="1"/>
    <col min="29" max="29" width="2.7109375" style="41" customWidth="1"/>
    <col min="30" max="30" width="11" customWidth="1"/>
    <col min="31" max="31" width="8.7109375" customWidth="1"/>
    <col min="32" max="32" width="7.28515625" customWidth="1"/>
    <col min="33" max="33" width="7.85546875" customWidth="1"/>
    <col min="34" max="34" width="15.42578125" customWidth="1"/>
    <col min="35" max="35" width="18" customWidth="1"/>
    <col min="36" max="36" width="16.42578125" customWidth="1"/>
    <col min="37" max="37" width="15" bestFit="1" customWidth="1"/>
    <col min="38" max="38" width="15.28515625" customWidth="1"/>
    <col min="39" max="39" width="14.140625" customWidth="1"/>
    <col min="40" max="40" width="12.140625" bestFit="1" customWidth="1"/>
    <col min="41" max="41" width="2.7109375" style="41" customWidth="1"/>
  </cols>
  <sheetData>
    <row r="1" spans="1:35" x14ac:dyDescent="0.25">
      <c r="A1" t="s">
        <v>0</v>
      </c>
    </row>
    <row r="12" spans="1:35" x14ac:dyDescent="0.25">
      <c r="AI12">
        <v>1</v>
      </c>
    </row>
    <row r="18" spans="1:40" s="41" customFormat="1" ht="7.5" customHeight="1" thickBot="1" x14ac:dyDescent="0.3"/>
    <row r="19" spans="1:40" ht="75" customHeight="1" x14ac:dyDescent="0.25">
      <c r="A19" s="3" t="s">
        <v>459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13</v>
      </c>
      <c r="O19" s="2" t="s">
        <v>14</v>
      </c>
      <c r="P19" s="2" t="s">
        <v>15</v>
      </c>
      <c r="Q19" s="2" t="s">
        <v>16</v>
      </c>
      <c r="R19" s="2" t="s">
        <v>17</v>
      </c>
      <c r="S19" s="2" t="s">
        <v>18</v>
      </c>
      <c r="T19" s="2" t="s">
        <v>19</v>
      </c>
      <c r="U19" s="2" t="s">
        <v>20</v>
      </c>
      <c r="V19" s="2" t="s">
        <v>21</v>
      </c>
      <c r="AD19" s="7" t="s">
        <v>1</v>
      </c>
      <c r="AE19" s="8" t="s">
        <v>2</v>
      </c>
      <c r="AF19" s="8" t="s">
        <v>3</v>
      </c>
      <c r="AG19" s="8" t="s">
        <v>4</v>
      </c>
      <c r="AH19" s="8" t="s">
        <v>5</v>
      </c>
      <c r="AI19" s="8" t="s">
        <v>6</v>
      </c>
      <c r="AJ19" s="8" t="s">
        <v>7</v>
      </c>
      <c r="AK19" s="8" t="s">
        <v>8</v>
      </c>
      <c r="AL19" s="8" t="s">
        <v>9</v>
      </c>
      <c r="AM19" s="8" t="s">
        <v>463</v>
      </c>
      <c r="AN19" s="9" t="s">
        <v>11</v>
      </c>
    </row>
    <row r="20" spans="1:40" ht="15" customHeight="1" x14ac:dyDescent="0.25">
      <c r="A20" s="1">
        <v>0</v>
      </c>
      <c r="B20" t="s">
        <v>22</v>
      </c>
      <c r="C20">
        <v>0</v>
      </c>
      <c r="D20">
        <v>46.56</v>
      </c>
      <c r="E20">
        <v>102.81</v>
      </c>
      <c r="F20">
        <v>102.79</v>
      </c>
      <c r="G20" s="5">
        <v>631.16999999999996</v>
      </c>
      <c r="H20">
        <v>1502.79</v>
      </c>
      <c r="I20">
        <v>42.62</v>
      </c>
      <c r="J20">
        <v>42.62</v>
      </c>
      <c r="K20">
        <v>1469.6</v>
      </c>
      <c r="L20">
        <v>20.100000000000001</v>
      </c>
      <c r="M20">
        <v>6</v>
      </c>
      <c r="N20" t="s">
        <v>24</v>
      </c>
      <c r="O20" t="s">
        <v>25</v>
      </c>
      <c r="P20" s="5">
        <v>907505.33</v>
      </c>
      <c r="Q20" s="5">
        <v>708327.68</v>
      </c>
      <c r="R20" s="5">
        <v>163045</v>
      </c>
      <c r="S20" s="5">
        <v>1778878.01</v>
      </c>
      <c r="T20" s="5">
        <v>28032.69</v>
      </c>
      <c r="U20" s="5">
        <v>155090.69</v>
      </c>
      <c r="V20" s="6">
        <v>413501.65</v>
      </c>
      <c r="AD20" s="10" t="s">
        <v>22</v>
      </c>
      <c r="AE20" s="11">
        <v>0</v>
      </c>
      <c r="AF20" s="11">
        <v>46.56</v>
      </c>
      <c r="AG20" s="11">
        <v>102.81</v>
      </c>
      <c r="AH20" s="11">
        <v>102.79</v>
      </c>
      <c r="AI20" s="12">
        <v>631.16999999999996</v>
      </c>
      <c r="AJ20" s="13">
        <v>1502.79</v>
      </c>
      <c r="AK20" s="11">
        <v>42.62</v>
      </c>
      <c r="AL20" s="11">
        <v>42.62</v>
      </c>
      <c r="AM20" s="11">
        <v>1469.6</v>
      </c>
      <c r="AN20" s="14">
        <v>20.100000000000001</v>
      </c>
    </row>
    <row r="21" spans="1:40" ht="15" customHeight="1" x14ac:dyDescent="0.25">
      <c r="A21" s="1">
        <v>1</v>
      </c>
      <c r="B21" t="s">
        <v>30</v>
      </c>
      <c r="C21">
        <v>0.48</v>
      </c>
      <c r="D21">
        <v>44.57</v>
      </c>
      <c r="E21">
        <v>102.81</v>
      </c>
      <c r="F21">
        <v>102.78</v>
      </c>
      <c r="G21" s="5">
        <v>604.15</v>
      </c>
      <c r="H21">
        <v>1438.46</v>
      </c>
      <c r="I21">
        <v>39.57</v>
      </c>
      <c r="J21">
        <v>39.57</v>
      </c>
      <c r="K21">
        <v>1469.6</v>
      </c>
      <c r="L21">
        <v>20.09</v>
      </c>
      <c r="M21">
        <v>6</v>
      </c>
      <c r="N21" t="s">
        <v>24</v>
      </c>
      <c r="O21" t="s">
        <v>25</v>
      </c>
      <c r="P21" s="5">
        <v>907505.33</v>
      </c>
      <c r="Q21" s="5">
        <v>694877.43</v>
      </c>
      <c r="R21" s="5">
        <v>163045</v>
      </c>
      <c r="S21" s="5">
        <v>1765427.77</v>
      </c>
      <c r="T21" s="5">
        <v>27925.09</v>
      </c>
      <c r="U21" s="5">
        <v>153918.04</v>
      </c>
      <c r="V21" s="6">
        <v>402359.16</v>
      </c>
      <c r="AD21" s="15" t="s">
        <v>30</v>
      </c>
      <c r="AE21" s="16">
        <v>0.48</v>
      </c>
      <c r="AF21" s="16">
        <v>44.57</v>
      </c>
      <c r="AG21" s="16">
        <v>102.81</v>
      </c>
      <c r="AH21" s="16">
        <v>102.78</v>
      </c>
      <c r="AI21" s="17">
        <v>604.15</v>
      </c>
      <c r="AJ21" s="18">
        <v>1438.46</v>
      </c>
      <c r="AK21" s="16">
        <v>39.57</v>
      </c>
      <c r="AL21" s="16">
        <v>39.57</v>
      </c>
      <c r="AM21" s="16">
        <v>1469.6</v>
      </c>
      <c r="AN21" s="19">
        <v>20.09</v>
      </c>
    </row>
    <row r="22" spans="1:40" ht="15" customHeight="1" x14ac:dyDescent="0.25">
      <c r="A22" s="1">
        <v>3</v>
      </c>
      <c r="B22" t="s">
        <v>39</v>
      </c>
      <c r="C22">
        <v>0.76</v>
      </c>
      <c r="D22">
        <v>43.57</v>
      </c>
      <c r="E22">
        <v>102.81</v>
      </c>
      <c r="F22">
        <v>102.78</v>
      </c>
      <c r="G22" s="5">
        <v>590.5</v>
      </c>
      <c r="H22">
        <v>1405.96</v>
      </c>
      <c r="I22">
        <v>38.020000000000003</v>
      </c>
      <c r="J22">
        <v>38.020000000000003</v>
      </c>
      <c r="K22">
        <v>1469.6</v>
      </c>
      <c r="L22">
        <v>20.09</v>
      </c>
      <c r="M22">
        <v>6</v>
      </c>
      <c r="N22" t="s">
        <v>24</v>
      </c>
      <c r="O22" t="s">
        <v>25</v>
      </c>
      <c r="P22" s="5">
        <v>907505.33</v>
      </c>
      <c r="Q22" s="5">
        <v>688065.9</v>
      </c>
      <c r="R22" s="5">
        <v>163045</v>
      </c>
      <c r="S22" s="5">
        <v>1758616.23</v>
      </c>
      <c r="T22" s="5">
        <v>27870.6</v>
      </c>
      <c r="U22" s="5">
        <v>153324.18</v>
      </c>
      <c r="V22" s="6">
        <v>396728.17</v>
      </c>
      <c r="X22">
        <f>COUNT(Table1[Total Annual Expenditure])/12</f>
        <v>4.75</v>
      </c>
      <c r="AD22" s="20" t="s">
        <v>39</v>
      </c>
      <c r="AE22" s="21">
        <v>0.76</v>
      </c>
      <c r="AF22" s="21">
        <v>43.57</v>
      </c>
      <c r="AG22" s="21">
        <v>102.81</v>
      </c>
      <c r="AH22" s="21">
        <v>102.78</v>
      </c>
      <c r="AI22" s="22">
        <v>590.5</v>
      </c>
      <c r="AJ22" s="23">
        <v>1405.96</v>
      </c>
      <c r="AK22" s="21">
        <v>38.020000000000003</v>
      </c>
      <c r="AL22" s="21">
        <v>38.020000000000003</v>
      </c>
      <c r="AM22" s="21">
        <v>1469.6</v>
      </c>
      <c r="AN22" s="24">
        <v>20.09</v>
      </c>
    </row>
    <row r="23" spans="1:40" ht="15" customHeight="1" x14ac:dyDescent="0.25">
      <c r="A23" s="1">
        <v>5</v>
      </c>
      <c r="B23" t="s">
        <v>48</v>
      </c>
      <c r="C23">
        <v>0.9</v>
      </c>
      <c r="D23">
        <v>43.1</v>
      </c>
      <c r="E23">
        <v>102.81</v>
      </c>
      <c r="F23">
        <v>102.78</v>
      </c>
      <c r="G23" s="5">
        <v>584.22</v>
      </c>
      <c r="H23">
        <v>1391</v>
      </c>
      <c r="I23">
        <v>37.31</v>
      </c>
      <c r="J23">
        <v>37.31</v>
      </c>
      <c r="K23">
        <v>1469.6</v>
      </c>
      <c r="L23">
        <v>20.09</v>
      </c>
      <c r="M23">
        <v>6</v>
      </c>
      <c r="N23" t="s">
        <v>24</v>
      </c>
      <c r="O23" t="s">
        <v>25</v>
      </c>
      <c r="P23" s="5">
        <v>907505.33</v>
      </c>
      <c r="Q23" s="5">
        <v>684940.42</v>
      </c>
      <c r="R23" s="5">
        <v>163045</v>
      </c>
      <c r="S23" s="5">
        <v>1755490.76</v>
      </c>
      <c r="T23" s="5">
        <v>27845.599999999999</v>
      </c>
      <c r="U23" s="5">
        <v>153051.68</v>
      </c>
      <c r="V23" s="6">
        <v>394137.66</v>
      </c>
      <c r="AD23" s="15" t="s">
        <v>48</v>
      </c>
      <c r="AE23" s="16">
        <v>0.9</v>
      </c>
      <c r="AF23" s="16">
        <v>43.1</v>
      </c>
      <c r="AG23" s="16">
        <v>102.81</v>
      </c>
      <c r="AH23" s="16">
        <v>102.78</v>
      </c>
      <c r="AI23" s="17">
        <v>584.22</v>
      </c>
      <c r="AJ23" s="18">
        <v>1391</v>
      </c>
      <c r="AK23" s="16">
        <v>37.31</v>
      </c>
      <c r="AL23" s="16">
        <v>37.31</v>
      </c>
      <c r="AM23" s="16">
        <v>1469.6</v>
      </c>
      <c r="AN23" s="19">
        <v>20.09</v>
      </c>
    </row>
    <row r="24" spans="1:40" ht="15" customHeight="1" x14ac:dyDescent="0.25">
      <c r="A24" s="1">
        <v>6</v>
      </c>
      <c r="B24" t="s">
        <v>52</v>
      </c>
      <c r="C24">
        <v>1</v>
      </c>
      <c r="D24">
        <v>42.8</v>
      </c>
      <c r="E24">
        <v>102.81</v>
      </c>
      <c r="F24">
        <v>102.78</v>
      </c>
      <c r="G24" s="5">
        <v>580.16</v>
      </c>
      <c r="H24">
        <v>1381.33</v>
      </c>
      <c r="I24">
        <v>36.85</v>
      </c>
      <c r="J24">
        <v>36.85</v>
      </c>
      <c r="K24">
        <v>1469.6</v>
      </c>
      <c r="L24">
        <v>20.09</v>
      </c>
      <c r="M24">
        <v>6</v>
      </c>
      <c r="N24" t="s">
        <v>24</v>
      </c>
      <c r="O24" t="s">
        <v>25</v>
      </c>
      <c r="P24" s="5">
        <v>907505.33</v>
      </c>
      <c r="Q24" s="5">
        <v>682913.74</v>
      </c>
      <c r="R24" s="5">
        <v>163045</v>
      </c>
      <c r="S24" s="5">
        <v>1753464.07</v>
      </c>
      <c r="T24" s="5">
        <v>27829.38</v>
      </c>
      <c r="U24" s="5">
        <v>152874.99</v>
      </c>
      <c r="V24" s="6">
        <v>392462.84</v>
      </c>
      <c r="AD24" s="20" t="s">
        <v>52</v>
      </c>
      <c r="AE24" s="21">
        <v>1</v>
      </c>
      <c r="AF24" s="21">
        <v>42.8</v>
      </c>
      <c r="AG24" s="21">
        <v>102.81</v>
      </c>
      <c r="AH24" s="21">
        <v>102.78</v>
      </c>
      <c r="AI24" s="22">
        <v>580.16</v>
      </c>
      <c r="AJ24" s="23">
        <v>1381.33</v>
      </c>
      <c r="AK24" s="21">
        <v>36.85</v>
      </c>
      <c r="AL24" s="21">
        <v>36.85</v>
      </c>
      <c r="AM24" s="21">
        <v>1469.6</v>
      </c>
      <c r="AN24" s="24">
        <v>20.09</v>
      </c>
    </row>
    <row r="25" spans="1:40" ht="15" customHeight="1" x14ac:dyDescent="0.25">
      <c r="A25" s="1">
        <v>7</v>
      </c>
      <c r="B25" t="s">
        <v>56</v>
      </c>
      <c r="C25">
        <v>1.19</v>
      </c>
      <c r="D25">
        <v>43.04</v>
      </c>
      <c r="E25">
        <v>102.81</v>
      </c>
      <c r="F25">
        <v>102.73</v>
      </c>
      <c r="G25" s="5">
        <v>583.36</v>
      </c>
      <c r="H25">
        <v>1388.96</v>
      </c>
      <c r="I25">
        <v>37.04</v>
      </c>
      <c r="J25">
        <v>37.04</v>
      </c>
      <c r="K25">
        <v>1469.6</v>
      </c>
      <c r="L25">
        <v>20.09</v>
      </c>
      <c r="M25">
        <v>6</v>
      </c>
      <c r="N25" t="s">
        <v>24</v>
      </c>
      <c r="O25" t="s">
        <v>25</v>
      </c>
      <c r="P25" s="5">
        <v>907505.33</v>
      </c>
      <c r="Q25" s="5">
        <v>683745.3</v>
      </c>
      <c r="R25" s="5">
        <v>287760</v>
      </c>
      <c r="S25" s="5">
        <v>1879010.63</v>
      </c>
      <c r="T25" s="5">
        <v>28459.61</v>
      </c>
      <c r="U25" s="5">
        <v>163820.71</v>
      </c>
      <c r="V25" s="6">
        <v>405207.79</v>
      </c>
      <c r="AD25" s="15" t="s">
        <v>56</v>
      </c>
      <c r="AE25" s="16">
        <v>1.19</v>
      </c>
      <c r="AF25" s="16">
        <v>43.04</v>
      </c>
      <c r="AG25" s="16">
        <v>102.81</v>
      </c>
      <c r="AH25" s="16">
        <v>102.73</v>
      </c>
      <c r="AI25" s="17">
        <v>583.36</v>
      </c>
      <c r="AJ25" s="18">
        <v>1388.96</v>
      </c>
      <c r="AK25" s="16">
        <v>37.04</v>
      </c>
      <c r="AL25" s="16">
        <v>37.04</v>
      </c>
      <c r="AM25" s="16">
        <v>1469.6</v>
      </c>
      <c r="AN25" s="19">
        <v>20.09</v>
      </c>
    </row>
    <row r="26" spans="1:40" ht="15" customHeight="1" x14ac:dyDescent="0.25">
      <c r="A26" s="1">
        <v>4</v>
      </c>
      <c r="B26" t="s">
        <v>43</v>
      </c>
      <c r="C26">
        <v>1.24</v>
      </c>
      <c r="D26">
        <v>43.58</v>
      </c>
      <c r="E26">
        <v>102.81</v>
      </c>
      <c r="F26">
        <v>102.74</v>
      </c>
      <c r="G26" s="5">
        <v>590.71</v>
      </c>
      <c r="H26">
        <v>1406.45</v>
      </c>
      <c r="I26">
        <v>38.090000000000003</v>
      </c>
      <c r="J26">
        <v>38.090000000000003</v>
      </c>
      <c r="K26">
        <v>1469.6</v>
      </c>
      <c r="L26">
        <v>20.100000000000001</v>
      </c>
      <c r="M26">
        <v>6</v>
      </c>
      <c r="N26" t="s">
        <v>24</v>
      </c>
      <c r="O26" t="s">
        <v>25</v>
      </c>
      <c r="P26" s="5">
        <v>907505.33</v>
      </c>
      <c r="Q26" s="5">
        <v>688371.03</v>
      </c>
      <c r="R26" s="5">
        <v>267646</v>
      </c>
      <c r="S26" s="5">
        <v>1863522.37</v>
      </c>
      <c r="T26" s="5">
        <v>28396.04</v>
      </c>
      <c r="U26" s="5">
        <v>162470.37</v>
      </c>
      <c r="V26" s="6">
        <v>406475.09</v>
      </c>
      <c r="AD26" s="20" t="s">
        <v>43</v>
      </c>
      <c r="AE26" s="21">
        <v>1.24</v>
      </c>
      <c r="AF26" s="21">
        <v>43.58</v>
      </c>
      <c r="AG26" s="21">
        <v>102.81</v>
      </c>
      <c r="AH26" s="21">
        <v>102.74</v>
      </c>
      <c r="AI26" s="22">
        <v>590.71</v>
      </c>
      <c r="AJ26" s="23">
        <v>1406.45</v>
      </c>
      <c r="AK26" s="21">
        <v>38.090000000000003</v>
      </c>
      <c r="AL26" s="21">
        <v>38.090000000000003</v>
      </c>
      <c r="AM26" s="21">
        <v>1469.6</v>
      </c>
      <c r="AN26" s="24">
        <v>20.100000000000001</v>
      </c>
    </row>
    <row r="27" spans="1:40" ht="15" customHeight="1" x14ac:dyDescent="0.25">
      <c r="A27" s="1">
        <v>2</v>
      </c>
      <c r="B27" t="s">
        <v>34</v>
      </c>
      <c r="C27">
        <v>1.32</v>
      </c>
      <c r="D27">
        <v>44.08</v>
      </c>
      <c r="E27">
        <v>102.81</v>
      </c>
      <c r="F27">
        <v>102.74</v>
      </c>
      <c r="G27" s="5">
        <v>597.52</v>
      </c>
      <c r="H27">
        <v>1422.67</v>
      </c>
      <c r="I27">
        <v>38.96</v>
      </c>
      <c r="J27">
        <v>38.96</v>
      </c>
      <c r="K27">
        <v>1469.6</v>
      </c>
      <c r="L27">
        <v>20.09</v>
      </c>
      <c r="M27">
        <v>6</v>
      </c>
      <c r="N27" t="s">
        <v>24</v>
      </c>
      <c r="O27" t="s">
        <v>25</v>
      </c>
      <c r="P27" s="5">
        <v>907505.33</v>
      </c>
      <c r="Q27" s="5">
        <v>692198.85</v>
      </c>
      <c r="R27" s="5">
        <v>290916</v>
      </c>
      <c r="S27" s="5">
        <v>1890620.19</v>
      </c>
      <c r="T27" s="5">
        <v>28543.02</v>
      </c>
      <c r="U27" s="5">
        <v>164832.88</v>
      </c>
      <c r="V27" s="6">
        <v>411470.65</v>
      </c>
      <c r="AD27" s="15" t="s">
        <v>34</v>
      </c>
      <c r="AE27" s="16">
        <v>1.32</v>
      </c>
      <c r="AF27" s="16">
        <v>44.08</v>
      </c>
      <c r="AG27" s="16">
        <v>102.81</v>
      </c>
      <c r="AH27" s="16">
        <v>102.74</v>
      </c>
      <c r="AI27" s="17">
        <v>597.52</v>
      </c>
      <c r="AJ27" s="18">
        <v>1422.67</v>
      </c>
      <c r="AK27" s="16">
        <v>38.96</v>
      </c>
      <c r="AL27" s="16">
        <v>38.96</v>
      </c>
      <c r="AM27" s="16">
        <v>1469.6</v>
      </c>
      <c r="AN27" s="19">
        <v>20.09</v>
      </c>
    </row>
    <row r="28" spans="1:40" ht="15" customHeight="1" x14ac:dyDescent="0.25">
      <c r="A28" s="1">
        <v>9</v>
      </c>
      <c r="B28" t="s">
        <v>66</v>
      </c>
      <c r="C28">
        <v>1.32</v>
      </c>
      <c r="D28">
        <v>43.19</v>
      </c>
      <c r="E28">
        <v>102.81</v>
      </c>
      <c r="F28">
        <v>102.78</v>
      </c>
      <c r="G28" s="5">
        <v>585.13</v>
      </c>
      <c r="H28">
        <v>1393.17</v>
      </c>
      <c r="I28">
        <v>37.11</v>
      </c>
      <c r="J28">
        <v>37.11</v>
      </c>
      <c r="K28">
        <v>1469.6</v>
      </c>
      <c r="L28">
        <v>20.100000000000001</v>
      </c>
      <c r="M28">
        <v>6</v>
      </c>
      <c r="N28" t="s">
        <v>24</v>
      </c>
      <c r="O28" t="s">
        <v>25</v>
      </c>
      <c r="P28" s="5">
        <v>907505.33</v>
      </c>
      <c r="Q28" s="5">
        <v>684038.01</v>
      </c>
      <c r="R28" s="5">
        <v>329133</v>
      </c>
      <c r="S28" s="5">
        <v>1920676.34</v>
      </c>
      <c r="T28" s="5">
        <v>28668.82</v>
      </c>
      <c r="U28" s="5">
        <v>167453.32</v>
      </c>
      <c r="V28" s="6">
        <v>409695.75</v>
      </c>
      <c r="AD28" s="20" t="s">
        <v>66</v>
      </c>
      <c r="AE28" s="21">
        <v>1.32</v>
      </c>
      <c r="AF28" s="21">
        <v>43.19</v>
      </c>
      <c r="AG28" s="21">
        <v>102.81</v>
      </c>
      <c r="AH28" s="21">
        <v>102.78</v>
      </c>
      <c r="AI28" s="22">
        <v>585.13</v>
      </c>
      <c r="AJ28" s="23">
        <v>1393.17</v>
      </c>
      <c r="AK28" s="21">
        <v>37.11</v>
      </c>
      <c r="AL28" s="21">
        <v>37.11</v>
      </c>
      <c r="AM28" s="21">
        <v>1469.6</v>
      </c>
      <c r="AN28" s="24">
        <v>20.100000000000001</v>
      </c>
    </row>
    <row r="29" spans="1:40" ht="15" customHeight="1" x14ac:dyDescent="0.25">
      <c r="A29" s="1">
        <v>13</v>
      </c>
      <c r="B29" t="s">
        <v>86</v>
      </c>
      <c r="C29">
        <v>1.34</v>
      </c>
      <c r="D29">
        <v>41.98</v>
      </c>
      <c r="E29">
        <v>102.81</v>
      </c>
      <c r="F29">
        <v>102.81</v>
      </c>
      <c r="G29" s="5">
        <v>569.03</v>
      </c>
      <c r="H29">
        <v>1354.83</v>
      </c>
      <c r="I29">
        <v>35.6</v>
      </c>
      <c r="J29">
        <v>35.6</v>
      </c>
      <c r="K29">
        <v>1469.6</v>
      </c>
      <c r="L29">
        <v>20.03</v>
      </c>
      <c r="M29">
        <v>6</v>
      </c>
      <c r="N29" t="s">
        <v>24</v>
      </c>
      <c r="O29" t="s">
        <v>25</v>
      </c>
      <c r="P29" s="5">
        <v>907505.33</v>
      </c>
      <c r="Q29" s="5">
        <v>677395.58</v>
      </c>
      <c r="R29" s="5">
        <v>163045</v>
      </c>
      <c r="S29" s="5">
        <v>1747945.91</v>
      </c>
      <c r="T29" s="5">
        <v>27785.24</v>
      </c>
      <c r="U29" s="5">
        <v>152393.89000000001</v>
      </c>
      <c r="V29" s="6">
        <v>387875.1</v>
      </c>
      <c r="AD29" s="15" t="s">
        <v>86</v>
      </c>
      <c r="AE29" s="16">
        <v>1.34</v>
      </c>
      <c r="AF29" s="16">
        <v>41.98</v>
      </c>
      <c r="AG29" s="16">
        <v>102.81</v>
      </c>
      <c r="AH29" s="16">
        <v>102.81</v>
      </c>
      <c r="AI29" s="17">
        <v>569.03</v>
      </c>
      <c r="AJ29" s="18">
        <v>1354.83</v>
      </c>
      <c r="AK29" s="16">
        <v>35.6</v>
      </c>
      <c r="AL29" s="16">
        <v>35.6</v>
      </c>
      <c r="AM29" s="16">
        <v>1469.6</v>
      </c>
      <c r="AN29" s="19">
        <v>20.03</v>
      </c>
    </row>
    <row r="30" spans="1:40" ht="15" customHeight="1" x14ac:dyDescent="0.25">
      <c r="A30" s="1">
        <v>15</v>
      </c>
      <c r="B30" t="s">
        <v>95</v>
      </c>
      <c r="C30">
        <v>1.49</v>
      </c>
      <c r="D30">
        <v>41.79</v>
      </c>
      <c r="E30">
        <v>102.81</v>
      </c>
      <c r="F30">
        <v>102.78</v>
      </c>
      <c r="G30" s="5">
        <v>566.41999999999996</v>
      </c>
      <c r="H30">
        <v>1348.61</v>
      </c>
      <c r="I30">
        <v>35.28</v>
      </c>
      <c r="J30">
        <v>35.28</v>
      </c>
      <c r="K30">
        <v>1469.6</v>
      </c>
      <c r="L30">
        <v>20.09</v>
      </c>
      <c r="M30">
        <v>6</v>
      </c>
      <c r="N30" t="s">
        <v>24</v>
      </c>
      <c r="O30" t="s">
        <v>25</v>
      </c>
      <c r="P30" s="5">
        <v>907505.33</v>
      </c>
      <c r="Q30" s="5">
        <v>675983.7</v>
      </c>
      <c r="R30" s="5">
        <v>163045</v>
      </c>
      <c r="S30" s="5">
        <v>1746534.04</v>
      </c>
      <c r="T30" s="5">
        <v>27773.94</v>
      </c>
      <c r="U30" s="5">
        <v>152270.79999999999</v>
      </c>
      <c r="V30" s="6">
        <v>386786.27</v>
      </c>
      <c r="AD30" s="20" t="s">
        <v>95</v>
      </c>
      <c r="AE30" s="21">
        <v>1.49</v>
      </c>
      <c r="AF30" s="21">
        <v>41.79</v>
      </c>
      <c r="AG30" s="21">
        <v>102.81</v>
      </c>
      <c r="AH30" s="21">
        <v>102.78</v>
      </c>
      <c r="AI30" s="22">
        <v>566.41999999999996</v>
      </c>
      <c r="AJ30" s="23">
        <v>1348.61</v>
      </c>
      <c r="AK30" s="21">
        <v>35.28</v>
      </c>
      <c r="AL30" s="21">
        <v>35.28</v>
      </c>
      <c r="AM30" s="21">
        <v>1469.6</v>
      </c>
      <c r="AN30" s="24">
        <v>20.09</v>
      </c>
    </row>
    <row r="31" spans="1:40" ht="15" customHeight="1" thickBot="1" x14ac:dyDescent="0.3">
      <c r="A31" s="1">
        <v>16</v>
      </c>
      <c r="B31" t="s">
        <v>99</v>
      </c>
      <c r="C31">
        <v>1.67</v>
      </c>
      <c r="D31">
        <v>41.04</v>
      </c>
      <c r="E31">
        <v>102.81</v>
      </c>
      <c r="F31">
        <v>102.75</v>
      </c>
      <c r="G31" s="5">
        <v>556.16999999999996</v>
      </c>
      <c r="H31">
        <v>1324.22</v>
      </c>
      <c r="I31">
        <v>34.46</v>
      </c>
      <c r="J31">
        <v>34.46</v>
      </c>
      <c r="K31">
        <v>1469.6</v>
      </c>
      <c r="L31">
        <v>20.09</v>
      </c>
      <c r="M31">
        <v>6</v>
      </c>
      <c r="N31" t="s">
        <v>24</v>
      </c>
      <c r="O31" t="s">
        <v>25</v>
      </c>
      <c r="P31" s="5">
        <v>907505.33</v>
      </c>
      <c r="Q31" s="5">
        <v>672388.26</v>
      </c>
      <c r="R31" s="5">
        <v>245969</v>
      </c>
      <c r="S31" s="5">
        <v>1825862.59</v>
      </c>
      <c r="T31" s="5">
        <v>28159.8</v>
      </c>
      <c r="U31" s="5">
        <v>159187.01999999999</v>
      </c>
      <c r="V31" s="6">
        <v>390349.57</v>
      </c>
      <c r="AD31" s="25" t="s">
        <v>99</v>
      </c>
      <c r="AE31" s="26">
        <v>1.67</v>
      </c>
      <c r="AF31" s="26">
        <v>41.04</v>
      </c>
      <c r="AG31" s="26">
        <v>102.81</v>
      </c>
      <c r="AH31" s="26">
        <v>102.75</v>
      </c>
      <c r="AI31" s="27">
        <v>556.16999999999996</v>
      </c>
      <c r="AJ31" s="28">
        <v>1324.22</v>
      </c>
      <c r="AK31" s="26">
        <v>34.46</v>
      </c>
      <c r="AL31" s="26">
        <v>34.46</v>
      </c>
      <c r="AM31" s="26">
        <v>1469.6</v>
      </c>
      <c r="AN31" s="29">
        <v>20.09</v>
      </c>
    </row>
    <row r="32" spans="1:40" s="41" customFormat="1" ht="7.5" customHeight="1" thickBot="1" x14ac:dyDescent="0.3">
      <c r="A32" s="40">
        <v>18</v>
      </c>
      <c r="B32" s="41" t="s">
        <v>109</v>
      </c>
      <c r="C32" s="41">
        <v>1.67</v>
      </c>
      <c r="D32" s="41">
        <v>39.79</v>
      </c>
      <c r="E32" s="41">
        <v>102.81</v>
      </c>
      <c r="F32" s="41">
        <v>102.81</v>
      </c>
      <c r="G32" s="42">
        <v>538.88</v>
      </c>
      <c r="H32" s="41">
        <v>1283.05</v>
      </c>
      <c r="I32" s="41">
        <v>32.74</v>
      </c>
      <c r="J32" s="41">
        <v>32.74</v>
      </c>
      <c r="K32" s="41">
        <v>1469.6</v>
      </c>
      <c r="L32" s="41">
        <v>20.100000000000001</v>
      </c>
      <c r="M32" s="41">
        <v>16</v>
      </c>
      <c r="N32" s="41" t="s">
        <v>24</v>
      </c>
      <c r="O32" s="41" t="s">
        <v>25</v>
      </c>
      <c r="P32" s="42">
        <v>907505.33</v>
      </c>
      <c r="Q32" s="42">
        <v>664798.11</v>
      </c>
      <c r="R32" s="42">
        <v>233089</v>
      </c>
      <c r="S32" s="42">
        <v>1805392.44</v>
      </c>
      <c r="T32" s="42">
        <v>28034.68</v>
      </c>
      <c r="U32" s="42">
        <v>157402.34</v>
      </c>
      <c r="V32" s="43">
        <v>382128.16</v>
      </c>
    </row>
    <row r="33" spans="1:40" ht="75" x14ac:dyDescent="0.25">
      <c r="A33" s="1">
        <v>14</v>
      </c>
      <c r="B33" t="s">
        <v>90</v>
      </c>
      <c r="C33">
        <v>1.8</v>
      </c>
      <c r="D33">
        <v>42.75</v>
      </c>
      <c r="E33">
        <v>102.81</v>
      </c>
      <c r="F33">
        <v>102.73</v>
      </c>
      <c r="G33" s="5">
        <v>579.32000000000005</v>
      </c>
      <c r="H33">
        <v>1379.34</v>
      </c>
      <c r="I33">
        <v>36.49</v>
      </c>
      <c r="J33">
        <v>36.49</v>
      </c>
      <c r="K33">
        <v>1469.6</v>
      </c>
      <c r="L33">
        <v>20.09</v>
      </c>
      <c r="M33">
        <v>6</v>
      </c>
      <c r="N33" t="s">
        <v>24</v>
      </c>
      <c r="O33" t="s">
        <v>25</v>
      </c>
      <c r="P33" s="5">
        <v>907505.33</v>
      </c>
      <c r="Q33" s="5">
        <v>681327.98</v>
      </c>
      <c r="R33" s="5">
        <v>331633</v>
      </c>
      <c r="S33" s="5">
        <v>1920466.31</v>
      </c>
      <c r="T33" s="5">
        <v>28659.64</v>
      </c>
      <c r="U33" s="5">
        <v>167435</v>
      </c>
      <c r="V33" s="6">
        <v>407547.45</v>
      </c>
      <c r="AD33" s="7" t="s">
        <v>1</v>
      </c>
      <c r="AE33" s="8" t="s">
        <v>12</v>
      </c>
      <c r="AF33" s="8" t="s">
        <v>13</v>
      </c>
      <c r="AG33" s="8" t="s">
        <v>14</v>
      </c>
      <c r="AH33" s="8" t="s">
        <v>15</v>
      </c>
      <c r="AI33" s="8" t="s">
        <v>16</v>
      </c>
      <c r="AJ33" s="8" t="s">
        <v>17</v>
      </c>
      <c r="AK33" s="8" t="s">
        <v>18</v>
      </c>
      <c r="AL33" s="8" t="s">
        <v>19</v>
      </c>
      <c r="AM33" s="8" t="s">
        <v>20</v>
      </c>
      <c r="AN33" s="9" t="s">
        <v>21</v>
      </c>
    </row>
    <row r="34" spans="1:40" ht="15" customHeight="1" x14ac:dyDescent="0.25">
      <c r="A34" s="1">
        <v>21</v>
      </c>
      <c r="B34" t="s">
        <v>124</v>
      </c>
      <c r="C34">
        <v>1.92</v>
      </c>
      <c r="D34">
        <v>37.659999999999997</v>
      </c>
      <c r="E34">
        <v>102.81</v>
      </c>
      <c r="F34">
        <v>102.77</v>
      </c>
      <c r="G34" s="5">
        <v>510.07</v>
      </c>
      <c r="H34">
        <v>1214.45</v>
      </c>
      <c r="I34">
        <v>30.11</v>
      </c>
      <c r="J34">
        <v>30.11</v>
      </c>
      <c r="K34">
        <v>1469.6</v>
      </c>
      <c r="L34">
        <v>20.09</v>
      </c>
      <c r="M34">
        <v>16</v>
      </c>
      <c r="N34" t="s">
        <v>24</v>
      </c>
      <c r="O34" t="s">
        <v>25</v>
      </c>
      <c r="P34" s="5">
        <v>907505.33</v>
      </c>
      <c r="Q34" s="5">
        <v>653204.09</v>
      </c>
      <c r="R34" s="5">
        <v>322369</v>
      </c>
      <c r="S34" s="5">
        <v>1883078.43</v>
      </c>
      <c r="T34" s="5">
        <v>28388.32</v>
      </c>
      <c r="U34" s="5">
        <v>164175.35999999999</v>
      </c>
      <c r="V34" s="6">
        <v>378738.68</v>
      </c>
      <c r="AD34" s="10" t="s">
        <v>22</v>
      </c>
      <c r="AE34" s="11">
        <v>6</v>
      </c>
      <c r="AF34" s="11" t="s">
        <v>24</v>
      </c>
      <c r="AG34" s="11" t="s">
        <v>25</v>
      </c>
      <c r="AH34" s="12">
        <v>907505.33</v>
      </c>
      <c r="AI34" s="12">
        <v>708327.68</v>
      </c>
      <c r="AJ34" s="12">
        <v>163045</v>
      </c>
      <c r="AK34" s="12">
        <v>1778878.01</v>
      </c>
      <c r="AL34" s="12">
        <v>28032.69</v>
      </c>
      <c r="AM34" s="12">
        <v>155090.69</v>
      </c>
      <c r="AN34" s="30">
        <v>413501.65</v>
      </c>
    </row>
    <row r="35" spans="1:40" ht="15" customHeight="1" x14ac:dyDescent="0.25">
      <c r="A35" s="1">
        <v>17</v>
      </c>
      <c r="B35" t="s">
        <v>104</v>
      </c>
      <c r="C35">
        <v>2.12</v>
      </c>
      <c r="D35">
        <v>41.57</v>
      </c>
      <c r="E35">
        <v>102.81</v>
      </c>
      <c r="F35">
        <v>102.81</v>
      </c>
      <c r="G35" s="5">
        <v>563.1</v>
      </c>
      <c r="H35">
        <v>1340.71</v>
      </c>
      <c r="I35">
        <v>34.880000000000003</v>
      </c>
      <c r="J35">
        <v>34.880000000000003</v>
      </c>
      <c r="K35">
        <v>1469.6</v>
      </c>
      <c r="L35">
        <v>20.09</v>
      </c>
      <c r="M35">
        <v>6</v>
      </c>
      <c r="N35" t="s">
        <v>24</v>
      </c>
      <c r="O35" t="s">
        <v>25</v>
      </c>
      <c r="P35" s="5">
        <v>907505.33</v>
      </c>
      <c r="Q35" s="5">
        <v>674207.34</v>
      </c>
      <c r="R35" s="5">
        <v>298850</v>
      </c>
      <c r="S35" s="5">
        <v>1880562.67</v>
      </c>
      <c r="T35" s="5">
        <v>28438.76</v>
      </c>
      <c r="U35" s="5">
        <v>163956.01999999999</v>
      </c>
      <c r="V35" s="6">
        <v>397925.21</v>
      </c>
      <c r="AD35" s="15" t="s">
        <v>30</v>
      </c>
      <c r="AE35" s="16">
        <v>6</v>
      </c>
      <c r="AF35" s="16" t="s">
        <v>24</v>
      </c>
      <c r="AG35" s="16" t="s">
        <v>25</v>
      </c>
      <c r="AH35" s="17">
        <v>907505.33</v>
      </c>
      <c r="AI35" s="17">
        <v>694877.43</v>
      </c>
      <c r="AJ35" s="17">
        <v>163045</v>
      </c>
      <c r="AK35" s="17">
        <v>1765427.77</v>
      </c>
      <c r="AL35" s="17">
        <v>27925.09</v>
      </c>
      <c r="AM35" s="17">
        <v>153918.04</v>
      </c>
      <c r="AN35" s="31">
        <v>402359.16</v>
      </c>
    </row>
    <row r="36" spans="1:40" ht="15" customHeight="1" x14ac:dyDescent="0.25">
      <c r="A36" s="1">
        <v>8</v>
      </c>
      <c r="B36" t="s">
        <v>61</v>
      </c>
      <c r="C36">
        <v>2.2200000000000002</v>
      </c>
      <c r="D36">
        <v>43.07</v>
      </c>
      <c r="E36">
        <v>102.81</v>
      </c>
      <c r="F36">
        <v>102.78</v>
      </c>
      <c r="G36" s="5">
        <v>583.51</v>
      </c>
      <c r="H36">
        <v>1389.3</v>
      </c>
      <c r="I36">
        <v>36.96</v>
      </c>
      <c r="J36">
        <v>36.96</v>
      </c>
      <c r="K36">
        <v>1469.6</v>
      </c>
      <c r="L36">
        <v>20.100000000000001</v>
      </c>
      <c r="M36">
        <v>6</v>
      </c>
      <c r="N36" t="s">
        <v>24</v>
      </c>
      <c r="O36" t="s">
        <v>25</v>
      </c>
      <c r="P36" s="5">
        <v>907505.33</v>
      </c>
      <c r="Q36" s="5">
        <v>683393.46</v>
      </c>
      <c r="R36" s="5">
        <v>336449</v>
      </c>
      <c r="S36" s="5">
        <v>1927347.8</v>
      </c>
      <c r="T36" s="5">
        <v>28700.240000000002</v>
      </c>
      <c r="U36" s="5">
        <v>168034.96</v>
      </c>
      <c r="V36" s="6">
        <v>409714.79</v>
      </c>
      <c r="AD36" s="20" t="s">
        <v>39</v>
      </c>
      <c r="AE36" s="21">
        <v>6</v>
      </c>
      <c r="AF36" s="21" t="s">
        <v>24</v>
      </c>
      <c r="AG36" s="21" t="s">
        <v>25</v>
      </c>
      <c r="AH36" s="22">
        <v>907505.33</v>
      </c>
      <c r="AI36" s="22">
        <v>688065.9</v>
      </c>
      <c r="AJ36" s="22">
        <v>163045</v>
      </c>
      <c r="AK36" s="22">
        <v>1758616.23</v>
      </c>
      <c r="AL36" s="22">
        <v>27870.6</v>
      </c>
      <c r="AM36" s="22">
        <v>153324.18</v>
      </c>
      <c r="AN36" s="32">
        <v>396728.17</v>
      </c>
    </row>
    <row r="37" spans="1:40" ht="15" customHeight="1" x14ac:dyDescent="0.25">
      <c r="A37" s="1">
        <v>11</v>
      </c>
      <c r="B37" t="s">
        <v>76</v>
      </c>
      <c r="C37">
        <v>2.23</v>
      </c>
      <c r="D37">
        <v>43.88</v>
      </c>
      <c r="E37">
        <v>102.81</v>
      </c>
      <c r="F37">
        <v>102.74</v>
      </c>
      <c r="G37" s="5">
        <v>594.44000000000005</v>
      </c>
      <c r="H37">
        <v>1415.34</v>
      </c>
      <c r="I37">
        <v>37.81</v>
      </c>
      <c r="J37">
        <v>37.81</v>
      </c>
      <c r="K37">
        <v>1469.6</v>
      </c>
      <c r="L37">
        <v>20.09</v>
      </c>
      <c r="M37">
        <v>6</v>
      </c>
      <c r="N37" t="s">
        <v>24</v>
      </c>
      <c r="O37" t="s">
        <v>25</v>
      </c>
      <c r="P37" s="5">
        <v>907505.33</v>
      </c>
      <c r="Q37" s="5">
        <v>687130.08</v>
      </c>
      <c r="R37" s="5">
        <v>410725</v>
      </c>
      <c r="S37" s="5">
        <v>2005360.41</v>
      </c>
      <c r="T37" s="5">
        <v>29101.51</v>
      </c>
      <c r="U37" s="5">
        <v>174836.46</v>
      </c>
      <c r="V37" s="6">
        <v>420909.18</v>
      </c>
      <c r="AD37" s="15" t="s">
        <v>48</v>
      </c>
      <c r="AE37" s="16">
        <v>6</v>
      </c>
      <c r="AF37" s="16" t="s">
        <v>24</v>
      </c>
      <c r="AG37" s="16" t="s">
        <v>25</v>
      </c>
      <c r="AH37" s="17">
        <v>907505.33</v>
      </c>
      <c r="AI37" s="17">
        <v>684940.42</v>
      </c>
      <c r="AJ37" s="17">
        <v>163045</v>
      </c>
      <c r="AK37" s="17">
        <v>1755490.76</v>
      </c>
      <c r="AL37" s="17">
        <v>27845.599999999999</v>
      </c>
      <c r="AM37" s="17">
        <v>153051.68</v>
      </c>
      <c r="AN37" s="31">
        <v>394137.66</v>
      </c>
    </row>
    <row r="38" spans="1:40" ht="15" customHeight="1" x14ac:dyDescent="0.25">
      <c r="A38" s="1">
        <v>19</v>
      </c>
      <c r="B38" t="s">
        <v>114</v>
      </c>
      <c r="C38">
        <v>2.29</v>
      </c>
      <c r="D38">
        <v>40.590000000000003</v>
      </c>
      <c r="E38">
        <v>102.81</v>
      </c>
      <c r="F38">
        <v>102.78</v>
      </c>
      <c r="G38" s="5">
        <v>549.76</v>
      </c>
      <c r="H38">
        <v>1308.96</v>
      </c>
      <c r="I38">
        <v>33.65</v>
      </c>
      <c r="J38">
        <v>33.65</v>
      </c>
      <c r="K38">
        <v>1469.6</v>
      </c>
      <c r="L38">
        <v>20.100000000000001</v>
      </c>
      <c r="M38">
        <v>6</v>
      </c>
      <c r="N38" t="s">
        <v>24</v>
      </c>
      <c r="O38" t="s">
        <v>25</v>
      </c>
      <c r="P38" s="5">
        <v>907505.33</v>
      </c>
      <c r="Q38" s="5">
        <v>668814.71</v>
      </c>
      <c r="R38" s="5">
        <v>303896</v>
      </c>
      <c r="S38" s="5">
        <v>1880216.05</v>
      </c>
      <c r="T38" s="5">
        <v>28420.84</v>
      </c>
      <c r="U38" s="5">
        <v>163925.79999999999</v>
      </c>
      <c r="V38" s="6">
        <v>393009.99</v>
      </c>
      <c r="AD38" s="20" t="s">
        <v>52</v>
      </c>
      <c r="AE38" s="21">
        <v>6</v>
      </c>
      <c r="AF38" s="21" t="s">
        <v>24</v>
      </c>
      <c r="AG38" s="21" t="s">
        <v>25</v>
      </c>
      <c r="AH38" s="22">
        <v>907505.33</v>
      </c>
      <c r="AI38" s="22">
        <v>682913.74</v>
      </c>
      <c r="AJ38" s="22">
        <v>163045</v>
      </c>
      <c r="AK38" s="22">
        <v>1753464.07</v>
      </c>
      <c r="AL38" s="22">
        <v>27829.38</v>
      </c>
      <c r="AM38" s="22">
        <v>152874.99</v>
      </c>
      <c r="AN38" s="32">
        <v>392462.84</v>
      </c>
    </row>
    <row r="39" spans="1:40" ht="15" customHeight="1" x14ac:dyDescent="0.25">
      <c r="A39" s="1">
        <v>22</v>
      </c>
      <c r="B39" t="s">
        <v>129</v>
      </c>
      <c r="C39">
        <v>2.2999999999999998</v>
      </c>
      <c r="D39">
        <v>38.11</v>
      </c>
      <c r="E39">
        <v>102.81</v>
      </c>
      <c r="F39">
        <v>102.81</v>
      </c>
      <c r="G39" s="5">
        <v>515.89</v>
      </c>
      <c r="H39">
        <v>1228.31</v>
      </c>
      <c r="I39">
        <v>30.25</v>
      </c>
      <c r="J39">
        <v>30.25</v>
      </c>
      <c r="K39">
        <v>1469.6</v>
      </c>
      <c r="L39">
        <v>20.07</v>
      </c>
      <c r="M39">
        <v>16</v>
      </c>
      <c r="N39" t="s">
        <v>24</v>
      </c>
      <c r="O39" t="s">
        <v>25</v>
      </c>
      <c r="P39" s="5">
        <v>907505.33</v>
      </c>
      <c r="Q39" s="5">
        <v>653806.02</v>
      </c>
      <c r="R39" s="5">
        <v>393809</v>
      </c>
      <c r="S39" s="5">
        <v>1955120.35</v>
      </c>
      <c r="T39" s="5">
        <v>28601.82</v>
      </c>
      <c r="U39" s="5">
        <v>170456.3</v>
      </c>
      <c r="V39" s="6">
        <v>387358.8</v>
      </c>
      <c r="AD39" s="15" t="s">
        <v>56</v>
      </c>
      <c r="AE39" s="16">
        <v>6</v>
      </c>
      <c r="AF39" s="16" t="s">
        <v>24</v>
      </c>
      <c r="AG39" s="16" t="s">
        <v>25</v>
      </c>
      <c r="AH39" s="17">
        <v>907505.33</v>
      </c>
      <c r="AI39" s="17">
        <v>683745.3</v>
      </c>
      <c r="AJ39" s="17">
        <v>287760</v>
      </c>
      <c r="AK39" s="17">
        <v>1879010.63</v>
      </c>
      <c r="AL39" s="17">
        <v>28459.61</v>
      </c>
      <c r="AM39" s="17">
        <v>163820.71</v>
      </c>
      <c r="AN39" s="31">
        <v>405207.79</v>
      </c>
    </row>
    <row r="40" spans="1:40" ht="15" customHeight="1" x14ac:dyDescent="0.25">
      <c r="A40" s="1">
        <v>33</v>
      </c>
      <c r="B40" t="s">
        <v>186</v>
      </c>
      <c r="C40">
        <v>2.38</v>
      </c>
      <c r="D40">
        <v>34.770000000000003</v>
      </c>
      <c r="E40">
        <v>102.81</v>
      </c>
      <c r="F40">
        <v>102.78</v>
      </c>
      <c r="G40" s="5">
        <v>470.44</v>
      </c>
      <c r="H40">
        <v>1120.0999999999999</v>
      </c>
      <c r="I40">
        <v>26.58</v>
      </c>
      <c r="J40">
        <v>26.58</v>
      </c>
      <c r="K40">
        <v>1469.6</v>
      </c>
      <c r="L40">
        <v>20.100000000000001</v>
      </c>
      <c r="M40">
        <v>16</v>
      </c>
      <c r="N40" t="s">
        <v>159</v>
      </c>
      <c r="O40" t="s">
        <v>25</v>
      </c>
      <c r="P40" s="5">
        <v>907505.33</v>
      </c>
      <c r="Q40" s="5">
        <v>637606.68000000005</v>
      </c>
      <c r="R40" s="5">
        <v>502778</v>
      </c>
      <c r="S40" s="5">
        <v>2047890.01</v>
      </c>
      <c r="T40" s="5">
        <v>28729.39</v>
      </c>
      <c r="U40" s="5">
        <v>178544.38</v>
      </c>
      <c r="V40" s="6">
        <v>378985.77</v>
      </c>
      <c r="AD40" s="20" t="s">
        <v>43</v>
      </c>
      <c r="AE40" s="21">
        <v>6</v>
      </c>
      <c r="AF40" s="21" t="s">
        <v>24</v>
      </c>
      <c r="AG40" s="21" t="s">
        <v>25</v>
      </c>
      <c r="AH40" s="22">
        <v>907505.33</v>
      </c>
      <c r="AI40" s="22">
        <v>688371.03</v>
      </c>
      <c r="AJ40" s="22">
        <v>267646</v>
      </c>
      <c r="AK40" s="22">
        <v>1863522.37</v>
      </c>
      <c r="AL40" s="22">
        <v>28396.04</v>
      </c>
      <c r="AM40" s="22">
        <v>162470.37</v>
      </c>
      <c r="AN40" s="32">
        <v>406475.09</v>
      </c>
    </row>
    <row r="41" spans="1:40" ht="15" customHeight="1" x14ac:dyDescent="0.25">
      <c r="A41" s="1">
        <v>10</v>
      </c>
      <c r="B41" t="s">
        <v>71</v>
      </c>
      <c r="C41">
        <v>2.46</v>
      </c>
      <c r="D41">
        <v>43.27</v>
      </c>
      <c r="E41">
        <v>102.81</v>
      </c>
      <c r="F41">
        <v>102.76</v>
      </c>
      <c r="G41" s="5">
        <v>586.20000000000005</v>
      </c>
      <c r="H41">
        <v>1395.71</v>
      </c>
      <c r="I41">
        <v>37.159999999999997</v>
      </c>
      <c r="J41">
        <v>37.159999999999997</v>
      </c>
      <c r="K41">
        <v>1469.6</v>
      </c>
      <c r="L41">
        <v>20.100000000000001</v>
      </c>
      <c r="M41">
        <v>6</v>
      </c>
      <c r="N41" t="s">
        <v>24</v>
      </c>
      <c r="O41" t="s">
        <v>25</v>
      </c>
      <c r="P41" s="5">
        <v>907505.33</v>
      </c>
      <c r="Q41" s="5">
        <v>684250.3</v>
      </c>
      <c r="R41" s="5">
        <v>363666</v>
      </c>
      <c r="S41" s="5">
        <v>1955421.64</v>
      </c>
      <c r="T41" s="5">
        <v>28843.18</v>
      </c>
      <c r="U41" s="5">
        <v>170482.57</v>
      </c>
      <c r="V41" s="6">
        <v>413287.93</v>
      </c>
      <c r="AD41" s="15" t="s">
        <v>34</v>
      </c>
      <c r="AE41" s="16">
        <v>6</v>
      </c>
      <c r="AF41" s="16" t="s">
        <v>24</v>
      </c>
      <c r="AG41" s="16" t="s">
        <v>25</v>
      </c>
      <c r="AH41" s="17">
        <v>907505.33</v>
      </c>
      <c r="AI41" s="17">
        <v>692198.85</v>
      </c>
      <c r="AJ41" s="17">
        <v>290916</v>
      </c>
      <c r="AK41" s="17">
        <v>1890620.19</v>
      </c>
      <c r="AL41" s="17">
        <v>28543.02</v>
      </c>
      <c r="AM41" s="17">
        <v>164832.88</v>
      </c>
      <c r="AN41" s="31">
        <v>411470.65</v>
      </c>
    </row>
    <row r="42" spans="1:40" ht="15" customHeight="1" x14ac:dyDescent="0.25">
      <c r="A42" s="1">
        <v>48</v>
      </c>
      <c r="B42" t="s">
        <v>260</v>
      </c>
      <c r="C42">
        <v>2.5299999999999998</v>
      </c>
      <c r="D42">
        <v>34.880000000000003</v>
      </c>
      <c r="E42">
        <v>102.81</v>
      </c>
      <c r="F42">
        <v>102.78</v>
      </c>
      <c r="G42" s="5">
        <v>471.9</v>
      </c>
      <c r="H42">
        <v>1123.57</v>
      </c>
      <c r="I42">
        <v>26.59</v>
      </c>
      <c r="J42">
        <v>26.59</v>
      </c>
      <c r="K42">
        <v>1469.6</v>
      </c>
      <c r="L42">
        <v>20.100000000000001</v>
      </c>
      <c r="M42">
        <v>16</v>
      </c>
      <c r="N42" t="s">
        <v>159</v>
      </c>
      <c r="O42" t="s">
        <v>25</v>
      </c>
      <c r="P42" s="5">
        <v>907505.33</v>
      </c>
      <c r="Q42" s="5">
        <v>637652.07999999996</v>
      </c>
      <c r="R42" s="5">
        <v>546906</v>
      </c>
      <c r="S42" s="5">
        <v>2092063.41</v>
      </c>
      <c r="T42" s="5">
        <v>28849.59</v>
      </c>
      <c r="U42" s="5">
        <v>182395.62</v>
      </c>
      <c r="V42" s="6">
        <v>383487.91</v>
      </c>
      <c r="AD42" s="20" t="s">
        <v>66</v>
      </c>
      <c r="AE42" s="21">
        <v>6</v>
      </c>
      <c r="AF42" s="21" t="s">
        <v>24</v>
      </c>
      <c r="AG42" s="21" t="s">
        <v>25</v>
      </c>
      <c r="AH42" s="22">
        <v>907505.33</v>
      </c>
      <c r="AI42" s="22">
        <v>684038.01</v>
      </c>
      <c r="AJ42" s="22">
        <v>329133</v>
      </c>
      <c r="AK42" s="22">
        <v>1920676.34</v>
      </c>
      <c r="AL42" s="22">
        <v>28668.82</v>
      </c>
      <c r="AM42" s="22">
        <v>167453.32</v>
      </c>
      <c r="AN42" s="32">
        <v>409695.75</v>
      </c>
    </row>
    <row r="43" spans="1:40" ht="15" customHeight="1" x14ac:dyDescent="0.25">
      <c r="A43" s="1">
        <v>34</v>
      </c>
      <c r="B43" t="s">
        <v>191</v>
      </c>
      <c r="C43">
        <v>2.56</v>
      </c>
      <c r="D43">
        <v>35.57</v>
      </c>
      <c r="E43">
        <v>102.81</v>
      </c>
      <c r="F43">
        <v>102.81</v>
      </c>
      <c r="G43" s="5">
        <v>480.85</v>
      </c>
      <c r="H43">
        <v>1144.8800000000001</v>
      </c>
      <c r="I43">
        <v>26.77</v>
      </c>
      <c r="J43">
        <v>26.77</v>
      </c>
      <c r="K43">
        <v>1469.6</v>
      </c>
      <c r="L43">
        <v>20.02</v>
      </c>
      <c r="M43">
        <v>16</v>
      </c>
      <c r="N43" t="s">
        <v>159</v>
      </c>
      <c r="O43" t="s">
        <v>25</v>
      </c>
      <c r="P43" s="5">
        <v>907505.33</v>
      </c>
      <c r="Q43" s="5">
        <v>638459.81000000006</v>
      </c>
      <c r="R43" s="5">
        <v>531020</v>
      </c>
      <c r="S43" s="5">
        <v>2076985.14</v>
      </c>
      <c r="T43" s="5">
        <v>28877.43</v>
      </c>
      <c r="U43" s="5">
        <v>181081.03</v>
      </c>
      <c r="V43" s="6">
        <v>385469.08</v>
      </c>
      <c r="AD43" s="15" t="s">
        <v>86</v>
      </c>
      <c r="AE43" s="16">
        <v>6</v>
      </c>
      <c r="AF43" s="16" t="s">
        <v>24</v>
      </c>
      <c r="AG43" s="16" t="s">
        <v>25</v>
      </c>
      <c r="AH43" s="17">
        <v>907505.33</v>
      </c>
      <c r="AI43" s="17">
        <v>677395.58</v>
      </c>
      <c r="AJ43" s="17">
        <v>163045</v>
      </c>
      <c r="AK43" s="17">
        <v>1747945.91</v>
      </c>
      <c r="AL43" s="17">
        <v>27785.24</v>
      </c>
      <c r="AM43" s="17">
        <v>152393.89000000001</v>
      </c>
      <c r="AN43" s="31">
        <v>387875.1</v>
      </c>
    </row>
    <row r="44" spans="1:40" ht="15" customHeight="1" x14ac:dyDescent="0.25">
      <c r="A44" s="1">
        <v>23</v>
      </c>
      <c r="B44" t="s">
        <v>134</v>
      </c>
      <c r="C44">
        <v>2.57</v>
      </c>
      <c r="D44">
        <v>38.39</v>
      </c>
      <c r="E44">
        <v>102.81</v>
      </c>
      <c r="F44">
        <v>102.74</v>
      </c>
      <c r="G44" s="5">
        <v>519.47</v>
      </c>
      <c r="H44">
        <v>1236.83</v>
      </c>
      <c r="I44">
        <v>30.41</v>
      </c>
      <c r="J44">
        <v>30.41</v>
      </c>
      <c r="K44">
        <v>1469.6</v>
      </c>
      <c r="L44">
        <v>20.09</v>
      </c>
      <c r="M44">
        <v>16</v>
      </c>
      <c r="N44" t="s">
        <v>24</v>
      </c>
      <c r="O44" t="s">
        <v>25</v>
      </c>
      <c r="P44" s="5">
        <v>907505.33</v>
      </c>
      <c r="Q44" s="5">
        <v>654512.62</v>
      </c>
      <c r="R44" s="5">
        <v>441685</v>
      </c>
      <c r="S44" s="5">
        <v>2003702.96</v>
      </c>
      <c r="T44" s="5">
        <v>28748.89</v>
      </c>
      <c r="U44" s="5">
        <v>174691.95</v>
      </c>
      <c r="V44" s="6">
        <v>393046.56</v>
      </c>
      <c r="AD44" s="20" t="s">
        <v>95</v>
      </c>
      <c r="AE44" s="21">
        <v>6</v>
      </c>
      <c r="AF44" s="21" t="s">
        <v>24</v>
      </c>
      <c r="AG44" s="21" t="s">
        <v>25</v>
      </c>
      <c r="AH44" s="22">
        <v>907505.33</v>
      </c>
      <c r="AI44" s="22">
        <v>675983.7</v>
      </c>
      <c r="AJ44" s="22">
        <v>163045</v>
      </c>
      <c r="AK44" s="22">
        <v>1746534.04</v>
      </c>
      <c r="AL44" s="22">
        <v>27773.94</v>
      </c>
      <c r="AM44" s="22">
        <v>152270.79999999999</v>
      </c>
      <c r="AN44" s="32">
        <v>386786.27</v>
      </c>
    </row>
    <row r="45" spans="1:40" ht="15" customHeight="1" thickBot="1" x14ac:dyDescent="0.3">
      <c r="A45" s="1">
        <v>37</v>
      </c>
      <c r="B45" t="s">
        <v>206</v>
      </c>
      <c r="C45">
        <v>2.77</v>
      </c>
      <c r="D45">
        <v>35.94</v>
      </c>
      <c r="E45">
        <v>102.81</v>
      </c>
      <c r="F45">
        <v>102.73</v>
      </c>
      <c r="G45" s="5">
        <v>485.5</v>
      </c>
      <c r="H45">
        <v>1155.96</v>
      </c>
      <c r="I45">
        <v>26.92</v>
      </c>
      <c r="J45">
        <v>26.92</v>
      </c>
      <c r="K45">
        <v>1469.6</v>
      </c>
      <c r="L45">
        <v>20.100000000000001</v>
      </c>
      <c r="M45">
        <v>16</v>
      </c>
      <c r="N45" t="s">
        <v>159</v>
      </c>
      <c r="O45" t="s">
        <v>25</v>
      </c>
      <c r="P45" s="5">
        <v>907505.33</v>
      </c>
      <c r="Q45" s="5">
        <v>639117.44999999995</v>
      </c>
      <c r="R45" s="5">
        <v>577724</v>
      </c>
      <c r="S45" s="5">
        <v>2124346.79</v>
      </c>
      <c r="T45" s="5">
        <v>29015.41</v>
      </c>
      <c r="U45" s="5">
        <v>185210.23</v>
      </c>
      <c r="V45" s="6">
        <v>391434.16</v>
      </c>
      <c r="AD45" s="25" t="s">
        <v>99</v>
      </c>
      <c r="AE45" s="26">
        <v>6</v>
      </c>
      <c r="AF45" s="26" t="s">
        <v>24</v>
      </c>
      <c r="AG45" s="26" t="s">
        <v>25</v>
      </c>
      <c r="AH45" s="27">
        <v>907505.33</v>
      </c>
      <c r="AI45" s="27">
        <v>672388.26</v>
      </c>
      <c r="AJ45" s="27">
        <v>245969</v>
      </c>
      <c r="AK45" s="27">
        <v>1825862.59</v>
      </c>
      <c r="AL45" s="27">
        <v>28159.8</v>
      </c>
      <c r="AM45" s="27">
        <v>159187.01999999999</v>
      </c>
      <c r="AN45" s="33">
        <v>390349.57</v>
      </c>
    </row>
    <row r="46" spans="1:40" s="41" customFormat="1" ht="7.5" customHeight="1" thickBot="1" x14ac:dyDescent="0.3">
      <c r="A46" s="40">
        <v>49</v>
      </c>
      <c r="B46" s="41" t="s">
        <v>265</v>
      </c>
      <c r="C46" s="41">
        <v>2.77</v>
      </c>
      <c r="D46" s="41">
        <v>36.79</v>
      </c>
      <c r="E46" s="41">
        <v>102.81</v>
      </c>
      <c r="F46" s="41">
        <v>102.81</v>
      </c>
      <c r="G46" s="42">
        <v>496.74</v>
      </c>
      <c r="H46" s="41">
        <v>1182.71</v>
      </c>
      <c r="I46" s="41">
        <v>26.76</v>
      </c>
      <c r="J46" s="41">
        <v>26.76</v>
      </c>
      <c r="K46" s="41">
        <v>1469.6</v>
      </c>
      <c r="L46" s="41">
        <v>19.940000000000001</v>
      </c>
      <c r="M46" s="41">
        <v>16</v>
      </c>
      <c r="N46" s="41" t="s">
        <v>159</v>
      </c>
      <c r="O46" s="41" t="s">
        <v>25</v>
      </c>
      <c r="P46" s="42">
        <v>907505.33</v>
      </c>
      <c r="Q46" s="42">
        <v>638413</v>
      </c>
      <c r="R46" s="42">
        <v>508877</v>
      </c>
      <c r="S46" s="42">
        <v>2054795.33</v>
      </c>
      <c r="T46" s="42">
        <v>28665.54</v>
      </c>
      <c r="U46" s="42">
        <v>179146.42</v>
      </c>
      <c r="V46" s="43">
        <v>389120.82</v>
      </c>
    </row>
    <row r="47" spans="1:40" ht="60" x14ac:dyDescent="0.25">
      <c r="A47" s="1">
        <v>20</v>
      </c>
      <c r="B47" t="s">
        <v>119</v>
      </c>
      <c r="C47">
        <v>2.79</v>
      </c>
      <c r="D47">
        <v>40.96</v>
      </c>
      <c r="E47">
        <v>102.81</v>
      </c>
      <c r="F47">
        <v>102.76</v>
      </c>
      <c r="G47" s="5">
        <v>554.79999999999995</v>
      </c>
      <c r="H47">
        <v>1320.96</v>
      </c>
      <c r="I47">
        <v>34.03</v>
      </c>
      <c r="J47">
        <v>34.03</v>
      </c>
      <c r="K47">
        <v>1469.6</v>
      </c>
      <c r="L47">
        <v>20.100000000000001</v>
      </c>
      <c r="M47">
        <v>6</v>
      </c>
      <c r="N47" t="s">
        <v>24</v>
      </c>
      <c r="O47" t="s">
        <v>25</v>
      </c>
      <c r="P47" s="5">
        <v>907505.33</v>
      </c>
      <c r="Q47" s="5">
        <v>670472.17000000004</v>
      </c>
      <c r="R47" s="5">
        <v>366737</v>
      </c>
      <c r="S47" s="5">
        <v>1944714.5</v>
      </c>
      <c r="T47" s="5">
        <v>28748.31</v>
      </c>
      <c r="U47" s="5">
        <v>169549.07</v>
      </c>
      <c r="V47" s="6">
        <v>400800.57</v>
      </c>
      <c r="AD47" s="7" t="s">
        <v>1</v>
      </c>
      <c r="AE47" s="8" t="s">
        <v>2</v>
      </c>
      <c r="AF47" s="8" t="s">
        <v>3</v>
      </c>
      <c r="AG47" s="8" t="s">
        <v>4</v>
      </c>
      <c r="AH47" s="8" t="s">
        <v>5</v>
      </c>
      <c r="AI47" s="8" t="s">
        <v>6</v>
      </c>
      <c r="AJ47" s="8" t="s">
        <v>7</v>
      </c>
      <c r="AK47" s="8" t="s">
        <v>8</v>
      </c>
      <c r="AL47" s="8" t="s">
        <v>9</v>
      </c>
      <c r="AM47" s="8" t="s">
        <v>463</v>
      </c>
      <c r="AN47" s="9" t="s">
        <v>11</v>
      </c>
    </row>
    <row r="48" spans="1:40" x14ac:dyDescent="0.25">
      <c r="A48" s="1">
        <v>35</v>
      </c>
      <c r="B48" t="s">
        <v>196</v>
      </c>
      <c r="C48">
        <v>2.81</v>
      </c>
      <c r="D48">
        <v>35.86</v>
      </c>
      <c r="E48">
        <v>102.81</v>
      </c>
      <c r="F48">
        <v>102.76</v>
      </c>
      <c r="G48" s="5">
        <v>484.61</v>
      </c>
      <c r="H48">
        <v>1153.8399999999999</v>
      </c>
      <c r="I48">
        <v>27.05</v>
      </c>
      <c r="J48">
        <v>27.05</v>
      </c>
      <c r="K48">
        <v>1469.6</v>
      </c>
      <c r="L48">
        <v>20.09</v>
      </c>
      <c r="M48">
        <v>16</v>
      </c>
      <c r="N48" t="s">
        <v>159</v>
      </c>
      <c r="O48" t="s">
        <v>25</v>
      </c>
      <c r="P48" s="5">
        <v>907505.33</v>
      </c>
      <c r="Q48" s="5">
        <v>639708.34</v>
      </c>
      <c r="R48" s="5">
        <v>591995</v>
      </c>
      <c r="S48" s="5">
        <v>2139208.67</v>
      </c>
      <c r="T48" s="5">
        <v>29173.93</v>
      </c>
      <c r="U48" s="5">
        <v>186505.96</v>
      </c>
      <c r="V48" s="6">
        <v>392563.33</v>
      </c>
      <c r="AD48" s="10" t="s">
        <v>109</v>
      </c>
      <c r="AE48" s="11">
        <v>1.67</v>
      </c>
      <c r="AF48" s="11">
        <v>39.79</v>
      </c>
      <c r="AG48" s="11">
        <v>102.81</v>
      </c>
      <c r="AH48" s="11">
        <v>102.81</v>
      </c>
      <c r="AI48" s="12">
        <v>538.88</v>
      </c>
      <c r="AJ48" s="13">
        <v>1283.05</v>
      </c>
      <c r="AK48" s="11">
        <v>32.74</v>
      </c>
      <c r="AL48" s="11">
        <v>32.74</v>
      </c>
      <c r="AM48" s="11">
        <v>1469.6</v>
      </c>
      <c r="AN48" s="14">
        <v>20.100000000000001</v>
      </c>
    </row>
    <row r="49" spans="1:40" x14ac:dyDescent="0.25">
      <c r="A49" s="1">
        <v>40</v>
      </c>
      <c r="B49" t="s">
        <v>221</v>
      </c>
      <c r="C49">
        <v>2.89</v>
      </c>
      <c r="D49">
        <v>35.54</v>
      </c>
      <c r="E49">
        <v>102.81</v>
      </c>
      <c r="F49">
        <v>102.77</v>
      </c>
      <c r="G49" s="5">
        <v>480.44</v>
      </c>
      <c r="H49">
        <v>1143.9100000000001</v>
      </c>
      <c r="I49">
        <v>27.21</v>
      </c>
      <c r="J49">
        <v>27.21</v>
      </c>
      <c r="K49">
        <v>1469.6</v>
      </c>
      <c r="L49">
        <v>20.100000000000001</v>
      </c>
      <c r="M49">
        <v>16</v>
      </c>
      <c r="N49" t="s">
        <v>159</v>
      </c>
      <c r="O49" t="s">
        <v>25</v>
      </c>
      <c r="P49" s="5">
        <v>907505.33</v>
      </c>
      <c r="Q49" s="5">
        <v>640393.26</v>
      </c>
      <c r="R49" s="5">
        <v>598510</v>
      </c>
      <c r="S49" s="5">
        <v>2146408.6</v>
      </c>
      <c r="T49" s="5">
        <v>29230.34</v>
      </c>
      <c r="U49" s="5">
        <v>187133.68</v>
      </c>
      <c r="V49" s="6">
        <v>391724.73</v>
      </c>
      <c r="AD49" s="15" t="s">
        <v>90</v>
      </c>
      <c r="AE49" s="16">
        <v>1.8</v>
      </c>
      <c r="AF49" s="16">
        <v>42.75</v>
      </c>
      <c r="AG49" s="16">
        <v>102.81</v>
      </c>
      <c r="AH49" s="16">
        <v>102.73</v>
      </c>
      <c r="AI49" s="17">
        <v>579.32000000000005</v>
      </c>
      <c r="AJ49" s="18">
        <v>1379.34</v>
      </c>
      <c r="AK49" s="16">
        <v>36.49</v>
      </c>
      <c r="AL49" s="16">
        <v>36.49</v>
      </c>
      <c r="AM49" s="16">
        <v>1469.6</v>
      </c>
      <c r="AN49" s="19">
        <v>20.09</v>
      </c>
    </row>
    <row r="50" spans="1:40" x14ac:dyDescent="0.25">
      <c r="A50" s="1">
        <v>36</v>
      </c>
      <c r="B50" t="s">
        <v>201</v>
      </c>
      <c r="C50">
        <v>3.01</v>
      </c>
      <c r="D50">
        <v>36</v>
      </c>
      <c r="E50">
        <v>102.81</v>
      </c>
      <c r="F50">
        <v>102.75</v>
      </c>
      <c r="G50" s="5">
        <v>486.38</v>
      </c>
      <c r="H50">
        <v>1158.06</v>
      </c>
      <c r="I50">
        <v>27.18</v>
      </c>
      <c r="J50">
        <v>27.18</v>
      </c>
      <c r="K50">
        <v>1469.6</v>
      </c>
      <c r="L50">
        <v>20.100000000000001</v>
      </c>
      <c r="M50">
        <v>16</v>
      </c>
      <c r="N50" t="s">
        <v>159</v>
      </c>
      <c r="O50" t="s">
        <v>25</v>
      </c>
      <c r="P50" s="5">
        <v>907505.33</v>
      </c>
      <c r="Q50" s="5">
        <v>640275.96</v>
      </c>
      <c r="R50" s="5">
        <v>628400</v>
      </c>
      <c r="S50" s="5">
        <v>2176181.2999999998</v>
      </c>
      <c r="T50" s="5">
        <v>29360.49</v>
      </c>
      <c r="U50" s="5">
        <v>189729.4</v>
      </c>
      <c r="V50" s="6">
        <v>396620.04</v>
      </c>
      <c r="AD50" s="20" t="s">
        <v>124</v>
      </c>
      <c r="AE50" s="21">
        <v>1.92</v>
      </c>
      <c r="AF50" s="21">
        <v>37.659999999999997</v>
      </c>
      <c r="AG50" s="21">
        <v>102.81</v>
      </c>
      <c r="AH50" s="21">
        <v>102.77</v>
      </c>
      <c r="AI50" s="22">
        <v>510.07</v>
      </c>
      <c r="AJ50" s="23">
        <v>1214.45</v>
      </c>
      <c r="AK50" s="21">
        <v>30.11</v>
      </c>
      <c r="AL50" s="21">
        <v>30.11</v>
      </c>
      <c r="AM50" s="21">
        <v>1469.6</v>
      </c>
      <c r="AN50" s="24">
        <v>20.09</v>
      </c>
    </row>
    <row r="51" spans="1:40" x14ac:dyDescent="0.25">
      <c r="A51" s="1">
        <v>24</v>
      </c>
      <c r="B51" t="s">
        <v>139</v>
      </c>
      <c r="C51">
        <v>3.02</v>
      </c>
      <c r="D51">
        <v>38.86</v>
      </c>
      <c r="E51">
        <v>102.81</v>
      </c>
      <c r="F51">
        <v>102.81</v>
      </c>
      <c r="G51" s="5">
        <v>525.6</v>
      </c>
      <c r="H51">
        <v>1251.42</v>
      </c>
      <c r="I51">
        <v>30.73</v>
      </c>
      <c r="J51">
        <v>30.73</v>
      </c>
      <c r="K51">
        <v>1469.6</v>
      </c>
      <c r="L51">
        <v>20</v>
      </c>
      <c r="M51">
        <v>16</v>
      </c>
      <c r="N51" t="s">
        <v>24</v>
      </c>
      <c r="O51" t="s">
        <v>25</v>
      </c>
      <c r="P51" s="5">
        <v>907505.33</v>
      </c>
      <c r="Q51" s="5">
        <v>655917.93999999994</v>
      </c>
      <c r="R51" s="5">
        <v>499942</v>
      </c>
      <c r="S51" s="5">
        <v>2063365.27</v>
      </c>
      <c r="T51" s="5">
        <v>29051.42</v>
      </c>
      <c r="U51" s="5">
        <v>179893.59</v>
      </c>
      <c r="V51" s="6">
        <v>400787.33</v>
      </c>
      <c r="AD51" s="15" t="s">
        <v>104</v>
      </c>
      <c r="AE51" s="16">
        <v>2.12</v>
      </c>
      <c r="AF51" s="16">
        <v>41.57</v>
      </c>
      <c r="AG51" s="16">
        <v>102.81</v>
      </c>
      <c r="AH51" s="16">
        <v>102.81</v>
      </c>
      <c r="AI51" s="17">
        <v>563.1</v>
      </c>
      <c r="AJ51" s="18">
        <v>1340.71</v>
      </c>
      <c r="AK51" s="16">
        <v>34.880000000000003</v>
      </c>
      <c r="AL51" s="16">
        <v>34.880000000000003</v>
      </c>
      <c r="AM51" s="16">
        <v>1469.6</v>
      </c>
      <c r="AN51" s="19">
        <v>20.09</v>
      </c>
    </row>
    <row r="52" spans="1:40" x14ac:dyDescent="0.25">
      <c r="A52" s="1">
        <v>50</v>
      </c>
      <c r="B52" t="s">
        <v>270</v>
      </c>
      <c r="C52">
        <v>3.05</v>
      </c>
      <c r="D52">
        <v>37.340000000000003</v>
      </c>
      <c r="E52">
        <v>102.81</v>
      </c>
      <c r="F52">
        <v>102.74</v>
      </c>
      <c r="G52" s="5">
        <v>503.84</v>
      </c>
      <c r="H52">
        <v>1199.6099999999999</v>
      </c>
      <c r="I52">
        <v>27.27</v>
      </c>
      <c r="J52">
        <v>27.27</v>
      </c>
      <c r="K52">
        <v>1469.6</v>
      </c>
      <c r="L52">
        <v>20.100000000000001</v>
      </c>
      <c r="M52">
        <v>16</v>
      </c>
      <c r="N52" t="s">
        <v>159</v>
      </c>
      <c r="O52" t="s">
        <v>25</v>
      </c>
      <c r="P52" s="5">
        <v>907505.33</v>
      </c>
      <c r="Q52" s="5">
        <v>640658.65</v>
      </c>
      <c r="R52" s="5">
        <v>571627</v>
      </c>
      <c r="S52" s="5">
        <v>2119790.98</v>
      </c>
      <c r="T52" s="5">
        <v>28997.25</v>
      </c>
      <c r="U52" s="5">
        <v>184813.04</v>
      </c>
      <c r="V52" s="6">
        <v>397710.96</v>
      </c>
      <c r="AD52" s="20" t="s">
        <v>61</v>
      </c>
      <c r="AE52" s="21">
        <v>2.2200000000000002</v>
      </c>
      <c r="AF52" s="21">
        <v>43.07</v>
      </c>
      <c r="AG52" s="21">
        <v>102.81</v>
      </c>
      <c r="AH52" s="21">
        <v>102.78</v>
      </c>
      <c r="AI52" s="22">
        <v>583.51</v>
      </c>
      <c r="AJ52" s="23">
        <v>1389.3</v>
      </c>
      <c r="AK52" s="21">
        <v>36.96</v>
      </c>
      <c r="AL52" s="21">
        <v>36.96</v>
      </c>
      <c r="AM52" s="21">
        <v>1469.6</v>
      </c>
      <c r="AN52" s="24">
        <v>20.100000000000001</v>
      </c>
    </row>
    <row r="53" spans="1:40" x14ac:dyDescent="0.25">
      <c r="A53" s="1">
        <v>56</v>
      </c>
      <c r="B53" t="s">
        <v>299</v>
      </c>
      <c r="C53">
        <v>3.14</v>
      </c>
      <c r="D53">
        <v>36.78</v>
      </c>
      <c r="E53">
        <v>102.81</v>
      </c>
      <c r="F53">
        <v>102.78</v>
      </c>
      <c r="G53" s="5">
        <v>496.4</v>
      </c>
      <c r="H53">
        <v>1181.9000000000001</v>
      </c>
      <c r="I53">
        <v>27.45</v>
      </c>
      <c r="J53">
        <v>27.45</v>
      </c>
      <c r="K53">
        <v>1469.6</v>
      </c>
      <c r="L53">
        <v>20.100000000000001</v>
      </c>
      <c r="M53">
        <v>16</v>
      </c>
      <c r="N53" t="s">
        <v>159</v>
      </c>
      <c r="O53" t="s">
        <v>25</v>
      </c>
      <c r="P53" s="5">
        <v>907505.33</v>
      </c>
      <c r="Q53" s="5">
        <v>641445.31000000006</v>
      </c>
      <c r="R53" s="5">
        <v>649697</v>
      </c>
      <c r="S53" s="5">
        <v>2198647.65</v>
      </c>
      <c r="T53" s="5">
        <v>29393.89</v>
      </c>
      <c r="U53" s="5">
        <v>191688.12</v>
      </c>
      <c r="V53" s="6">
        <v>402268.03</v>
      </c>
      <c r="AD53" s="15" t="s">
        <v>76</v>
      </c>
      <c r="AE53" s="16">
        <v>2.23</v>
      </c>
      <c r="AF53" s="16">
        <v>43.88</v>
      </c>
      <c r="AG53" s="16">
        <v>102.81</v>
      </c>
      <c r="AH53" s="16">
        <v>102.74</v>
      </c>
      <c r="AI53" s="17">
        <v>594.44000000000005</v>
      </c>
      <c r="AJ53" s="18">
        <v>1415.34</v>
      </c>
      <c r="AK53" s="16">
        <v>37.81</v>
      </c>
      <c r="AL53" s="16">
        <v>37.81</v>
      </c>
      <c r="AM53" s="16">
        <v>1469.6</v>
      </c>
      <c r="AN53" s="19">
        <v>20.09</v>
      </c>
    </row>
    <row r="54" spans="1:40" x14ac:dyDescent="0.25">
      <c r="A54" s="1">
        <v>26</v>
      </c>
      <c r="B54" t="s">
        <v>149</v>
      </c>
      <c r="C54">
        <v>3.21</v>
      </c>
      <c r="D54">
        <v>39.119999999999997</v>
      </c>
      <c r="E54">
        <v>102.81</v>
      </c>
      <c r="F54">
        <v>102.77</v>
      </c>
      <c r="G54" s="5">
        <v>528.91</v>
      </c>
      <c r="H54">
        <v>1259.32</v>
      </c>
      <c r="I54">
        <v>31</v>
      </c>
      <c r="J54">
        <v>31</v>
      </c>
      <c r="K54">
        <v>1469.6</v>
      </c>
      <c r="L54">
        <v>20.100000000000001</v>
      </c>
      <c r="M54">
        <v>16</v>
      </c>
      <c r="N54" t="s">
        <v>24</v>
      </c>
      <c r="O54" t="s">
        <v>25</v>
      </c>
      <c r="P54" s="5">
        <v>907505.33</v>
      </c>
      <c r="Q54" s="5">
        <v>657107.38</v>
      </c>
      <c r="R54" s="5">
        <v>525241</v>
      </c>
      <c r="S54" s="5">
        <v>2089853.71</v>
      </c>
      <c r="T54" s="5">
        <v>29122.83</v>
      </c>
      <c r="U54" s="5">
        <v>182202.97</v>
      </c>
      <c r="V54" s="6">
        <v>404379.68</v>
      </c>
      <c r="AD54" s="20" t="s">
        <v>114</v>
      </c>
      <c r="AE54" s="21">
        <v>2.29</v>
      </c>
      <c r="AF54" s="21">
        <v>40.590000000000003</v>
      </c>
      <c r="AG54" s="21">
        <v>102.81</v>
      </c>
      <c r="AH54" s="21">
        <v>102.78</v>
      </c>
      <c r="AI54" s="22">
        <v>549.76</v>
      </c>
      <c r="AJ54" s="23">
        <v>1308.96</v>
      </c>
      <c r="AK54" s="21">
        <v>33.65</v>
      </c>
      <c r="AL54" s="21">
        <v>33.65</v>
      </c>
      <c r="AM54" s="21">
        <v>1469.6</v>
      </c>
      <c r="AN54" s="24">
        <v>20.100000000000001</v>
      </c>
    </row>
    <row r="55" spans="1:40" x14ac:dyDescent="0.25">
      <c r="A55" s="1">
        <v>39</v>
      </c>
      <c r="B55" t="s">
        <v>216</v>
      </c>
      <c r="C55">
        <v>3.23</v>
      </c>
      <c r="D55">
        <v>37.74</v>
      </c>
      <c r="E55">
        <v>102.81</v>
      </c>
      <c r="F55">
        <v>102.74</v>
      </c>
      <c r="G55" s="5">
        <v>509.25</v>
      </c>
      <c r="H55">
        <v>1212.49</v>
      </c>
      <c r="I55">
        <v>27.82</v>
      </c>
      <c r="J55">
        <v>27.82</v>
      </c>
      <c r="K55">
        <v>1469.6</v>
      </c>
      <c r="L55">
        <v>20.100000000000001</v>
      </c>
      <c r="M55">
        <v>16</v>
      </c>
      <c r="N55" t="s">
        <v>159</v>
      </c>
      <c r="O55" t="s">
        <v>25</v>
      </c>
      <c r="P55" s="5">
        <v>907505.33</v>
      </c>
      <c r="Q55" s="5">
        <v>643113.37</v>
      </c>
      <c r="R55" s="5">
        <v>580826</v>
      </c>
      <c r="S55" s="5">
        <v>2131444.71</v>
      </c>
      <c r="T55" s="5">
        <v>29145.32</v>
      </c>
      <c r="U55" s="5">
        <v>185829.06</v>
      </c>
      <c r="V55" s="6">
        <v>400849.86</v>
      </c>
      <c r="AD55" s="15" t="s">
        <v>129</v>
      </c>
      <c r="AE55" s="16">
        <v>2.2999999999999998</v>
      </c>
      <c r="AF55" s="16">
        <v>38.11</v>
      </c>
      <c r="AG55" s="16">
        <v>102.81</v>
      </c>
      <c r="AH55" s="16">
        <v>102.81</v>
      </c>
      <c r="AI55" s="17">
        <v>515.89</v>
      </c>
      <c r="AJ55" s="18">
        <v>1228.31</v>
      </c>
      <c r="AK55" s="16">
        <v>30.25</v>
      </c>
      <c r="AL55" s="16">
        <v>30.25</v>
      </c>
      <c r="AM55" s="16">
        <v>1469.6</v>
      </c>
      <c r="AN55" s="19">
        <v>20.07</v>
      </c>
    </row>
    <row r="56" spans="1:40" x14ac:dyDescent="0.25">
      <c r="A56" s="1">
        <v>29</v>
      </c>
      <c r="B56" t="s">
        <v>165</v>
      </c>
      <c r="C56">
        <v>3.24</v>
      </c>
      <c r="D56">
        <v>39.049999999999997</v>
      </c>
      <c r="E56">
        <v>102.81</v>
      </c>
      <c r="F56">
        <v>102.77</v>
      </c>
      <c r="G56" s="5">
        <v>528.07000000000005</v>
      </c>
      <c r="H56">
        <v>1257.3</v>
      </c>
      <c r="I56">
        <v>30.97</v>
      </c>
      <c r="J56">
        <v>30.97</v>
      </c>
      <c r="K56">
        <v>1469.6</v>
      </c>
      <c r="L56">
        <v>20.100000000000001</v>
      </c>
      <c r="M56">
        <v>16</v>
      </c>
      <c r="N56" t="s">
        <v>24</v>
      </c>
      <c r="O56" t="s">
        <v>25</v>
      </c>
      <c r="P56" s="5">
        <v>907505.33</v>
      </c>
      <c r="Q56" s="5">
        <v>656964.98</v>
      </c>
      <c r="R56" s="5">
        <v>514126</v>
      </c>
      <c r="S56" s="5">
        <v>2078596.31</v>
      </c>
      <c r="T56" s="5">
        <v>29081.59</v>
      </c>
      <c r="U56" s="5">
        <v>181221.5</v>
      </c>
      <c r="V56" s="6">
        <v>403047.21</v>
      </c>
      <c r="AD56" s="20" t="s">
        <v>186</v>
      </c>
      <c r="AE56" s="21">
        <v>2.38</v>
      </c>
      <c r="AF56" s="21">
        <v>34.770000000000003</v>
      </c>
      <c r="AG56" s="21">
        <v>102.81</v>
      </c>
      <c r="AH56" s="21">
        <v>102.78</v>
      </c>
      <c r="AI56" s="22">
        <v>470.44</v>
      </c>
      <c r="AJ56" s="23">
        <v>1120.0999999999999</v>
      </c>
      <c r="AK56" s="21">
        <v>26.58</v>
      </c>
      <c r="AL56" s="21">
        <v>26.58</v>
      </c>
      <c r="AM56" s="21">
        <v>1469.6</v>
      </c>
      <c r="AN56" s="24">
        <v>20.100000000000001</v>
      </c>
    </row>
    <row r="57" spans="1:40" x14ac:dyDescent="0.25">
      <c r="A57" s="1">
        <v>42</v>
      </c>
      <c r="B57" t="s">
        <v>231</v>
      </c>
      <c r="C57">
        <v>3.26</v>
      </c>
      <c r="D57">
        <v>36.61</v>
      </c>
      <c r="E57">
        <v>102.81</v>
      </c>
      <c r="F57">
        <v>102.82</v>
      </c>
      <c r="G57" s="5">
        <v>494.42</v>
      </c>
      <c r="H57">
        <v>1177.2</v>
      </c>
      <c r="I57">
        <v>27.6</v>
      </c>
      <c r="J57">
        <v>27.6</v>
      </c>
      <c r="K57">
        <v>1469.6</v>
      </c>
      <c r="L57">
        <v>20.100000000000001</v>
      </c>
      <c r="M57">
        <v>16</v>
      </c>
      <c r="N57" t="s">
        <v>159</v>
      </c>
      <c r="O57" t="s">
        <v>25</v>
      </c>
      <c r="P57" s="5">
        <v>907505.33</v>
      </c>
      <c r="Q57" s="5">
        <v>642140.34</v>
      </c>
      <c r="R57" s="5">
        <v>581206</v>
      </c>
      <c r="S57" s="5">
        <v>2130851.67</v>
      </c>
      <c r="T57" s="5">
        <v>29157.8</v>
      </c>
      <c r="U57" s="5">
        <v>185777.36</v>
      </c>
      <c r="V57" s="6">
        <v>395400</v>
      </c>
      <c r="AD57" s="15" t="s">
        <v>71</v>
      </c>
      <c r="AE57" s="16">
        <v>2.46</v>
      </c>
      <c r="AF57" s="16">
        <v>43.27</v>
      </c>
      <c r="AG57" s="16">
        <v>102.81</v>
      </c>
      <c r="AH57" s="16">
        <v>102.76</v>
      </c>
      <c r="AI57" s="17">
        <v>586.20000000000005</v>
      </c>
      <c r="AJ57" s="18">
        <v>1395.71</v>
      </c>
      <c r="AK57" s="16">
        <v>37.159999999999997</v>
      </c>
      <c r="AL57" s="16">
        <v>37.159999999999997</v>
      </c>
      <c r="AM57" s="16">
        <v>1469.6</v>
      </c>
      <c r="AN57" s="19">
        <v>20.100000000000001</v>
      </c>
    </row>
    <row r="58" spans="1:40" x14ac:dyDescent="0.25">
      <c r="A58" s="1">
        <v>27</v>
      </c>
      <c r="B58" t="s">
        <v>154</v>
      </c>
      <c r="C58">
        <v>3.36</v>
      </c>
      <c r="D58">
        <v>39.22</v>
      </c>
      <c r="E58">
        <v>102.81</v>
      </c>
      <c r="F58">
        <v>102.75</v>
      </c>
      <c r="G58" s="5">
        <v>530.29999999999995</v>
      </c>
      <c r="H58">
        <v>1262.6300000000001</v>
      </c>
      <c r="I58">
        <v>31.1</v>
      </c>
      <c r="J58">
        <v>31.1</v>
      </c>
      <c r="K58">
        <v>1469.6</v>
      </c>
      <c r="L58">
        <v>20.100000000000001</v>
      </c>
      <c r="M58">
        <v>16</v>
      </c>
      <c r="N58" t="s">
        <v>24</v>
      </c>
      <c r="O58" t="s">
        <v>25</v>
      </c>
      <c r="P58" s="5">
        <v>907505.33</v>
      </c>
      <c r="Q58" s="5">
        <v>657557.02</v>
      </c>
      <c r="R58" s="5">
        <v>567187</v>
      </c>
      <c r="S58" s="5">
        <v>2132249.35</v>
      </c>
      <c r="T58" s="5">
        <v>29290.26</v>
      </c>
      <c r="U58" s="5">
        <v>185899.21</v>
      </c>
      <c r="V58" s="6">
        <v>408750.15</v>
      </c>
      <c r="AD58" s="20" t="s">
        <v>260</v>
      </c>
      <c r="AE58" s="21">
        <v>2.5299999999999998</v>
      </c>
      <c r="AF58" s="21">
        <v>34.880000000000003</v>
      </c>
      <c r="AG58" s="21">
        <v>102.81</v>
      </c>
      <c r="AH58" s="21">
        <v>102.78</v>
      </c>
      <c r="AI58" s="22">
        <v>471.9</v>
      </c>
      <c r="AJ58" s="23">
        <v>1123.57</v>
      </c>
      <c r="AK58" s="21">
        <v>26.59</v>
      </c>
      <c r="AL58" s="21">
        <v>26.59</v>
      </c>
      <c r="AM58" s="21">
        <v>1469.6</v>
      </c>
      <c r="AN58" s="24">
        <v>20.100000000000001</v>
      </c>
    </row>
    <row r="59" spans="1:40" ht="15.75" thickBot="1" x14ac:dyDescent="0.3">
      <c r="A59" s="1">
        <v>51</v>
      </c>
      <c r="B59" t="s">
        <v>275</v>
      </c>
      <c r="C59">
        <v>3.38</v>
      </c>
      <c r="D59">
        <v>37.82</v>
      </c>
      <c r="E59">
        <v>102.81</v>
      </c>
      <c r="F59">
        <v>102.81</v>
      </c>
      <c r="G59" s="5">
        <v>510.17</v>
      </c>
      <c r="H59">
        <v>1214.7</v>
      </c>
      <c r="I59">
        <v>27.59</v>
      </c>
      <c r="J59">
        <v>27.59</v>
      </c>
      <c r="K59">
        <v>1469.6</v>
      </c>
      <c r="L59">
        <v>19.97</v>
      </c>
      <c r="M59">
        <v>6</v>
      </c>
      <c r="N59" t="s">
        <v>180</v>
      </c>
      <c r="O59" t="s">
        <v>25</v>
      </c>
      <c r="P59" s="5">
        <v>907505.33</v>
      </c>
      <c r="Q59" s="5">
        <v>642088.18999999994</v>
      </c>
      <c r="R59" s="5">
        <v>637809</v>
      </c>
      <c r="S59" s="5">
        <v>2187402.52</v>
      </c>
      <c r="T59" s="5">
        <v>29292.51</v>
      </c>
      <c r="U59" s="5">
        <v>190707.72</v>
      </c>
      <c r="V59" s="6">
        <v>406213.46</v>
      </c>
      <c r="AD59" s="25" t="s">
        <v>191</v>
      </c>
      <c r="AE59" s="26">
        <v>2.56</v>
      </c>
      <c r="AF59" s="26">
        <v>35.57</v>
      </c>
      <c r="AG59" s="26">
        <v>102.81</v>
      </c>
      <c r="AH59" s="26">
        <v>102.81</v>
      </c>
      <c r="AI59" s="27">
        <v>480.85</v>
      </c>
      <c r="AJ59" s="28">
        <v>1144.8800000000001</v>
      </c>
      <c r="AK59" s="26">
        <v>26.77</v>
      </c>
      <c r="AL59" s="26">
        <v>26.77</v>
      </c>
      <c r="AM59" s="26">
        <v>1469.6</v>
      </c>
      <c r="AN59" s="29">
        <v>20.02</v>
      </c>
    </row>
    <row r="60" spans="1:40" s="41" customFormat="1" ht="7.5" customHeight="1" thickBot="1" x14ac:dyDescent="0.3">
      <c r="A60" s="40">
        <v>44</v>
      </c>
      <c r="B60" s="41" t="s">
        <v>241</v>
      </c>
      <c r="C60" s="41">
        <v>3.44</v>
      </c>
      <c r="D60" s="41">
        <v>36.85</v>
      </c>
      <c r="E60" s="41">
        <v>102.81</v>
      </c>
      <c r="F60" s="41">
        <v>102.8</v>
      </c>
      <c r="G60" s="42">
        <v>497.63</v>
      </c>
      <c r="H60" s="41">
        <v>1184.82</v>
      </c>
      <c r="I60" s="41">
        <v>27.87</v>
      </c>
      <c r="J60" s="41">
        <v>27.87</v>
      </c>
      <c r="K60" s="41">
        <v>1469.6</v>
      </c>
      <c r="L60" s="41">
        <v>20.100000000000001</v>
      </c>
      <c r="M60" s="41">
        <v>16</v>
      </c>
      <c r="N60" s="41" t="s">
        <v>159</v>
      </c>
      <c r="O60" s="41" t="s">
        <v>25</v>
      </c>
      <c r="P60" s="42">
        <v>907505.33</v>
      </c>
      <c r="Q60" s="42">
        <v>643305.94999999995</v>
      </c>
      <c r="R60" s="42">
        <v>648524</v>
      </c>
      <c r="S60" s="42">
        <v>2199335.2799999998</v>
      </c>
      <c r="T60" s="42">
        <v>29503.71</v>
      </c>
      <c r="U60" s="42">
        <v>191748.07</v>
      </c>
      <c r="V60" s="43">
        <v>402885.05</v>
      </c>
    </row>
    <row r="61" spans="1:40" ht="75" x14ac:dyDescent="0.25">
      <c r="A61" s="1">
        <v>25</v>
      </c>
      <c r="B61" t="s">
        <v>144</v>
      </c>
      <c r="C61">
        <v>3.45</v>
      </c>
      <c r="D61">
        <v>39.29</v>
      </c>
      <c r="E61">
        <v>102.81</v>
      </c>
      <c r="F61">
        <v>102.74</v>
      </c>
      <c r="G61" s="5">
        <v>531.13</v>
      </c>
      <c r="H61">
        <v>1264.5899999999999</v>
      </c>
      <c r="I61">
        <v>31.14</v>
      </c>
      <c r="J61">
        <v>31.14</v>
      </c>
      <c r="K61">
        <v>1469.6</v>
      </c>
      <c r="L61">
        <v>20.100000000000001</v>
      </c>
      <c r="M61">
        <v>16</v>
      </c>
      <c r="N61" t="s">
        <v>24</v>
      </c>
      <c r="O61" t="s">
        <v>25</v>
      </c>
      <c r="P61" s="5">
        <v>907505.33</v>
      </c>
      <c r="Q61" s="5">
        <v>657716</v>
      </c>
      <c r="R61" s="5">
        <v>570414</v>
      </c>
      <c r="S61" s="5">
        <v>2135635.33</v>
      </c>
      <c r="T61" s="5">
        <v>29372.26</v>
      </c>
      <c r="U61" s="5">
        <v>186194.42</v>
      </c>
      <c r="V61" s="6">
        <v>409428.01</v>
      </c>
      <c r="AD61" s="7" t="s">
        <v>1</v>
      </c>
      <c r="AE61" s="8" t="s">
        <v>12</v>
      </c>
      <c r="AF61" s="8" t="s">
        <v>13</v>
      </c>
      <c r="AG61" s="8" t="s">
        <v>14</v>
      </c>
      <c r="AH61" s="8" t="s">
        <v>15</v>
      </c>
      <c r="AI61" s="8" t="s">
        <v>16</v>
      </c>
      <c r="AJ61" s="8" t="s">
        <v>17</v>
      </c>
      <c r="AK61" s="8" t="s">
        <v>18</v>
      </c>
      <c r="AL61" s="8" t="s">
        <v>19</v>
      </c>
      <c r="AM61" s="8" t="s">
        <v>20</v>
      </c>
      <c r="AN61" s="9" t="s">
        <v>21</v>
      </c>
    </row>
    <row r="62" spans="1:40" x14ac:dyDescent="0.25">
      <c r="A62" s="1">
        <v>53</v>
      </c>
      <c r="B62" t="s">
        <v>284</v>
      </c>
      <c r="C62">
        <v>3.51</v>
      </c>
      <c r="D62">
        <v>36.69</v>
      </c>
      <c r="E62">
        <v>102.81</v>
      </c>
      <c r="F62">
        <v>102.77</v>
      </c>
      <c r="G62" s="5">
        <v>495.27</v>
      </c>
      <c r="H62">
        <v>1179.22</v>
      </c>
      <c r="I62">
        <v>27.49</v>
      </c>
      <c r="J62">
        <v>27.49</v>
      </c>
      <c r="K62">
        <v>1469.6</v>
      </c>
      <c r="L62">
        <v>20.100000000000001</v>
      </c>
      <c r="M62">
        <v>16</v>
      </c>
      <c r="N62" t="s">
        <v>159</v>
      </c>
      <c r="O62" t="s">
        <v>25</v>
      </c>
      <c r="P62" s="5">
        <v>907505.33</v>
      </c>
      <c r="Q62" s="5">
        <v>641657.77</v>
      </c>
      <c r="R62" s="5">
        <v>661233</v>
      </c>
      <c r="S62" s="5">
        <v>2210396.1</v>
      </c>
      <c r="T62" s="5">
        <v>29453.27</v>
      </c>
      <c r="U62" s="5">
        <v>192712.4</v>
      </c>
      <c r="V62" s="6">
        <v>402939.74</v>
      </c>
      <c r="AD62" s="10" t="s">
        <v>109</v>
      </c>
      <c r="AE62" s="11">
        <v>16</v>
      </c>
      <c r="AF62" s="11" t="s">
        <v>24</v>
      </c>
      <c r="AG62" s="11" t="s">
        <v>25</v>
      </c>
      <c r="AH62" s="12">
        <v>907505.33</v>
      </c>
      <c r="AI62" s="12">
        <v>664798.11</v>
      </c>
      <c r="AJ62" s="12">
        <v>233089</v>
      </c>
      <c r="AK62" s="12">
        <v>1805392.44</v>
      </c>
      <c r="AL62" s="12">
        <v>28034.68</v>
      </c>
      <c r="AM62" s="12">
        <v>157402.34</v>
      </c>
      <c r="AN62" s="30">
        <v>382128.16</v>
      </c>
    </row>
    <row r="63" spans="1:40" x14ac:dyDescent="0.25">
      <c r="A63" s="1">
        <v>30</v>
      </c>
      <c r="B63" t="s">
        <v>170</v>
      </c>
      <c r="C63">
        <v>3.52</v>
      </c>
      <c r="D63">
        <v>39.24</v>
      </c>
      <c r="E63">
        <v>102.81</v>
      </c>
      <c r="F63">
        <v>102.76</v>
      </c>
      <c r="G63" s="5">
        <v>530.54</v>
      </c>
      <c r="H63">
        <v>1263.18</v>
      </c>
      <c r="I63">
        <v>31.16</v>
      </c>
      <c r="J63">
        <v>31.16</v>
      </c>
      <c r="K63">
        <v>1469.6</v>
      </c>
      <c r="L63">
        <v>20.100000000000001</v>
      </c>
      <c r="M63">
        <v>16</v>
      </c>
      <c r="N63" t="s">
        <v>24</v>
      </c>
      <c r="O63" t="s">
        <v>25</v>
      </c>
      <c r="P63" s="5">
        <v>907505.33</v>
      </c>
      <c r="Q63" s="5">
        <v>657811.21</v>
      </c>
      <c r="R63" s="5">
        <v>535406</v>
      </c>
      <c r="S63" s="5">
        <v>2100722.54</v>
      </c>
      <c r="T63" s="5">
        <v>29175.72</v>
      </c>
      <c r="U63" s="5">
        <v>183150.56</v>
      </c>
      <c r="V63" s="6">
        <v>405971.97</v>
      </c>
      <c r="AD63" s="15" t="s">
        <v>90</v>
      </c>
      <c r="AE63" s="16">
        <v>6</v>
      </c>
      <c r="AF63" s="16" t="s">
        <v>24</v>
      </c>
      <c r="AG63" s="16" t="s">
        <v>25</v>
      </c>
      <c r="AH63" s="17">
        <v>907505.33</v>
      </c>
      <c r="AI63" s="17">
        <v>681327.98</v>
      </c>
      <c r="AJ63" s="17">
        <v>331633</v>
      </c>
      <c r="AK63" s="17">
        <v>1920466.31</v>
      </c>
      <c r="AL63" s="17">
        <v>28659.64</v>
      </c>
      <c r="AM63" s="17">
        <v>167435</v>
      </c>
      <c r="AN63" s="31">
        <v>407547.45</v>
      </c>
    </row>
    <row r="64" spans="1:40" x14ac:dyDescent="0.25">
      <c r="A64" s="1">
        <v>45</v>
      </c>
      <c r="B64" t="s">
        <v>246</v>
      </c>
      <c r="C64">
        <v>3.58</v>
      </c>
      <c r="D64">
        <v>37.020000000000003</v>
      </c>
      <c r="E64">
        <v>102.81</v>
      </c>
      <c r="F64">
        <v>102.79</v>
      </c>
      <c r="G64" s="5">
        <v>499.79</v>
      </c>
      <c r="H64">
        <v>1189.99</v>
      </c>
      <c r="I64">
        <v>28.04</v>
      </c>
      <c r="J64">
        <v>28.04</v>
      </c>
      <c r="K64">
        <v>1469.6</v>
      </c>
      <c r="L64">
        <v>20.100000000000001</v>
      </c>
      <c r="M64">
        <v>6</v>
      </c>
      <c r="N64" t="s">
        <v>180</v>
      </c>
      <c r="O64" t="s">
        <v>25</v>
      </c>
      <c r="P64" s="5">
        <v>907505.33</v>
      </c>
      <c r="Q64" s="5">
        <v>644062.48</v>
      </c>
      <c r="R64" s="5">
        <v>665521</v>
      </c>
      <c r="S64" s="5">
        <v>2217088.81</v>
      </c>
      <c r="T64" s="5">
        <v>29594.75</v>
      </c>
      <c r="U64" s="5">
        <v>193295.91</v>
      </c>
      <c r="V64" s="6">
        <v>405315.6</v>
      </c>
      <c r="AD64" s="20" t="s">
        <v>124</v>
      </c>
      <c r="AE64" s="21">
        <v>16</v>
      </c>
      <c r="AF64" s="21" t="s">
        <v>24</v>
      </c>
      <c r="AG64" s="21" t="s">
        <v>25</v>
      </c>
      <c r="AH64" s="22">
        <v>907505.33</v>
      </c>
      <c r="AI64" s="22">
        <v>653204.09</v>
      </c>
      <c r="AJ64" s="22">
        <v>322369</v>
      </c>
      <c r="AK64" s="22">
        <v>1883078.43</v>
      </c>
      <c r="AL64" s="22">
        <v>28388.32</v>
      </c>
      <c r="AM64" s="22">
        <v>164175.35999999999</v>
      </c>
      <c r="AN64" s="32">
        <v>378738.68</v>
      </c>
    </row>
    <row r="65" spans="1:40" x14ac:dyDescent="0.25">
      <c r="A65" s="1">
        <v>41</v>
      </c>
      <c r="B65" t="s">
        <v>226</v>
      </c>
      <c r="C65">
        <v>3.59</v>
      </c>
      <c r="D65">
        <v>37.5</v>
      </c>
      <c r="E65">
        <v>102.81</v>
      </c>
      <c r="F65">
        <v>102.84</v>
      </c>
      <c r="G65" s="5">
        <v>506.28</v>
      </c>
      <c r="H65">
        <v>1205.44</v>
      </c>
      <c r="I65">
        <v>27.72</v>
      </c>
      <c r="J65">
        <v>27.72</v>
      </c>
      <c r="K65">
        <v>1469.6</v>
      </c>
      <c r="L65">
        <v>20.079999999999998</v>
      </c>
      <c r="M65">
        <v>16</v>
      </c>
      <c r="N65" t="s">
        <v>159</v>
      </c>
      <c r="O65" t="s">
        <v>25</v>
      </c>
      <c r="P65" s="5">
        <v>907505.33</v>
      </c>
      <c r="Q65" s="5">
        <v>642636.81000000006</v>
      </c>
      <c r="R65" s="5">
        <v>557346</v>
      </c>
      <c r="S65" s="5">
        <v>2107488.14</v>
      </c>
      <c r="T65" s="5">
        <v>29042.47</v>
      </c>
      <c r="U65" s="5">
        <v>183740.42</v>
      </c>
      <c r="V65" s="6">
        <v>397576.46</v>
      </c>
      <c r="AD65" s="15" t="s">
        <v>104</v>
      </c>
      <c r="AE65" s="16">
        <v>6</v>
      </c>
      <c r="AF65" s="16" t="s">
        <v>24</v>
      </c>
      <c r="AG65" s="16" t="s">
        <v>25</v>
      </c>
      <c r="AH65" s="17">
        <v>907505.33</v>
      </c>
      <c r="AI65" s="17">
        <v>674207.34</v>
      </c>
      <c r="AJ65" s="17">
        <v>298850</v>
      </c>
      <c r="AK65" s="17">
        <v>1880562.67</v>
      </c>
      <c r="AL65" s="17">
        <v>28438.76</v>
      </c>
      <c r="AM65" s="17">
        <v>163956.01999999999</v>
      </c>
      <c r="AN65" s="31">
        <v>397925.21</v>
      </c>
    </row>
    <row r="66" spans="1:40" x14ac:dyDescent="0.25">
      <c r="A66" s="1">
        <v>12</v>
      </c>
      <c r="B66" t="s">
        <v>81</v>
      </c>
      <c r="C66">
        <v>3.61</v>
      </c>
      <c r="D66">
        <v>44.09</v>
      </c>
      <c r="E66">
        <v>102.81</v>
      </c>
      <c r="F66">
        <v>102.81</v>
      </c>
      <c r="G66" s="5">
        <v>597.05999999999995</v>
      </c>
      <c r="H66">
        <v>1421.57</v>
      </c>
      <c r="I66">
        <v>37.93</v>
      </c>
      <c r="J66">
        <v>37.93</v>
      </c>
      <c r="K66">
        <v>1469.6</v>
      </c>
      <c r="L66">
        <v>20.010000000000002</v>
      </c>
      <c r="M66">
        <v>6</v>
      </c>
      <c r="N66" t="s">
        <v>24</v>
      </c>
      <c r="O66" t="s">
        <v>25</v>
      </c>
      <c r="P66" s="5">
        <v>907505.33</v>
      </c>
      <c r="Q66" s="5">
        <v>687645.58</v>
      </c>
      <c r="R66" s="5">
        <v>438930</v>
      </c>
      <c r="S66" s="5">
        <v>2034080.91</v>
      </c>
      <c r="T66" s="5">
        <v>29246.66</v>
      </c>
      <c r="U66" s="5">
        <v>177340.44</v>
      </c>
      <c r="V66" s="6">
        <v>424514.51</v>
      </c>
      <c r="AD66" s="20" t="s">
        <v>61</v>
      </c>
      <c r="AE66" s="21">
        <v>6</v>
      </c>
      <c r="AF66" s="21" t="s">
        <v>24</v>
      </c>
      <c r="AG66" s="21" t="s">
        <v>25</v>
      </c>
      <c r="AH66" s="22">
        <v>907505.33</v>
      </c>
      <c r="AI66" s="22">
        <v>683393.46</v>
      </c>
      <c r="AJ66" s="22">
        <v>336449</v>
      </c>
      <c r="AK66" s="22">
        <v>1927347.8</v>
      </c>
      <c r="AL66" s="22">
        <v>28700.240000000002</v>
      </c>
      <c r="AM66" s="22">
        <v>168034.96</v>
      </c>
      <c r="AN66" s="32">
        <v>409714.79</v>
      </c>
    </row>
    <row r="67" spans="1:40" x14ac:dyDescent="0.25">
      <c r="A67" s="1">
        <v>54</v>
      </c>
      <c r="B67" t="s">
        <v>289</v>
      </c>
      <c r="C67">
        <v>3.71</v>
      </c>
      <c r="D67">
        <v>38.64</v>
      </c>
      <c r="E67">
        <v>102.81</v>
      </c>
      <c r="F67">
        <v>102.84</v>
      </c>
      <c r="G67" s="5">
        <v>521.11</v>
      </c>
      <c r="H67">
        <v>1240.74</v>
      </c>
      <c r="I67">
        <v>28.36</v>
      </c>
      <c r="J67">
        <v>28.36</v>
      </c>
      <c r="K67">
        <v>1469.6</v>
      </c>
      <c r="L67">
        <v>20.079999999999998</v>
      </c>
      <c r="M67">
        <v>6</v>
      </c>
      <c r="N67" t="s">
        <v>180</v>
      </c>
      <c r="O67" t="s">
        <v>25</v>
      </c>
      <c r="P67" s="5">
        <v>907505.33</v>
      </c>
      <c r="Q67" s="5">
        <v>645469.93000000005</v>
      </c>
      <c r="R67" s="5">
        <v>676945</v>
      </c>
      <c r="S67" s="5">
        <v>2229920.2599999998</v>
      </c>
      <c r="T67" s="5">
        <v>29515.24</v>
      </c>
      <c r="U67" s="5">
        <v>194414.61</v>
      </c>
      <c r="V67" s="6">
        <v>414134.81</v>
      </c>
      <c r="AD67" s="15" t="s">
        <v>76</v>
      </c>
      <c r="AE67" s="16">
        <v>6</v>
      </c>
      <c r="AF67" s="16" t="s">
        <v>24</v>
      </c>
      <c r="AG67" s="16" t="s">
        <v>25</v>
      </c>
      <c r="AH67" s="17">
        <v>907505.33</v>
      </c>
      <c r="AI67" s="17">
        <v>687130.08</v>
      </c>
      <c r="AJ67" s="17">
        <v>410725</v>
      </c>
      <c r="AK67" s="17">
        <v>2005360.41</v>
      </c>
      <c r="AL67" s="17">
        <v>29101.51</v>
      </c>
      <c r="AM67" s="17">
        <v>174836.46</v>
      </c>
      <c r="AN67" s="31">
        <v>420909.18</v>
      </c>
    </row>
    <row r="68" spans="1:40" x14ac:dyDescent="0.25">
      <c r="A68" s="1">
        <v>52</v>
      </c>
      <c r="B68" t="s">
        <v>24</v>
      </c>
      <c r="C68">
        <v>3.79</v>
      </c>
      <c r="D68">
        <v>38.630000000000003</v>
      </c>
      <c r="E68">
        <v>102.81</v>
      </c>
      <c r="F68">
        <v>102.74</v>
      </c>
      <c r="G68" s="5">
        <v>520.80999999999995</v>
      </c>
      <c r="H68">
        <v>1240.03</v>
      </c>
      <c r="I68">
        <v>28.48</v>
      </c>
      <c r="J68">
        <v>28.48</v>
      </c>
      <c r="K68">
        <v>1469.6</v>
      </c>
      <c r="L68">
        <v>20.100000000000001</v>
      </c>
      <c r="M68">
        <v>6</v>
      </c>
      <c r="N68" t="s">
        <v>180</v>
      </c>
      <c r="O68" t="s">
        <v>25</v>
      </c>
      <c r="P68" s="5">
        <v>907505.33</v>
      </c>
      <c r="Q68" s="5">
        <v>645989.74</v>
      </c>
      <c r="R68" s="5">
        <v>685878</v>
      </c>
      <c r="S68" s="5">
        <v>2239373.08</v>
      </c>
      <c r="T68" s="5">
        <v>29564.06</v>
      </c>
      <c r="U68" s="5">
        <v>195238.75</v>
      </c>
      <c r="V68" s="6">
        <v>414899.57</v>
      </c>
      <c r="AD68" s="20" t="s">
        <v>114</v>
      </c>
      <c r="AE68" s="21">
        <v>6</v>
      </c>
      <c r="AF68" s="21" t="s">
        <v>24</v>
      </c>
      <c r="AG68" s="21" t="s">
        <v>25</v>
      </c>
      <c r="AH68" s="22">
        <v>907505.33</v>
      </c>
      <c r="AI68" s="22">
        <v>668814.71</v>
      </c>
      <c r="AJ68" s="22">
        <v>303896</v>
      </c>
      <c r="AK68" s="22">
        <v>1880216.05</v>
      </c>
      <c r="AL68" s="22">
        <v>28420.84</v>
      </c>
      <c r="AM68" s="22">
        <v>163925.79999999999</v>
      </c>
      <c r="AN68" s="32">
        <v>393009.99</v>
      </c>
    </row>
    <row r="69" spans="1:40" x14ac:dyDescent="0.25">
      <c r="A69" s="1">
        <v>28</v>
      </c>
      <c r="B69" t="s">
        <v>159</v>
      </c>
      <c r="C69">
        <v>3.94</v>
      </c>
      <c r="D69">
        <v>40.32</v>
      </c>
      <c r="E69">
        <v>102.81</v>
      </c>
      <c r="F69">
        <v>102.83</v>
      </c>
      <c r="G69" s="5">
        <v>544.79</v>
      </c>
      <c r="H69">
        <v>1297.1199999999999</v>
      </c>
      <c r="I69">
        <v>31.98</v>
      </c>
      <c r="J69">
        <v>31.98</v>
      </c>
      <c r="K69">
        <v>1469.6</v>
      </c>
      <c r="L69">
        <v>20.09</v>
      </c>
      <c r="M69">
        <v>6</v>
      </c>
      <c r="N69" t="s">
        <v>24</v>
      </c>
      <c r="O69" t="s">
        <v>161</v>
      </c>
      <c r="P69" s="5">
        <v>907505.33</v>
      </c>
      <c r="Q69" s="5">
        <v>661434.48</v>
      </c>
      <c r="R69" s="5">
        <v>612291</v>
      </c>
      <c r="S69" s="5">
        <v>2181230.8199999998</v>
      </c>
      <c r="T69" s="5">
        <v>29546.799999999999</v>
      </c>
      <c r="U69" s="5">
        <v>190169.64</v>
      </c>
      <c r="V69" s="6">
        <v>418565.5</v>
      </c>
      <c r="AD69" s="15" t="s">
        <v>129</v>
      </c>
      <c r="AE69" s="16">
        <v>16</v>
      </c>
      <c r="AF69" s="16" t="s">
        <v>24</v>
      </c>
      <c r="AG69" s="16" t="s">
        <v>25</v>
      </c>
      <c r="AH69" s="17">
        <v>907505.33</v>
      </c>
      <c r="AI69" s="17">
        <v>653806.02</v>
      </c>
      <c r="AJ69" s="17">
        <v>393809</v>
      </c>
      <c r="AK69" s="17">
        <v>1955120.35</v>
      </c>
      <c r="AL69" s="17">
        <v>28601.82</v>
      </c>
      <c r="AM69" s="17">
        <v>170456.3</v>
      </c>
      <c r="AN69" s="31">
        <v>387358.8</v>
      </c>
    </row>
    <row r="70" spans="1:40" x14ac:dyDescent="0.25">
      <c r="A70" s="1">
        <v>32</v>
      </c>
      <c r="B70" t="s">
        <v>180</v>
      </c>
      <c r="C70">
        <v>4.01</v>
      </c>
      <c r="D70">
        <v>42.29</v>
      </c>
      <c r="E70">
        <v>102.81</v>
      </c>
      <c r="F70">
        <v>102.84</v>
      </c>
      <c r="G70" s="5">
        <v>570.82000000000005</v>
      </c>
      <c r="H70">
        <v>1359.08</v>
      </c>
      <c r="I70">
        <v>32.869999999999997</v>
      </c>
      <c r="J70">
        <v>32.869999999999997</v>
      </c>
      <c r="K70">
        <v>1469.6</v>
      </c>
      <c r="L70">
        <v>20.079999999999998</v>
      </c>
      <c r="M70">
        <v>6</v>
      </c>
      <c r="N70" t="s">
        <v>24</v>
      </c>
      <c r="O70" t="s">
        <v>182</v>
      </c>
      <c r="P70" s="5">
        <v>907505.33</v>
      </c>
      <c r="Q70" s="5">
        <v>665347.51</v>
      </c>
      <c r="R70" s="5">
        <v>594380</v>
      </c>
      <c r="S70" s="5">
        <v>2167232.84</v>
      </c>
      <c r="T70" s="5">
        <v>29484.98</v>
      </c>
      <c r="U70" s="5">
        <v>188949.24</v>
      </c>
      <c r="V70" s="6">
        <v>426781.83</v>
      </c>
      <c r="AD70" s="20" t="s">
        <v>186</v>
      </c>
      <c r="AE70" s="21">
        <v>16</v>
      </c>
      <c r="AF70" s="21" t="s">
        <v>159</v>
      </c>
      <c r="AG70" s="21" t="s">
        <v>25</v>
      </c>
      <c r="AH70" s="22">
        <v>907505.33</v>
      </c>
      <c r="AI70" s="22">
        <v>637606.68000000005</v>
      </c>
      <c r="AJ70" s="22">
        <v>502778</v>
      </c>
      <c r="AK70" s="22">
        <v>2047890.01</v>
      </c>
      <c r="AL70" s="22">
        <v>28729.39</v>
      </c>
      <c r="AM70" s="22">
        <v>178544.38</v>
      </c>
      <c r="AN70" s="32">
        <v>378985.77</v>
      </c>
    </row>
    <row r="71" spans="1:40" x14ac:dyDescent="0.25">
      <c r="A71" s="1">
        <v>47</v>
      </c>
      <c r="B71" t="s">
        <v>255</v>
      </c>
      <c r="C71">
        <v>4.01</v>
      </c>
      <c r="D71">
        <v>37.86</v>
      </c>
      <c r="E71">
        <v>102.81</v>
      </c>
      <c r="F71">
        <v>102.78</v>
      </c>
      <c r="G71" s="5">
        <v>510.87</v>
      </c>
      <c r="H71">
        <v>1216.3599999999999</v>
      </c>
      <c r="I71">
        <v>28.88</v>
      </c>
      <c r="J71">
        <v>28.88</v>
      </c>
      <c r="K71">
        <v>1469.6</v>
      </c>
      <c r="L71">
        <v>20.09</v>
      </c>
      <c r="M71">
        <v>6</v>
      </c>
      <c r="N71" t="s">
        <v>180</v>
      </c>
      <c r="O71" t="s">
        <v>25</v>
      </c>
      <c r="P71" s="5">
        <v>907505.33</v>
      </c>
      <c r="Q71" s="5">
        <v>647770.04</v>
      </c>
      <c r="R71" s="5">
        <v>702496</v>
      </c>
      <c r="S71" s="5">
        <v>2257771.38</v>
      </c>
      <c r="T71" s="5">
        <v>29809.29</v>
      </c>
      <c r="U71" s="5">
        <v>196842.8</v>
      </c>
      <c r="V71" s="6">
        <v>413119.79</v>
      </c>
      <c r="AD71" s="15" t="s">
        <v>71</v>
      </c>
      <c r="AE71" s="16">
        <v>6</v>
      </c>
      <c r="AF71" s="16" t="s">
        <v>24</v>
      </c>
      <c r="AG71" s="16" t="s">
        <v>25</v>
      </c>
      <c r="AH71" s="17">
        <v>907505.33</v>
      </c>
      <c r="AI71" s="17">
        <v>684250.3</v>
      </c>
      <c r="AJ71" s="17">
        <v>363666</v>
      </c>
      <c r="AK71" s="17">
        <v>1955421.64</v>
      </c>
      <c r="AL71" s="17">
        <v>28843.18</v>
      </c>
      <c r="AM71" s="17">
        <v>170482.57</v>
      </c>
      <c r="AN71" s="31">
        <v>413287.93</v>
      </c>
    </row>
    <row r="72" spans="1:40" x14ac:dyDescent="0.25">
      <c r="A72" s="1">
        <v>55</v>
      </c>
      <c r="B72" t="s">
        <v>294</v>
      </c>
      <c r="C72">
        <v>4.08</v>
      </c>
      <c r="D72">
        <v>39.06</v>
      </c>
      <c r="E72">
        <v>102.81</v>
      </c>
      <c r="F72">
        <v>102.76</v>
      </c>
      <c r="G72" s="5">
        <v>526.51</v>
      </c>
      <c r="H72">
        <v>1253.5899999999999</v>
      </c>
      <c r="I72">
        <v>28.8</v>
      </c>
      <c r="J72">
        <v>28.8</v>
      </c>
      <c r="K72">
        <v>1469.6</v>
      </c>
      <c r="L72">
        <v>20.09</v>
      </c>
      <c r="M72">
        <v>6</v>
      </c>
      <c r="N72" t="s">
        <v>180</v>
      </c>
      <c r="O72" t="s">
        <v>25</v>
      </c>
      <c r="P72" s="5">
        <v>907505.33</v>
      </c>
      <c r="Q72" s="5">
        <v>647400.55000000005</v>
      </c>
      <c r="R72" s="5">
        <v>706295</v>
      </c>
      <c r="S72" s="5">
        <v>2261200.88</v>
      </c>
      <c r="T72" s="5">
        <v>29677.439999999999</v>
      </c>
      <c r="U72" s="5">
        <v>197141.8</v>
      </c>
      <c r="V72" s="6">
        <v>418994.01</v>
      </c>
      <c r="AD72" s="20" t="s">
        <v>260</v>
      </c>
      <c r="AE72" s="21">
        <v>16</v>
      </c>
      <c r="AF72" s="21" t="s">
        <v>159</v>
      </c>
      <c r="AG72" s="21" t="s">
        <v>25</v>
      </c>
      <c r="AH72" s="22">
        <v>907505.33</v>
      </c>
      <c r="AI72" s="22">
        <v>637652.07999999996</v>
      </c>
      <c r="AJ72" s="22">
        <v>546906</v>
      </c>
      <c r="AK72" s="22">
        <v>2092063.41</v>
      </c>
      <c r="AL72" s="22">
        <v>28849.59</v>
      </c>
      <c r="AM72" s="22">
        <v>182395.62</v>
      </c>
      <c r="AN72" s="32">
        <v>383487.91</v>
      </c>
    </row>
    <row r="73" spans="1:40" ht="15.75" thickBot="1" x14ac:dyDescent="0.3">
      <c r="A73" s="1">
        <v>43</v>
      </c>
      <c r="B73" t="s">
        <v>236</v>
      </c>
      <c r="C73">
        <v>4.17</v>
      </c>
      <c r="D73">
        <v>38.21</v>
      </c>
      <c r="E73">
        <v>102.81</v>
      </c>
      <c r="F73">
        <v>102.74</v>
      </c>
      <c r="G73" s="5">
        <v>515.51</v>
      </c>
      <c r="H73">
        <v>1227.4000000000001</v>
      </c>
      <c r="I73">
        <v>28.45</v>
      </c>
      <c r="J73">
        <v>28.45</v>
      </c>
      <c r="K73">
        <v>1469.6</v>
      </c>
      <c r="L73">
        <v>20.09</v>
      </c>
      <c r="M73">
        <v>6</v>
      </c>
      <c r="N73" t="s">
        <v>180</v>
      </c>
      <c r="O73" t="s">
        <v>25</v>
      </c>
      <c r="P73" s="5">
        <v>907505.33</v>
      </c>
      <c r="Q73" s="5">
        <v>645850.51</v>
      </c>
      <c r="R73" s="5">
        <v>685617</v>
      </c>
      <c r="S73" s="5">
        <v>2238972.85</v>
      </c>
      <c r="T73" s="5">
        <v>29709.54</v>
      </c>
      <c r="U73" s="5">
        <v>195203.86</v>
      </c>
      <c r="V73" s="6">
        <v>413074.46</v>
      </c>
      <c r="AD73" s="25" t="s">
        <v>191</v>
      </c>
      <c r="AE73" s="26">
        <v>16</v>
      </c>
      <c r="AF73" s="26" t="s">
        <v>159</v>
      </c>
      <c r="AG73" s="26" t="s">
        <v>25</v>
      </c>
      <c r="AH73" s="27">
        <v>907505.33</v>
      </c>
      <c r="AI73" s="27">
        <v>638459.81000000006</v>
      </c>
      <c r="AJ73" s="27">
        <v>531020</v>
      </c>
      <c r="AK73" s="27">
        <v>2076985.14</v>
      </c>
      <c r="AL73" s="27">
        <v>28877.43</v>
      </c>
      <c r="AM73" s="27">
        <v>181081.03</v>
      </c>
      <c r="AN73" s="33">
        <v>385469.08</v>
      </c>
    </row>
    <row r="74" spans="1:40" s="41" customFormat="1" ht="7.5" customHeight="1" thickBot="1" x14ac:dyDescent="0.3">
      <c r="A74" s="40">
        <v>31</v>
      </c>
      <c r="B74" s="41" t="s">
        <v>175</v>
      </c>
      <c r="C74" s="41">
        <v>4.26</v>
      </c>
      <c r="D74" s="41">
        <v>39.67</v>
      </c>
      <c r="E74" s="41">
        <v>102.81</v>
      </c>
      <c r="F74" s="41">
        <v>102.81</v>
      </c>
      <c r="G74" s="42">
        <v>536.21</v>
      </c>
      <c r="H74" s="41">
        <v>1276.69</v>
      </c>
      <c r="I74" s="41">
        <v>31.44</v>
      </c>
      <c r="J74" s="41">
        <v>31.44</v>
      </c>
      <c r="K74" s="41">
        <v>1469.6</v>
      </c>
      <c r="L74" s="41">
        <v>19.98</v>
      </c>
      <c r="M74" s="41">
        <v>6</v>
      </c>
      <c r="N74" s="41" t="s">
        <v>24</v>
      </c>
      <c r="O74" s="41" t="s">
        <v>25</v>
      </c>
      <c r="P74" s="42">
        <v>907505.33</v>
      </c>
      <c r="Q74" s="42">
        <v>659054.9</v>
      </c>
      <c r="R74" s="42">
        <v>650185</v>
      </c>
      <c r="S74" s="42">
        <v>2216745.23</v>
      </c>
      <c r="T74" s="42">
        <v>29713.66</v>
      </c>
      <c r="U74" s="42">
        <v>193265.95</v>
      </c>
      <c r="V74" s="43">
        <v>418695.91</v>
      </c>
    </row>
    <row r="75" spans="1:40" ht="60" x14ac:dyDescent="0.25">
      <c r="A75" s="1">
        <v>46</v>
      </c>
      <c r="B75" t="s">
        <v>250</v>
      </c>
      <c r="C75">
        <v>4.8899999999999997</v>
      </c>
      <c r="D75">
        <v>40.08</v>
      </c>
      <c r="E75">
        <v>102.81</v>
      </c>
      <c r="F75">
        <v>102.85</v>
      </c>
      <c r="G75" s="5">
        <v>540.42999999999995</v>
      </c>
      <c r="H75">
        <v>1286.73</v>
      </c>
      <c r="I75">
        <v>30.1</v>
      </c>
      <c r="J75">
        <v>30.1</v>
      </c>
      <c r="K75">
        <v>1469.6</v>
      </c>
      <c r="L75">
        <v>20.059999999999999</v>
      </c>
      <c r="M75">
        <v>6</v>
      </c>
      <c r="N75" t="s">
        <v>180</v>
      </c>
      <c r="O75" t="s">
        <v>25</v>
      </c>
      <c r="P75" s="5">
        <v>907505.33</v>
      </c>
      <c r="Q75" s="5">
        <v>653134.19999999995</v>
      </c>
      <c r="R75" s="5">
        <v>666417</v>
      </c>
      <c r="S75" s="5">
        <v>2227056.5299999998</v>
      </c>
      <c r="T75" s="5">
        <v>29671.81</v>
      </c>
      <c r="U75" s="5">
        <v>194164.94</v>
      </c>
      <c r="V75" s="6">
        <v>421092.11</v>
      </c>
      <c r="AD75" s="7" t="s">
        <v>1</v>
      </c>
      <c r="AE75" s="8" t="s">
        <v>2</v>
      </c>
      <c r="AF75" s="8" t="s">
        <v>3</v>
      </c>
      <c r="AG75" s="8" t="s">
        <v>4</v>
      </c>
      <c r="AH75" s="8" t="s">
        <v>5</v>
      </c>
      <c r="AI75" s="8" t="s">
        <v>6</v>
      </c>
      <c r="AJ75" s="8" t="s">
        <v>7</v>
      </c>
      <c r="AK75" s="8" t="s">
        <v>8</v>
      </c>
      <c r="AL75" s="8" t="s">
        <v>9</v>
      </c>
      <c r="AM75" s="8" t="s">
        <v>463</v>
      </c>
      <c r="AN75" s="9" t="s">
        <v>11</v>
      </c>
    </row>
    <row r="76" spans="1:40" x14ac:dyDescent="0.25">
      <c r="A76" s="1">
        <v>38</v>
      </c>
      <c r="B76" t="s">
        <v>211</v>
      </c>
      <c r="C76">
        <v>5.15</v>
      </c>
      <c r="D76">
        <v>37.020000000000003</v>
      </c>
      <c r="E76">
        <v>102.81</v>
      </c>
      <c r="F76">
        <v>102.81</v>
      </c>
      <c r="G76" s="5">
        <v>499.79</v>
      </c>
      <c r="H76">
        <v>1189.99</v>
      </c>
      <c r="I76">
        <v>27</v>
      </c>
      <c r="J76">
        <v>27</v>
      </c>
      <c r="K76">
        <v>1469.6</v>
      </c>
      <c r="L76">
        <v>20</v>
      </c>
      <c r="M76">
        <v>16</v>
      </c>
      <c r="N76" t="s">
        <v>159</v>
      </c>
      <c r="O76" t="s">
        <v>25</v>
      </c>
      <c r="P76" s="5">
        <v>907505.33</v>
      </c>
      <c r="Q76" s="5">
        <v>639476.87</v>
      </c>
      <c r="R76" s="5">
        <v>569284</v>
      </c>
      <c r="S76" s="5">
        <v>2116266.2000000002</v>
      </c>
      <c r="T76" s="5">
        <v>28957.72</v>
      </c>
      <c r="U76" s="5">
        <v>184505.73</v>
      </c>
      <c r="V76" s="6">
        <v>395888.52</v>
      </c>
      <c r="AD76" s="10" t="s">
        <v>134</v>
      </c>
      <c r="AE76" s="11">
        <v>2.57</v>
      </c>
      <c r="AF76" s="11">
        <v>38.39</v>
      </c>
      <c r="AG76" s="11">
        <v>102.81</v>
      </c>
      <c r="AH76" s="11">
        <v>102.74</v>
      </c>
      <c r="AI76" s="12">
        <v>519.47</v>
      </c>
      <c r="AJ76" s="13">
        <v>1236.83</v>
      </c>
      <c r="AK76" s="11">
        <v>30.41</v>
      </c>
      <c r="AL76" s="11">
        <v>30.41</v>
      </c>
      <c r="AM76" s="11">
        <v>1469.6</v>
      </c>
      <c r="AN76" s="14">
        <v>20.09</v>
      </c>
    </row>
    <row r="77" spans="1:40" x14ac:dyDescent="0.25">
      <c r="AD77" s="15" t="s">
        <v>206</v>
      </c>
      <c r="AE77" s="16">
        <v>2.77</v>
      </c>
      <c r="AF77" s="16">
        <v>35.94</v>
      </c>
      <c r="AG77" s="16">
        <v>102.81</v>
      </c>
      <c r="AH77" s="16">
        <v>102.73</v>
      </c>
      <c r="AI77" s="17">
        <v>485.5</v>
      </c>
      <c r="AJ77" s="18">
        <v>1155.96</v>
      </c>
      <c r="AK77" s="16">
        <v>26.92</v>
      </c>
      <c r="AL77" s="16">
        <v>26.92</v>
      </c>
      <c r="AM77" s="16">
        <v>1469.6</v>
      </c>
      <c r="AN77" s="19">
        <v>20.100000000000001</v>
      </c>
    </row>
    <row r="78" spans="1:40" x14ac:dyDescent="0.25">
      <c r="AD78" s="20" t="s">
        <v>265</v>
      </c>
      <c r="AE78" s="21">
        <v>2.77</v>
      </c>
      <c r="AF78" s="21">
        <v>36.79</v>
      </c>
      <c r="AG78" s="21">
        <v>102.81</v>
      </c>
      <c r="AH78" s="21">
        <v>102.81</v>
      </c>
      <c r="AI78" s="22">
        <v>496.74</v>
      </c>
      <c r="AJ78" s="23">
        <v>1182.71</v>
      </c>
      <c r="AK78" s="21">
        <v>26.76</v>
      </c>
      <c r="AL78" s="21">
        <v>26.76</v>
      </c>
      <c r="AM78" s="21">
        <v>1469.6</v>
      </c>
      <c r="AN78" s="24">
        <v>19.940000000000001</v>
      </c>
    </row>
    <row r="79" spans="1:40" x14ac:dyDescent="0.25">
      <c r="AD79" s="15" t="s">
        <v>119</v>
      </c>
      <c r="AE79" s="16">
        <v>2.79</v>
      </c>
      <c r="AF79" s="16">
        <v>40.96</v>
      </c>
      <c r="AG79" s="16">
        <v>102.81</v>
      </c>
      <c r="AH79" s="16">
        <v>102.76</v>
      </c>
      <c r="AI79" s="17">
        <v>554.79999999999995</v>
      </c>
      <c r="AJ79" s="18">
        <v>1320.96</v>
      </c>
      <c r="AK79" s="16">
        <v>34.03</v>
      </c>
      <c r="AL79" s="16">
        <v>34.03</v>
      </c>
      <c r="AM79" s="16">
        <v>1469.6</v>
      </c>
      <c r="AN79" s="19">
        <v>20.100000000000001</v>
      </c>
    </row>
    <row r="80" spans="1:40" x14ac:dyDescent="0.25">
      <c r="AD80" s="20" t="s">
        <v>196</v>
      </c>
      <c r="AE80" s="21">
        <v>2.81</v>
      </c>
      <c r="AF80" s="21">
        <v>35.86</v>
      </c>
      <c r="AG80" s="21">
        <v>102.81</v>
      </c>
      <c r="AH80" s="21">
        <v>102.76</v>
      </c>
      <c r="AI80" s="22">
        <v>484.61</v>
      </c>
      <c r="AJ80" s="23">
        <v>1153.8399999999999</v>
      </c>
      <c r="AK80" s="21">
        <v>27.05</v>
      </c>
      <c r="AL80" s="21">
        <v>27.05</v>
      </c>
      <c r="AM80" s="21">
        <v>1469.6</v>
      </c>
      <c r="AN80" s="24">
        <v>20.09</v>
      </c>
    </row>
    <row r="81" spans="6:40" x14ac:dyDescent="0.25">
      <c r="AD81" s="15" t="s">
        <v>221</v>
      </c>
      <c r="AE81" s="16">
        <v>2.89</v>
      </c>
      <c r="AF81" s="16">
        <v>35.54</v>
      </c>
      <c r="AG81" s="16">
        <v>102.81</v>
      </c>
      <c r="AH81" s="16">
        <v>102.77</v>
      </c>
      <c r="AI81" s="17">
        <v>480.44</v>
      </c>
      <c r="AJ81" s="18">
        <v>1143.9100000000001</v>
      </c>
      <c r="AK81" s="16">
        <v>27.21</v>
      </c>
      <c r="AL81" s="16">
        <v>27.21</v>
      </c>
      <c r="AM81" s="16">
        <v>1469.6</v>
      </c>
      <c r="AN81" s="19">
        <v>20.100000000000001</v>
      </c>
    </row>
    <row r="82" spans="6:40" x14ac:dyDescent="0.25">
      <c r="AD82" s="20" t="s">
        <v>201</v>
      </c>
      <c r="AE82" s="21">
        <v>3.01</v>
      </c>
      <c r="AF82" s="21">
        <v>36</v>
      </c>
      <c r="AG82" s="21">
        <v>102.81</v>
      </c>
      <c r="AH82" s="21">
        <v>102.75</v>
      </c>
      <c r="AI82" s="22">
        <v>486.38</v>
      </c>
      <c r="AJ82" s="23">
        <v>1158.06</v>
      </c>
      <c r="AK82" s="21">
        <v>27.18</v>
      </c>
      <c r="AL82" s="21">
        <v>27.18</v>
      </c>
      <c r="AM82" s="21">
        <v>1469.6</v>
      </c>
      <c r="AN82" s="24">
        <v>20.100000000000001</v>
      </c>
    </row>
    <row r="83" spans="6:40" x14ac:dyDescent="0.25">
      <c r="I83" t="s">
        <v>462</v>
      </c>
      <c r="AD83" s="15" t="s">
        <v>139</v>
      </c>
      <c r="AE83" s="16">
        <v>3.02</v>
      </c>
      <c r="AF83" s="16">
        <v>38.86</v>
      </c>
      <c r="AG83" s="16">
        <v>102.81</v>
      </c>
      <c r="AH83" s="16">
        <v>102.81</v>
      </c>
      <c r="AI83" s="17">
        <v>525.6</v>
      </c>
      <c r="AJ83" s="18">
        <v>1251.42</v>
      </c>
      <c r="AK83" s="16">
        <v>30.73</v>
      </c>
      <c r="AL83" s="16">
        <v>30.73</v>
      </c>
      <c r="AM83" s="16">
        <v>1469.6</v>
      </c>
      <c r="AN83" s="19">
        <v>20</v>
      </c>
    </row>
    <row r="84" spans="6:40" x14ac:dyDescent="0.25">
      <c r="F84" t="s">
        <v>186</v>
      </c>
      <c r="G84" t="s">
        <v>460</v>
      </c>
      <c r="H84">
        <f>MIN(Table1[Energy
(kWh/day)])</f>
        <v>1120.0999999999999</v>
      </c>
      <c r="I84">
        <f>H84*365*20</f>
        <v>8176729.9999999991</v>
      </c>
      <c r="J84" s="5">
        <f>0.42*I84</f>
        <v>3434226.5999999996</v>
      </c>
      <c r="AD84" s="20" t="s">
        <v>270</v>
      </c>
      <c r="AE84" s="21">
        <v>3.05</v>
      </c>
      <c r="AF84" s="21">
        <v>37.340000000000003</v>
      </c>
      <c r="AG84" s="21">
        <v>102.81</v>
      </c>
      <c r="AH84" s="21">
        <v>102.74</v>
      </c>
      <c r="AI84" s="22">
        <v>503.84</v>
      </c>
      <c r="AJ84" s="23">
        <v>1199.6099999999999</v>
      </c>
      <c r="AK84" s="21">
        <v>27.27</v>
      </c>
      <c r="AL84" s="21">
        <v>27.27</v>
      </c>
      <c r="AM84" s="21">
        <v>1469.6</v>
      </c>
      <c r="AN84" s="24">
        <v>20.100000000000001</v>
      </c>
    </row>
    <row r="85" spans="6:40" x14ac:dyDescent="0.25">
      <c r="F85" t="s">
        <v>22</v>
      </c>
      <c r="G85" t="s">
        <v>461</v>
      </c>
      <c r="H85">
        <f>MAX(Table1[Energy
(kWh/day)])</f>
        <v>1502.79</v>
      </c>
      <c r="I85">
        <f>H85*365*20</f>
        <v>10970367</v>
      </c>
      <c r="J85" s="5">
        <f>0.42*I85</f>
        <v>4607554.1399999997</v>
      </c>
      <c r="T85" s="4">
        <f>V20-V40</f>
        <v>34515.880000000005</v>
      </c>
      <c r="AD85" s="15" t="s">
        <v>299</v>
      </c>
      <c r="AE85" s="16">
        <v>3.14</v>
      </c>
      <c r="AF85" s="16">
        <v>36.78</v>
      </c>
      <c r="AG85" s="16">
        <v>102.81</v>
      </c>
      <c r="AH85" s="16">
        <v>102.78</v>
      </c>
      <c r="AI85" s="17">
        <v>496.4</v>
      </c>
      <c r="AJ85" s="18">
        <v>1181.9000000000001</v>
      </c>
      <c r="AK85" s="16">
        <v>27.45</v>
      </c>
      <c r="AL85" s="16">
        <v>27.45</v>
      </c>
      <c r="AM85" s="16">
        <v>1469.6</v>
      </c>
      <c r="AN85" s="19">
        <v>20.100000000000001</v>
      </c>
    </row>
    <row r="86" spans="6:40" x14ac:dyDescent="0.25">
      <c r="AD86" s="20" t="s">
        <v>149</v>
      </c>
      <c r="AE86" s="21">
        <v>3.21</v>
      </c>
      <c r="AF86" s="21">
        <v>39.119999999999997</v>
      </c>
      <c r="AG86" s="21">
        <v>102.81</v>
      </c>
      <c r="AH86" s="21">
        <v>102.77</v>
      </c>
      <c r="AI86" s="22">
        <v>528.91</v>
      </c>
      <c r="AJ86" s="23">
        <v>1259.32</v>
      </c>
      <c r="AK86" s="21">
        <v>31</v>
      </c>
      <c r="AL86" s="21">
        <v>31</v>
      </c>
      <c r="AM86" s="21">
        <v>1469.6</v>
      </c>
      <c r="AN86" s="24">
        <v>20.100000000000001</v>
      </c>
    </row>
    <row r="87" spans="6:40" ht="15.75" thickBot="1" x14ac:dyDescent="0.3">
      <c r="AD87" s="25" t="s">
        <v>216</v>
      </c>
      <c r="AE87" s="26">
        <v>3.23</v>
      </c>
      <c r="AF87" s="26">
        <v>37.74</v>
      </c>
      <c r="AG87" s="26">
        <v>102.81</v>
      </c>
      <c r="AH87" s="26">
        <v>102.74</v>
      </c>
      <c r="AI87" s="27">
        <v>509.25</v>
      </c>
      <c r="AJ87" s="28">
        <v>1212.49</v>
      </c>
      <c r="AK87" s="26">
        <v>27.82</v>
      </c>
      <c r="AL87" s="26">
        <v>27.82</v>
      </c>
      <c r="AM87" s="26">
        <v>1469.6</v>
      </c>
      <c r="AN87" s="29">
        <v>20.100000000000001</v>
      </c>
    </row>
    <row r="88" spans="6:40" s="41" customFormat="1" ht="7.5" customHeight="1" thickBot="1" x14ac:dyDescent="0.3">
      <c r="T88" s="44">
        <f>T85*30</f>
        <v>1035476.4000000001</v>
      </c>
    </row>
    <row r="89" spans="6:40" ht="75" x14ac:dyDescent="0.25">
      <c r="AD89" s="7" t="s">
        <v>1</v>
      </c>
      <c r="AE89" s="8" t="s">
        <v>12</v>
      </c>
      <c r="AF89" s="8" t="s">
        <v>13</v>
      </c>
      <c r="AG89" s="8" t="s">
        <v>14</v>
      </c>
      <c r="AH89" s="8" t="s">
        <v>15</v>
      </c>
      <c r="AI89" s="8" t="s">
        <v>16</v>
      </c>
      <c r="AJ89" s="8" t="s">
        <v>17</v>
      </c>
      <c r="AK89" s="8" t="s">
        <v>18</v>
      </c>
      <c r="AL89" s="8" t="s">
        <v>19</v>
      </c>
      <c r="AM89" s="8" t="s">
        <v>20</v>
      </c>
      <c r="AN89" s="9" t="s">
        <v>21</v>
      </c>
    </row>
    <row r="90" spans="6:40" x14ac:dyDescent="0.25">
      <c r="AD90" s="10" t="s">
        <v>134</v>
      </c>
      <c r="AE90" s="11">
        <v>16</v>
      </c>
      <c r="AF90" s="11" t="s">
        <v>24</v>
      </c>
      <c r="AG90" s="11" t="s">
        <v>25</v>
      </c>
      <c r="AH90" s="12">
        <v>907505.33</v>
      </c>
      <c r="AI90" s="12">
        <v>654512.62</v>
      </c>
      <c r="AJ90" s="12">
        <v>441685</v>
      </c>
      <c r="AK90" s="12">
        <v>2003702.96</v>
      </c>
      <c r="AL90" s="12">
        <v>28748.89</v>
      </c>
      <c r="AM90" s="12">
        <v>174691.95</v>
      </c>
      <c r="AN90" s="30">
        <v>393046.56</v>
      </c>
    </row>
    <row r="91" spans="6:40" x14ac:dyDescent="0.25">
      <c r="J91" s="5">
        <f>J85-J84</f>
        <v>1173327.54</v>
      </c>
      <c r="AD91" s="15" t="s">
        <v>206</v>
      </c>
      <c r="AE91" s="16">
        <v>16</v>
      </c>
      <c r="AF91" s="16" t="s">
        <v>159</v>
      </c>
      <c r="AG91" s="16" t="s">
        <v>25</v>
      </c>
      <c r="AH91" s="17">
        <v>907505.33</v>
      </c>
      <c r="AI91" s="17">
        <v>639117.44999999995</v>
      </c>
      <c r="AJ91" s="17">
        <v>577724</v>
      </c>
      <c r="AK91" s="17">
        <v>2124346.79</v>
      </c>
      <c r="AL91" s="17">
        <v>29015.41</v>
      </c>
      <c r="AM91" s="17">
        <v>185210.23</v>
      </c>
      <c r="AN91" s="31">
        <v>391434.16</v>
      </c>
    </row>
    <row r="92" spans="6:40" x14ac:dyDescent="0.25">
      <c r="AD92" s="20" t="s">
        <v>265</v>
      </c>
      <c r="AE92" s="21">
        <v>16</v>
      </c>
      <c r="AF92" s="21" t="s">
        <v>159</v>
      </c>
      <c r="AG92" s="21" t="s">
        <v>25</v>
      </c>
      <c r="AH92" s="22">
        <v>907505.33</v>
      </c>
      <c r="AI92" s="22">
        <v>638413</v>
      </c>
      <c r="AJ92" s="22">
        <v>508877</v>
      </c>
      <c r="AK92" s="22">
        <v>2054795.33</v>
      </c>
      <c r="AL92" s="22">
        <v>28665.54</v>
      </c>
      <c r="AM92" s="22">
        <v>179146.42</v>
      </c>
      <c r="AN92" s="32">
        <v>389120.82</v>
      </c>
    </row>
    <row r="93" spans="6:40" x14ac:dyDescent="0.25">
      <c r="AD93" s="15" t="s">
        <v>119</v>
      </c>
      <c r="AE93" s="16">
        <v>6</v>
      </c>
      <c r="AF93" s="16" t="s">
        <v>24</v>
      </c>
      <c r="AG93" s="16" t="s">
        <v>25</v>
      </c>
      <c r="AH93" s="17">
        <v>907505.33</v>
      </c>
      <c r="AI93" s="17">
        <v>670472.17000000004</v>
      </c>
      <c r="AJ93" s="17">
        <v>366737</v>
      </c>
      <c r="AK93" s="17">
        <v>1944714.5</v>
      </c>
      <c r="AL93" s="17">
        <v>28748.31</v>
      </c>
      <c r="AM93" s="17">
        <v>169549.07</v>
      </c>
      <c r="AN93" s="31">
        <v>400800.57</v>
      </c>
    </row>
    <row r="94" spans="6:40" x14ac:dyDescent="0.25">
      <c r="AD94" s="20" t="s">
        <v>196</v>
      </c>
      <c r="AE94" s="21">
        <v>16</v>
      </c>
      <c r="AF94" s="21" t="s">
        <v>159</v>
      </c>
      <c r="AG94" s="21" t="s">
        <v>25</v>
      </c>
      <c r="AH94" s="22">
        <v>907505.33</v>
      </c>
      <c r="AI94" s="22">
        <v>639708.34</v>
      </c>
      <c r="AJ94" s="22">
        <v>591995</v>
      </c>
      <c r="AK94" s="22">
        <v>2139208.67</v>
      </c>
      <c r="AL94" s="22">
        <v>29173.93</v>
      </c>
      <c r="AM94" s="22">
        <v>186505.96</v>
      </c>
      <c r="AN94" s="32">
        <v>392563.33</v>
      </c>
    </row>
    <row r="95" spans="6:40" x14ac:dyDescent="0.25">
      <c r="AD95" s="15" t="s">
        <v>221</v>
      </c>
      <c r="AE95" s="16">
        <v>16</v>
      </c>
      <c r="AF95" s="16" t="s">
        <v>159</v>
      </c>
      <c r="AG95" s="16" t="s">
        <v>25</v>
      </c>
      <c r="AH95" s="17">
        <v>907505.33</v>
      </c>
      <c r="AI95" s="17">
        <v>640393.26</v>
      </c>
      <c r="AJ95" s="17">
        <v>598510</v>
      </c>
      <c r="AK95" s="17">
        <v>2146408.6</v>
      </c>
      <c r="AL95" s="17">
        <v>29230.34</v>
      </c>
      <c r="AM95" s="17">
        <v>187133.68</v>
      </c>
      <c r="AN95" s="31">
        <v>391724.73</v>
      </c>
    </row>
    <row r="96" spans="6:40" x14ac:dyDescent="0.25">
      <c r="AD96" s="20" t="s">
        <v>201</v>
      </c>
      <c r="AE96" s="21">
        <v>16</v>
      </c>
      <c r="AF96" s="21" t="s">
        <v>159</v>
      </c>
      <c r="AG96" s="21" t="s">
        <v>25</v>
      </c>
      <c r="AH96" s="22">
        <v>907505.33</v>
      </c>
      <c r="AI96" s="22">
        <v>640275.96</v>
      </c>
      <c r="AJ96" s="22">
        <v>628400</v>
      </c>
      <c r="AK96" s="22">
        <v>2176181.2999999998</v>
      </c>
      <c r="AL96" s="22">
        <v>29360.49</v>
      </c>
      <c r="AM96" s="22">
        <v>189729.4</v>
      </c>
      <c r="AN96" s="32">
        <v>396620.04</v>
      </c>
    </row>
    <row r="97" spans="30:40" x14ac:dyDescent="0.25">
      <c r="AD97" s="15" t="s">
        <v>139</v>
      </c>
      <c r="AE97" s="16">
        <v>16</v>
      </c>
      <c r="AF97" s="16" t="s">
        <v>24</v>
      </c>
      <c r="AG97" s="16" t="s">
        <v>25</v>
      </c>
      <c r="AH97" s="17">
        <v>907505.33</v>
      </c>
      <c r="AI97" s="17">
        <v>655917.93999999994</v>
      </c>
      <c r="AJ97" s="17">
        <v>499942</v>
      </c>
      <c r="AK97" s="17">
        <v>2063365.27</v>
      </c>
      <c r="AL97" s="17">
        <v>29051.42</v>
      </c>
      <c r="AM97" s="17">
        <v>179893.59</v>
      </c>
      <c r="AN97" s="31">
        <v>400787.33</v>
      </c>
    </row>
    <row r="98" spans="30:40" x14ac:dyDescent="0.25">
      <c r="AD98" s="20" t="s">
        <v>270</v>
      </c>
      <c r="AE98" s="21">
        <v>16</v>
      </c>
      <c r="AF98" s="21" t="s">
        <v>159</v>
      </c>
      <c r="AG98" s="21" t="s">
        <v>25</v>
      </c>
      <c r="AH98" s="22">
        <v>907505.33</v>
      </c>
      <c r="AI98" s="22">
        <v>640658.65</v>
      </c>
      <c r="AJ98" s="22">
        <v>571627</v>
      </c>
      <c r="AK98" s="22">
        <v>2119790.98</v>
      </c>
      <c r="AL98" s="22">
        <v>28997.25</v>
      </c>
      <c r="AM98" s="22">
        <v>184813.04</v>
      </c>
      <c r="AN98" s="32">
        <v>397710.96</v>
      </c>
    </row>
    <row r="99" spans="30:40" x14ac:dyDescent="0.25">
      <c r="AD99" s="15" t="s">
        <v>299</v>
      </c>
      <c r="AE99" s="16">
        <v>16</v>
      </c>
      <c r="AF99" s="16" t="s">
        <v>159</v>
      </c>
      <c r="AG99" s="16" t="s">
        <v>25</v>
      </c>
      <c r="AH99" s="17">
        <v>907505.33</v>
      </c>
      <c r="AI99" s="17">
        <v>641445.31000000006</v>
      </c>
      <c r="AJ99" s="17">
        <v>649697</v>
      </c>
      <c r="AK99" s="17">
        <v>2198647.65</v>
      </c>
      <c r="AL99" s="17">
        <v>29393.89</v>
      </c>
      <c r="AM99" s="17">
        <v>191688.12</v>
      </c>
      <c r="AN99" s="31">
        <v>402268.03</v>
      </c>
    </row>
    <row r="100" spans="30:40" x14ac:dyDescent="0.25">
      <c r="AD100" s="20" t="s">
        <v>149</v>
      </c>
      <c r="AE100" s="21">
        <v>16</v>
      </c>
      <c r="AF100" s="21" t="s">
        <v>24</v>
      </c>
      <c r="AG100" s="21" t="s">
        <v>25</v>
      </c>
      <c r="AH100" s="22">
        <v>907505.33</v>
      </c>
      <c r="AI100" s="22">
        <v>657107.38</v>
      </c>
      <c r="AJ100" s="22">
        <v>525241</v>
      </c>
      <c r="AK100" s="22">
        <v>2089853.71</v>
      </c>
      <c r="AL100" s="22">
        <v>29122.83</v>
      </c>
      <c r="AM100" s="22">
        <v>182202.97</v>
      </c>
      <c r="AN100" s="32">
        <v>404379.68</v>
      </c>
    </row>
    <row r="101" spans="30:40" ht="15.75" thickBot="1" x14ac:dyDescent="0.3">
      <c r="AD101" s="25" t="s">
        <v>216</v>
      </c>
      <c r="AE101" s="26">
        <v>16</v>
      </c>
      <c r="AF101" s="26" t="s">
        <v>159</v>
      </c>
      <c r="AG101" s="26" t="s">
        <v>25</v>
      </c>
      <c r="AH101" s="27">
        <v>907505.33</v>
      </c>
      <c r="AI101" s="27">
        <v>643113.37</v>
      </c>
      <c r="AJ101" s="27">
        <v>580826</v>
      </c>
      <c r="AK101" s="27">
        <v>2131444.71</v>
      </c>
      <c r="AL101" s="27">
        <v>29145.32</v>
      </c>
      <c r="AM101" s="27">
        <v>185829.06</v>
      </c>
      <c r="AN101" s="33">
        <v>400849.86</v>
      </c>
    </row>
    <row r="102" spans="30:40" s="41" customFormat="1" ht="7.5" customHeight="1" thickBot="1" x14ac:dyDescent="0.3"/>
    <row r="103" spans="30:40" ht="60" x14ac:dyDescent="0.25">
      <c r="AD103" s="7" t="s">
        <v>1</v>
      </c>
      <c r="AE103" s="8" t="s">
        <v>2</v>
      </c>
      <c r="AF103" s="8" t="s">
        <v>3</v>
      </c>
      <c r="AG103" s="8" t="s">
        <v>4</v>
      </c>
      <c r="AH103" s="8" t="s">
        <v>5</v>
      </c>
      <c r="AI103" s="8" t="s">
        <v>6</v>
      </c>
      <c r="AJ103" s="8" t="s">
        <v>7</v>
      </c>
      <c r="AK103" s="8" t="s">
        <v>8</v>
      </c>
      <c r="AL103" s="8" t="s">
        <v>9</v>
      </c>
      <c r="AM103" s="8" t="s">
        <v>463</v>
      </c>
      <c r="AN103" s="9" t="s">
        <v>11</v>
      </c>
    </row>
    <row r="104" spans="30:40" x14ac:dyDescent="0.25">
      <c r="AD104" s="10" t="s">
        <v>165</v>
      </c>
      <c r="AE104" s="11">
        <v>3.24</v>
      </c>
      <c r="AF104" s="11">
        <v>39.049999999999997</v>
      </c>
      <c r="AG104" s="11">
        <v>102.81</v>
      </c>
      <c r="AH104" s="11">
        <v>102.77</v>
      </c>
      <c r="AI104" s="12">
        <v>528.07000000000005</v>
      </c>
      <c r="AJ104" s="13">
        <v>1257.3</v>
      </c>
      <c r="AK104" s="11">
        <v>30.97</v>
      </c>
      <c r="AL104" s="11">
        <v>30.97</v>
      </c>
      <c r="AM104" s="11">
        <v>1469.6</v>
      </c>
      <c r="AN104" s="14">
        <v>20.100000000000001</v>
      </c>
    </row>
    <row r="105" spans="30:40" x14ac:dyDescent="0.25">
      <c r="AD105" s="15" t="s">
        <v>231</v>
      </c>
      <c r="AE105" s="16">
        <v>3.26</v>
      </c>
      <c r="AF105" s="16">
        <v>36.61</v>
      </c>
      <c r="AG105" s="16">
        <v>102.81</v>
      </c>
      <c r="AH105" s="16">
        <v>102.82</v>
      </c>
      <c r="AI105" s="17">
        <v>494.42</v>
      </c>
      <c r="AJ105" s="18">
        <v>1177.2</v>
      </c>
      <c r="AK105" s="16">
        <v>27.6</v>
      </c>
      <c r="AL105" s="16">
        <v>27.6</v>
      </c>
      <c r="AM105" s="16">
        <v>1469.6</v>
      </c>
      <c r="AN105" s="19">
        <v>20.100000000000001</v>
      </c>
    </row>
    <row r="106" spans="30:40" x14ac:dyDescent="0.25">
      <c r="AD106" s="20" t="s">
        <v>154</v>
      </c>
      <c r="AE106" s="21">
        <v>3.36</v>
      </c>
      <c r="AF106" s="21">
        <v>39.22</v>
      </c>
      <c r="AG106" s="21">
        <v>102.81</v>
      </c>
      <c r="AH106" s="21">
        <v>102.75</v>
      </c>
      <c r="AI106" s="22">
        <v>530.29999999999995</v>
      </c>
      <c r="AJ106" s="23">
        <v>1262.6300000000001</v>
      </c>
      <c r="AK106" s="21">
        <v>31.1</v>
      </c>
      <c r="AL106" s="21">
        <v>31.1</v>
      </c>
      <c r="AM106" s="21">
        <v>1469.6</v>
      </c>
      <c r="AN106" s="24">
        <v>20.100000000000001</v>
      </c>
    </row>
    <row r="107" spans="30:40" x14ac:dyDescent="0.25">
      <c r="AD107" s="15" t="s">
        <v>275</v>
      </c>
      <c r="AE107" s="16">
        <v>3.38</v>
      </c>
      <c r="AF107" s="16">
        <v>37.82</v>
      </c>
      <c r="AG107" s="16">
        <v>102.81</v>
      </c>
      <c r="AH107" s="16">
        <v>102.81</v>
      </c>
      <c r="AI107" s="17">
        <v>510.17</v>
      </c>
      <c r="AJ107" s="18">
        <v>1214.7</v>
      </c>
      <c r="AK107" s="16">
        <v>27.59</v>
      </c>
      <c r="AL107" s="16">
        <v>27.59</v>
      </c>
      <c r="AM107" s="16">
        <v>1469.6</v>
      </c>
      <c r="AN107" s="19">
        <v>19.97</v>
      </c>
    </row>
    <row r="108" spans="30:40" x14ac:dyDescent="0.25">
      <c r="AD108" s="20" t="s">
        <v>241</v>
      </c>
      <c r="AE108" s="21">
        <v>3.44</v>
      </c>
      <c r="AF108" s="21">
        <v>36.85</v>
      </c>
      <c r="AG108" s="21">
        <v>102.81</v>
      </c>
      <c r="AH108" s="21">
        <v>102.8</v>
      </c>
      <c r="AI108" s="22">
        <v>497.63</v>
      </c>
      <c r="AJ108" s="23">
        <v>1184.82</v>
      </c>
      <c r="AK108" s="21">
        <v>27.87</v>
      </c>
      <c r="AL108" s="21">
        <v>27.87</v>
      </c>
      <c r="AM108" s="21">
        <v>1469.6</v>
      </c>
      <c r="AN108" s="24">
        <v>20.100000000000001</v>
      </c>
    </row>
    <row r="109" spans="30:40" x14ac:dyDescent="0.25">
      <c r="AD109" s="15" t="s">
        <v>144</v>
      </c>
      <c r="AE109" s="16">
        <v>3.45</v>
      </c>
      <c r="AF109" s="16">
        <v>39.29</v>
      </c>
      <c r="AG109" s="16">
        <v>102.81</v>
      </c>
      <c r="AH109" s="16">
        <v>102.74</v>
      </c>
      <c r="AI109" s="17">
        <v>531.13</v>
      </c>
      <c r="AJ109" s="18">
        <v>1264.5899999999999</v>
      </c>
      <c r="AK109" s="16">
        <v>31.14</v>
      </c>
      <c r="AL109" s="16">
        <v>31.14</v>
      </c>
      <c r="AM109" s="16">
        <v>1469.6</v>
      </c>
      <c r="AN109" s="19">
        <v>20.100000000000001</v>
      </c>
    </row>
    <row r="110" spans="30:40" x14ac:dyDescent="0.25">
      <c r="AD110" s="20" t="s">
        <v>284</v>
      </c>
      <c r="AE110" s="21">
        <v>3.51</v>
      </c>
      <c r="AF110" s="21">
        <v>36.69</v>
      </c>
      <c r="AG110" s="21">
        <v>102.81</v>
      </c>
      <c r="AH110" s="21">
        <v>102.77</v>
      </c>
      <c r="AI110" s="22">
        <v>495.27</v>
      </c>
      <c r="AJ110" s="23">
        <v>1179.22</v>
      </c>
      <c r="AK110" s="21">
        <v>27.49</v>
      </c>
      <c r="AL110" s="21">
        <v>27.49</v>
      </c>
      <c r="AM110" s="21">
        <v>1469.6</v>
      </c>
      <c r="AN110" s="24">
        <v>20.100000000000001</v>
      </c>
    </row>
    <row r="111" spans="30:40" x14ac:dyDescent="0.25">
      <c r="AD111" s="15" t="s">
        <v>170</v>
      </c>
      <c r="AE111" s="16">
        <v>3.52</v>
      </c>
      <c r="AF111" s="16">
        <v>39.24</v>
      </c>
      <c r="AG111" s="16">
        <v>102.81</v>
      </c>
      <c r="AH111" s="16">
        <v>102.76</v>
      </c>
      <c r="AI111" s="17">
        <v>530.54</v>
      </c>
      <c r="AJ111" s="18">
        <v>1263.18</v>
      </c>
      <c r="AK111" s="16">
        <v>31.16</v>
      </c>
      <c r="AL111" s="16">
        <v>31.16</v>
      </c>
      <c r="AM111" s="16">
        <v>1469.6</v>
      </c>
      <c r="AN111" s="19">
        <v>20.100000000000001</v>
      </c>
    </row>
    <row r="112" spans="30:40" x14ac:dyDescent="0.25">
      <c r="AD112" s="20" t="s">
        <v>246</v>
      </c>
      <c r="AE112" s="21">
        <v>3.58</v>
      </c>
      <c r="AF112" s="21">
        <v>37.020000000000003</v>
      </c>
      <c r="AG112" s="21">
        <v>102.81</v>
      </c>
      <c r="AH112" s="21">
        <v>102.79</v>
      </c>
      <c r="AI112" s="22">
        <v>499.79</v>
      </c>
      <c r="AJ112" s="23">
        <v>1189.99</v>
      </c>
      <c r="AK112" s="21">
        <v>28.04</v>
      </c>
      <c r="AL112" s="21">
        <v>28.04</v>
      </c>
      <c r="AM112" s="21">
        <v>1469.6</v>
      </c>
      <c r="AN112" s="24">
        <v>20.100000000000001</v>
      </c>
    </row>
    <row r="113" spans="30:40" x14ac:dyDescent="0.25">
      <c r="AD113" s="15" t="s">
        <v>226</v>
      </c>
      <c r="AE113" s="16">
        <v>3.59</v>
      </c>
      <c r="AF113" s="16">
        <v>37.5</v>
      </c>
      <c r="AG113" s="16">
        <v>102.81</v>
      </c>
      <c r="AH113" s="16">
        <v>102.84</v>
      </c>
      <c r="AI113" s="17">
        <v>506.28</v>
      </c>
      <c r="AJ113" s="18">
        <v>1205.44</v>
      </c>
      <c r="AK113" s="16">
        <v>27.72</v>
      </c>
      <c r="AL113" s="16">
        <v>27.72</v>
      </c>
      <c r="AM113" s="16">
        <v>1469.6</v>
      </c>
      <c r="AN113" s="19">
        <v>20.079999999999998</v>
      </c>
    </row>
    <row r="114" spans="30:40" x14ac:dyDescent="0.25">
      <c r="AD114" s="20" t="s">
        <v>81</v>
      </c>
      <c r="AE114" s="21">
        <v>3.61</v>
      </c>
      <c r="AF114" s="21">
        <v>44.09</v>
      </c>
      <c r="AG114" s="21">
        <v>102.81</v>
      </c>
      <c r="AH114" s="21">
        <v>102.81</v>
      </c>
      <c r="AI114" s="22">
        <v>597.05999999999995</v>
      </c>
      <c r="AJ114" s="23">
        <v>1421.57</v>
      </c>
      <c r="AK114" s="21">
        <v>37.93</v>
      </c>
      <c r="AL114" s="21">
        <v>37.93</v>
      </c>
      <c r="AM114" s="21">
        <v>1469.6</v>
      </c>
      <c r="AN114" s="24">
        <v>20.010000000000002</v>
      </c>
    </row>
    <row r="115" spans="30:40" ht="15.75" thickBot="1" x14ac:dyDescent="0.3">
      <c r="AD115" s="25" t="s">
        <v>289</v>
      </c>
      <c r="AE115" s="26">
        <v>3.71</v>
      </c>
      <c r="AF115" s="26">
        <v>38.64</v>
      </c>
      <c r="AG115" s="26">
        <v>102.81</v>
      </c>
      <c r="AH115" s="26">
        <v>102.84</v>
      </c>
      <c r="AI115" s="27">
        <v>521.11</v>
      </c>
      <c r="AJ115" s="28">
        <v>1240.74</v>
      </c>
      <c r="AK115" s="26">
        <v>28.36</v>
      </c>
      <c r="AL115" s="26">
        <v>28.36</v>
      </c>
      <c r="AM115" s="26">
        <v>1469.6</v>
      </c>
      <c r="AN115" s="29">
        <v>20.079999999999998</v>
      </c>
    </row>
    <row r="116" spans="30:40" s="41" customFormat="1" ht="7.5" customHeight="1" thickBot="1" x14ac:dyDescent="0.3"/>
    <row r="117" spans="30:40" ht="75" x14ac:dyDescent="0.25">
      <c r="AD117" s="7" t="s">
        <v>1</v>
      </c>
      <c r="AE117" s="8" t="s">
        <v>12</v>
      </c>
      <c r="AF117" s="8" t="s">
        <v>13</v>
      </c>
      <c r="AG117" s="8" t="s">
        <v>14</v>
      </c>
      <c r="AH117" s="8" t="s">
        <v>15</v>
      </c>
      <c r="AI117" s="8" t="s">
        <v>16</v>
      </c>
      <c r="AJ117" s="8" t="s">
        <v>17</v>
      </c>
      <c r="AK117" s="8" t="s">
        <v>18</v>
      </c>
      <c r="AL117" s="8" t="s">
        <v>19</v>
      </c>
      <c r="AM117" s="8" t="s">
        <v>20</v>
      </c>
      <c r="AN117" s="9" t="s">
        <v>21</v>
      </c>
    </row>
    <row r="118" spans="30:40" x14ac:dyDescent="0.25">
      <c r="AD118" s="10" t="s">
        <v>165</v>
      </c>
      <c r="AE118" s="11">
        <v>16</v>
      </c>
      <c r="AF118" s="11" t="s">
        <v>24</v>
      </c>
      <c r="AG118" s="11" t="s">
        <v>25</v>
      </c>
      <c r="AH118" s="12">
        <v>907505.33</v>
      </c>
      <c r="AI118" s="12">
        <v>656964.98</v>
      </c>
      <c r="AJ118" s="12">
        <v>514126</v>
      </c>
      <c r="AK118" s="12">
        <v>2078596.31</v>
      </c>
      <c r="AL118" s="12">
        <v>29081.59</v>
      </c>
      <c r="AM118" s="12">
        <v>181221.5</v>
      </c>
      <c r="AN118" s="30">
        <v>403047.21</v>
      </c>
    </row>
    <row r="119" spans="30:40" x14ac:dyDescent="0.25">
      <c r="AD119" s="15" t="s">
        <v>231</v>
      </c>
      <c r="AE119" s="16">
        <v>16</v>
      </c>
      <c r="AF119" s="16" t="s">
        <v>159</v>
      </c>
      <c r="AG119" s="16" t="s">
        <v>25</v>
      </c>
      <c r="AH119" s="17">
        <v>907505.33</v>
      </c>
      <c r="AI119" s="17">
        <v>642140.34</v>
      </c>
      <c r="AJ119" s="17">
        <v>581206</v>
      </c>
      <c r="AK119" s="17">
        <v>2130851.67</v>
      </c>
      <c r="AL119" s="17">
        <v>29157.8</v>
      </c>
      <c r="AM119" s="17">
        <v>185777.36</v>
      </c>
      <c r="AN119" s="31">
        <v>395400</v>
      </c>
    </row>
    <row r="120" spans="30:40" x14ac:dyDescent="0.25">
      <c r="AD120" s="20" t="s">
        <v>154</v>
      </c>
      <c r="AE120" s="21">
        <v>16</v>
      </c>
      <c r="AF120" s="21" t="s">
        <v>24</v>
      </c>
      <c r="AG120" s="21" t="s">
        <v>25</v>
      </c>
      <c r="AH120" s="22">
        <v>907505.33</v>
      </c>
      <c r="AI120" s="22">
        <v>657557.02</v>
      </c>
      <c r="AJ120" s="22">
        <v>567187</v>
      </c>
      <c r="AK120" s="22">
        <v>2132249.35</v>
      </c>
      <c r="AL120" s="22">
        <v>29290.26</v>
      </c>
      <c r="AM120" s="22">
        <v>185899.21</v>
      </c>
      <c r="AN120" s="32">
        <v>408750.15</v>
      </c>
    </row>
    <row r="121" spans="30:40" x14ac:dyDescent="0.25">
      <c r="AD121" s="15" t="s">
        <v>275</v>
      </c>
      <c r="AE121" s="16">
        <v>6</v>
      </c>
      <c r="AF121" s="16" t="s">
        <v>180</v>
      </c>
      <c r="AG121" s="16" t="s">
        <v>25</v>
      </c>
      <c r="AH121" s="17">
        <v>907505.33</v>
      </c>
      <c r="AI121" s="17">
        <v>642088.18999999994</v>
      </c>
      <c r="AJ121" s="17">
        <v>637809</v>
      </c>
      <c r="AK121" s="17">
        <v>2187402.52</v>
      </c>
      <c r="AL121" s="17">
        <v>29292.51</v>
      </c>
      <c r="AM121" s="17">
        <v>190707.72</v>
      </c>
      <c r="AN121" s="31">
        <v>406213.46</v>
      </c>
    </row>
    <row r="122" spans="30:40" x14ac:dyDescent="0.25">
      <c r="AD122" s="20" t="s">
        <v>241</v>
      </c>
      <c r="AE122" s="21">
        <v>16</v>
      </c>
      <c r="AF122" s="21" t="s">
        <v>159</v>
      </c>
      <c r="AG122" s="21" t="s">
        <v>25</v>
      </c>
      <c r="AH122" s="22">
        <v>907505.33</v>
      </c>
      <c r="AI122" s="22">
        <v>643305.94999999995</v>
      </c>
      <c r="AJ122" s="22">
        <v>648524</v>
      </c>
      <c r="AK122" s="22">
        <v>2199335.2799999998</v>
      </c>
      <c r="AL122" s="22">
        <v>29503.71</v>
      </c>
      <c r="AM122" s="22">
        <v>191748.07</v>
      </c>
      <c r="AN122" s="32">
        <v>402885.05</v>
      </c>
    </row>
    <row r="123" spans="30:40" x14ac:dyDescent="0.25">
      <c r="AD123" s="15" t="s">
        <v>144</v>
      </c>
      <c r="AE123" s="16">
        <v>16</v>
      </c>
      <c r="AF123" s="16" t="s">
        <v>24</v>
      </c>
      <c r="AG123" s="16" t="s">
        <v>25</v>
      </c>
      <c r="AH123" s="17">
        <v>907505.33</v>
      </c>
      <c r="AI123" s="17">
        <v>657716</v>
      </c>
      <c r="AJ123" s="17">
        <v>570414</v>
      </c>
      <c r="AK123" s="17">
        <v>2135635.33</v>
      </c>
      <c r="AL123" s="17">
        <v>29372.26</v>
      </c>
      <c r="AM123" s="17">
        <v>186194.42</v>
      </c>
      <c r="AN123" s="31">
        <v>409428.01</v>
      </c>
    </row>
    <row r="124" spans="30:40" x14ac:dyDescent="0.25">
      <c r="AD124" s="20" t="s">
        <v>284</v>
      </c>
      <c r="AE124" s="21">
        <v>16</v>
      </c>
      <c r="AF124" s="21" t="s">
        <v>159</v>
      </c>
      <c r="AG124" s="21" t="s">
        <v>25</v>
      </c>
      <c r="AH124" s="22">
        <v>907505.33</v>
      </c>
      <c r="AI124" s="22">
        <v>641657.77</v>
      </c>
      <c r="AJ124" s="22">
        <v>661233</v>
      </c>
      <c r="AK124" s="22">
        <v>2210396.1</v>
      </c>
      <c r="AL124" s="22">
        <v>29453.27</v>
      </c>
      <c r="AM124" s="22">
        <v>192712.4</v>
      </c>
      <c r="AN124" s="32">
        <v>402939.74</v>
      </c>
    </row>
    <row r="125" spans="30:40" x14ac:dyDescent="0.25">
      <c r="AD125" s="15" t="s">
        <v>170</v>
      </c>
      <c r="AE125" s="16">
        <v>16</v>
      </c>
      <c r="AF125" s="16" t="s">
        <v>24</v>
      </c>
      <c r="AG125" s="16" t="s">
        <v>25</v>
      </c>
      <c r="AH125" s="17">
        <v>907505.33</v>
      </c>
      <c r="AI125" s="17">
        <v>657811.21</v>
      </c>
      <c r="AJ125" s="17">
        <v>535406</v>
      </c>
      <c r="AK125" s="17">
        <v>2100722.54</v>
      </c>
      <c r="AL125" s="17">
        <v>29175.72</v>
      </c>
      <c r="AM125" s="17">
        <v>183150.56</v>
      </c>
      <c r="AN125" s="31">
        <v>405971.97</v>
      </c>
    </row>
    <row r="126" spans="30:40" x14ac:dyDescent="0.25">
      <c r="AD126" s="20" t="s">
        <v>246</v>
      </c>
      <c r="AE126" s="21">
        <v>6</v>
      </c>
      <c r="AF126" s="21" t="s">
        <v>180</v>
      </c>
      <c r="AG126" s="21" t="s">
        <v>25</v>
      </c>
      <c r="AH126" s="22">
        <v>907505.33</v>
      </c>
      <c r="AI126" s="22">
        <v>644062.48</v>
      </c>
      <c r="AJ126" s="22">
        <v>665521</v>
      </c>
      <c r="AK126" s="22">
        <v>2217088.81</v>
      </c>
      <c r="AL126" s="22">
        <v>29594.75</v>
      </c>
      <c r="AM126" s="22">
        <v>193295.91</v>
      </c>
      <c r="AN126" s="32">
        <v>405315.6</v>
      </c>
    </row>
    <row r="127" spans="30:40" x14ac:dyDescent="0.25">
      <c r="AD127" s="15" t="s">
        <v>226</v>
      </c>
      <c r="AE127" s="16">
        <v>16</v>
      </c>
      <c r="AF127" s="16" t="s">
        <v>159</v>
      </c>
      <c r="AG127" s="16" t="s">
        <v>25</v>
      </c>
      <c r="AH127" s="17">
        <v>907505.33</v>
      </c>
      <c r="AI127" s="17">
        <v>642636.81000000006</v>
      </c>
      <c r="AJ127" s="17">
        <v>557346</v>
      </c>
      <c r="AK127" s="17">
        <v>2107488.14</v>
      </c>
      <c r="AL127" s="17">
        <v>29042.47</v>
      </c>
      <c r="AM127" s="17">
        <v>183740.42</v>
      </c>
      <c r="AN127" s="31">
        <v>397576.46</v>
      </c>
    </row>
    <row r="128" spans="30:40" x14ac:dyDescent="0.25">
      <c r="AD128" s="20" t="s">
        <v>81</v>
      </c>
      <c r="AE128" s="21">
        <v>6</v>
      </c>
      <c r="AF128" s="21" t="s">
        <v>24</v>
      </c>
      <c r="AG128" s="21" t="s">
        <v>25</v>
      </c>
      <c r="AH128" s="22">
        <v>907505.33</v>
      </c>
      <c r="AI128" s="22">
        <v>687645.58</v>
      </c>
      <c r="AJ128" s="22">
        <v>438930</v>
      </c>
      <c r="AK128" s="22">
        <v>2034080.91</v>
      </c>
      <c r="AL128" s="22">
        <v>29246.66</v>
      </c>
      <c r="AM128" s="22">
        <v>177340.44</v>
      </c>
      <c r="AN128" s="32">
        <v>424514.51</v>
      </c>
    </row>
    <row r="129" spans="30:40" ht="15.75" thickBot="1" x14ac:dyDescent="0.3">
      <c r="AD129" s="25" t="s">
        <v>289</v>
      </c>
      <c r="AE129" s="26">
        <v>6</v>
      </c>
      <c r="AF129" s="26" t="s">
        <v>180</v>
      </c>
      <c r="AG129" s="26" t="s">
        <v>25</v>
      </c>
      <c r="AH129" s="27">
        <v>907505.33</v>
      </c>
      <c r="AI129" s="27">
        <v>645469.93000000005</v>
      </c>
      <c r="AJ129" s="27">
        <v>676945</v>
      </c>
      <c r="AK129" s="27">
        <v>2229920.2599999998</v>
      </c>
      <c r="AL129" s="27">
        <v>29515.24</v>
      </c>
      <c r="AM129" s="27">
        <v>194414.61</v>
      </c>
      <c r="AN129" s="33">
        <v>414134.81</v>
      </c>
    </row>
    <row r="130" spans="30:40" s="41" customFormat="1" ht="7.5" customHeight="1" thickBot="1" x14ac:dyDescent="0.3"/>
    <row r="131" spans="30:40" ht="60" x14ac:dyDescent="0.25">
      <c r="AD131" s="7" t="s">
        <v>1</v>
      </c>
      <c r="AE131" s="8" t="s">
        <v>2</v>
      </c>
      <c r="AF131" s="8" t="s">
        <v>3</v>
      </c>
      <c r="AG131" s="8" t="s">
        <v>4</v>
      </c>
      <c r="AH131" s="8" t="s">
        <v>5</v>
      </c>
      <c r="AI131" s="8" t="s">
        <v>6</v>
      </c>
      <c r="AJ131" s="8" t="s">
        <v>7</v>
      </c>
      <c r="AK131" s="8" t="s">
        <v>8</v>
      </c>
      <c r="AL131" s="8" t="s">
        <v>9</v>
      </c>
      <c r="AM131" s="8" t="s">
        <v>463</v>
      </c>
      <c r="AN131" s="9" t="s">
        <v>11</v>
      </c>
    </row>
    <row r="132" spans="30:40" x14ac:dyDescent="0.25">
      <c r="AD132" s="10" t="s">
        <v>24</v>
      </c>
      <c r="AE132" s="11">
        <v>3.79</v>
      </c>
      <c r="AF132" s="11">
        <v>38.630000000000003</v>
      </c>
      <c r="AG132" s="11">
        <v>102.81</v>
      </c>
      <c r="AH132" s="11">
        <v>102.74</v>
      </c>
      <c r="AI132" s="12">
        <v>520.80999999999995</v>
      </c>
      <c r="AJ132" s="13">
        <v>1240.03</v>
      </c>
      <c r="AK132" s="11">
        <v>28.48</v>
      </c>
      <c r="AL132" s="11">
        <v>28.48</v>
      </c>
      <c r="AM132" s="11">
        <v>1469.6</v>
      </c>
      <c r="AN132" s="14">
        <v>20.100000000000001</v>
      </c>
    </row>
    <row r="133" spans="30:40" x14ac:dyDescent="0.25">
      <c r="AD133" s="15" t="s">
        <v>159</v>
      </c>
      <c r="AE133" s="16">
        <v>3.94</v>
      </c>
      <c r="AF133" s="16">
        <v>40.32</v>
      </c>
      <c r="AG133" s="16">
        <v>102.81</v>
      </c>
      <c r="AH133" s="16">
        <v>102.83</v>
      </c>
      <c r="AI133" s="17">
        <v>544.79</v>
      </c>
      <c r="AJ133" s="18">
        <v>1297.1199999999999</v>
      </c>
      <c r="AK133" s="16">
        <v>31.98</v>
      </c>
      <c r="AL133" s="16">
        <v>31.98</v>
      </c>
      <c r="AM133" s="16">
        <v>1469.6</v>
      </c>
      <c r="AN133" s="19">
        <v>20.09</v>
      </c>
    </row>
    <row r="134" spans="30:40" x14ac:dyDescent="0.25">
      <c r="AD134" s="20" t="s">
        <v>180</v>
      </c>
      <c r="AE134" s="21">
        <v>4.01</v>
      </c>
      <c r="AF134" s="21">
        <v>42.29</v>
      </c>
      <c r="AG134" s="21">
        <v>102.81</v>
      </c>
      <c r="AH134" s="21">
        <v>102.84</v>
      </c>
      <c r="AI134" s="22">
        <v>570.82000000000005</v>
      </c>
      <c r="AJ134" s="23">
        <v>1359.08</v>
      </c>
      <c r="AK134" s="21">
        <v>32.869999999999997</v>
      </c>
      <c r="AL134" s="21">
        <v>32.869999999999997</v>
      </c>
      <c r="AM134" s="21">
        <v>1469.6</v>
      </c>
      <c r="AN134" s="24">
        <v>20.079999999999998</v>
      </c>
    </row>
    <row r="135" spans="30:40" x14ac:dyDescent="0.25">
      <c r="AD135" s="15" t="s">
        <v>255</v>
      </c>
      <c r="AE135" s="16">
        <v>4.01</v>
      </c>
      <c r="AF135" s="16">
        <v>37.86</v>
      </c>
      <c r="AG135" s="16">
        <v>102.81</v>
      </c>
      <c r="AH135" s="16">
        <v>102.78</v>
      </c>
      <c r="AI135" s="17">
        <v>510.87</v>
      </c>
      <c r="AJ135" s="18">
        <v>1216.3599999999999</v>
      </c>
      <c r="AK135" s="16">
        <v>28.88</v>
      </c>
      <c r="AL135" s="16">
        <v>28.88</v>
      </c>
      <c r="AM135" s="16">
        <v>1469.6</v>
      </c>
      <c r="AN135" s="19">
        <v>20.09</v>
      </c>
    </row>
    <row r="136" spans="30:40" x14ac:dyDescent="0.25">
      <c r="AD136" s="20" t="s">
        <v>294</v>
      </c>
      <c r="AE136" s="21">
        <v>4.08</v>
      </c>
      <c r="AF136" s="21">
        <v>39.06</v>
      </c>
      <c r="AG136" s="21">
        <v>102.81</v>
      </c>
      <c r="AH136" s="21">
        <v>102.76</v>
      </c>
      <c r="AI136" s="22">
        <v>526.51</v>
      </c>
      <c r="AJ136" s="23">
        <v>1253.5899999999999</v>
      </c>
      <c r="AK136" s="21">
        <v>28.8</v>
      </c>
      <c r="AL136" s="21">
        <v>28.8</v>
      </c>
      <c r="AM136" s="21">
        <v>1469.6</v>
      </c>
      <c r="AN136" s="24">
        <v>20.09</v>
      </c>
    </row>
    <row r="137" spans="30:40" x14ac:dyDescent="0.25">
      <c r="AD137" s="15" t="s">
        <v>236</v>
      </c>
      <c r="AE137" s="16">
        <v>4.17</v>
      </c>
      <c r="AF137" s="16">
        <v>38.21</v>
      </c>
      <c r="AG137" s="16">
        <v>102.81</v>
      </c>
      <c r="AH137" s="16">
        <v>102.74</v>
      </c>
      <c r="AI137" s="17">
        <v>515.51</v>
      </c>
      <c r="AJ137" s="18">
        <v>1227.4000000000001</v>
      </c>
      <c r="AK137" s="16">
        <v>28.45</v>
      </c>
      <c r="AL137" s="16">
        <v>28.45</v>
      </c>
      <c r="AM137" s="16">
        <v>1469.6</v>
      </c>
      <c r="AN137" s="19">
        <v>20.09</v>
      </c>
    </row>
    <row r="138" spans="30:40" x14ac:dyDescent="0.25">
      <c r="AD138" s="20" t="s">
        <v>175</v>
      </c>
      <c r="AE138" s="21">
        <v>4.26</v>
      </c>
      <c r="AF138" s="21">
        <v>39.67</v>
      </c>
      <c r="AG138" s="21">
        <v>102.81</v>
      </c>
      <c r="AH138" s="21">
        <v>102.81</v>
      </c>
      <c r="AI138" s="22">
        <v>536.21</v>
      </c>
      <c r="AJ138" s="23">
        <v>1276.69</v>
      </c>
      <c r="AK138" s="21">
        <v>31.44</v>
      </c>
      <c r="AL138" s="21">
        <v>31.44</v>
      </c>
      <c r="AM138" s="21">
        <v>1469.6</v>
      </c>
      <c r="AN138" s="24">
        <v>19.98</v>
      </c>
    </row>
    <row r="139" spans="30:40" x14ac:dyDescent="0.25">
      <c r="AD139" s="15" t="s">
        <v>250</v>
      </c>
      <c r="AE139" s="16">
        <v>4.8899999999999997</v>
      </c>
      <c r="AF139" s="16">
        <v>40.08</v>
      </c>
      <c r="AG139" s="16">
        <v>102.81</v>
      </c>
      <c r="AH139" s="16">
        <v>102.85</v>
      </c>
      <c r="AI139" s="17">
        <v>540.42999999999995</v>
      </c>
      <c r="AJ139" s="18">
        <v>1286.73</v>
      </c>
      <c r="AK139" s="16">
        <v>30.1</v>
      </c>
      <c r="AL139" s="16">
        <v>30.1</v>
      </c>
      <c r="AM139" s="16">
        <v>1469.6</v>
      </c>
      <c r="AN139" s="19">
        <v>20.059999999999999</v>
      </c>
    </row>
    <row r="140" spans="30:40" ht="15.75" thickBot="1" x14ac:dyDescent="0.3">
      <c r="AD140" s="34" t="s">
        <v>211</v>
      </c>
      <c r="AE140" s="35">
        <v>5.15</v>
      </c>
      <c r="AF140" s="35">
        <v>37.020000000000003</v>
      </c>
      <c r="AG140" s="35">
        <v>102.81</v>
      </c>
      <c r="AH140" s="35">
        <v>102.81</v>
      </c>
      <c r="AI140" s="36">
        <v>499.79</v>
      </c>
      <c r="AJ140" s="37">
        <v>1189.99</v>
      </c>
      <c r="AK140" s="35">
        <v>27</v>
      </c>
      <c r="AL140" s="35">
        <v>27</v>
      </c>
      <c r="AM140" s="35">
        <v>1469.6</v>
      </c>
      <c r="AN140" s="38">
        <v>20</v>
      </c>
    </row>
    <row r="141" spans="30:40" s="41" customFormat="1" ht="7.5" customHeight="1" thickBot="1" x14ac:dyDescent="0.3"/>
    <row r="142" spans="30:40" ht="75" x14ac:dyDescent="0.25">
      <c r="AD142" s="7" t="s">
        <v>1</v>
      </c>
      <c r="AE142" s="8" t="s">
        <v>12</v>
      </c>
      <c r="AF142" s="8" t="s">
        <v>13</v>
      </c>
      <c r="AG142" s="8" t="s">
        <v>14</v>
      </c>
      <c r="AH142" s="8" t="s">
        <v>15</v>
      </c>
      <c r="AI142" s="8" t="s">
        <v>16</v>
      </c>
      <c r="AJ142" s="8" t="s">
        <v>17</v>
      </c>
      <c r="AK142" s="8" t="s">
        <v>18</v>
      </c>
      <c r="AL142" s="8" t="s">
        <v>19</v>
      </c>
      <c r="AM142" s="8" t="s">
        <v>20</v>
      </c>
      <c r="AN142" s="9" t="s">
        <v>21</v>
      </c>
    </row>
    <row r="143" spans="30:40" x14ac:dyDescent="0.25">
      <c r="AD143" s="10" t="s">
        <v>24</v>
      </c>
      <c r="AE143" s="11">
        <v>6</v>
      </c>
      <c r="AF143" s="11" t="s">
        <v>180</v>
      </c>
      <c r="AG143" s="11" t="s">
        <v>25</v>
      </c>
      <c r="AH143" s="12">
        <v>907505.33</v>
      </c>
      <c r="AI143" s="12">
        <v>645989.74</v>
      </c>
      <c r="AJ143" s="12">
        <v>685878</v>
      </c>
      <c r="AK143" s="12">
        <v>2239373.08</v>
      </c>
      <c r="AL143" s="12">
        <v>29564.06</v>
      </c>
      <c r="AM143" s="12">
        <v>195238.75</v>
      </c>
      <c r="AN143" s="30">
        <v>414899.57</v>
      </c>
    </row>
    <row r="144" spans="30:40" x14ac:dyDescent="0.25">
      <c r="AD144" s="15" t="s">
        <v>159</v>
      </c>
      <c r="AE144" s="16">
        <v>6</v>
      </c>
      <c r="AF144" s="16" t="s">
        <v>24</v>
      </c>
      <c r="AG144" s="16" t="s">
        <v>161</v>
      </c>
      <c r="AH144" s="17">
        <v>907505.33</v>
      </c>
      <c r="AI144" s="17">
        <v>661434.48</v>
      </c>
      <c r="AJ144" s="17">
        <v>612291</v>
      </c>
      <c r="AK144" s="17">
        <v>2181230.8199999998</v>
      </c>
      <c r="AL144" s="17">
        <v>29546.799999999999</v>
      </c>
      <c r="AM144" s="17">
        <v>190169.64</v>
      </c>
      <c r="AN144" s="31">
        <v>418565.5</v>
      </c>
    </row>
    <row r="145" spans="30:40" x14ac:dyDescent="0.25">
      <c r="AD145" s="20" t="s">
        <v>180</v>
      </c>
      <c r="AE145" s="21">
        <v>6</v>
      </c>
      <c r="AF145" s="21" t="s">
        <v>24</v>
      </c>
      <c r="AG145" s="21" t="s">
        <v>182</v>
      </c>
      <c r="AH145" s="22">
        <v>907505.33</v>
      </c>
      <c r="AI145" s="22">
        <v>665347.51</v>
      </c>
      <c r="AJ145" s="22">
        <v>594380</v>
      </c>
      <c r="AK145" s="22">
        <v>2167232.84</v>
      </c>
      <c r="AL145" s="22">
        <v>29484.98</v>
      </c>
      <c r="AM145" s="22">
        <v>188949.24</v>
      </c>
      <c r="AN145" s="32">
        <v>426781.83</v>
      </c>
    </row>
    <row r="146" spans="30:40" x14ac:dyDescent="0.25">
      <c r="AD146" s="15" t="s">
        <v>255</v>
      </c>
      <c r="AE146" s="16">
        <v>6</v>
      </c>
      <c r="AF146" s="16" t="s">
        <v>180</v>
      </c>
      <c r="AG146" s="16" t="s">
        <v>25</v>
      </c>
      <c r="AH146" s="17">
        <v>907505.33</v>
      </c>
      <c r="AI146" s="17">
        <v>647770.04</v>
      </c>
      <c r="AJ146" s="17">
        <v>702496</v>
      </c>
      <c r="AK146" s="17">
        <v>2257771.38</v>
      </c>
      <c r="AL146" s="17">
        <v>29809.29</v>
      </c>
      <c r="AM146" s="17">
        <v>196842.8</v>
      </c>
      <c r="AN146" s="31">
        <v>413119.79</v>
      </c>
    </row>
    <row r="147" spans="30:40" x14ac:dyDescent="0.25">
      <c r="AD147" s="20" t="s">
        <v>294</v>
      </c>
      <c r="AE147" s="21">
        <v>6</v>
      </c>
      <c r="AF147" s="21" t="s">
        <v>180</v>
      </c>
      <c r="AG147" s="21" t="s">
        <v>25</v>
      </c>
      <c r="AH147" s="22">
        <v>907505.33</v>
      </c>
      <c r="AI147" s="22">
        <v>647400.55000000005</v>
      </c>
      <c r="AJ147" s="22">
        <v>706295</v>
      </c>
      <c r="AK147" s="22">
        <v>2261200.88</v>
      </c>
      <c r="AL147" s="22">
        <v>29677.439999999999</v>
      </c>
      <c r="AM147" s="22">
        <v>197141.8</v>
      </c>
      <c r="AN147" s="32">
        <v>418994.01</v>
      </c>
    </row>
    <row r="148" spans="30:40" x14ac:dyDescent="0.25">
      <c r="AD148" s="15" t="s">
        <v>236</v>
      </c>
      <c r="AE148" s="16">
        <v>6</v>
      </c>
      <c r="AF148" s="16" t="s">
        <v>180</v>
      </c>
      <c r="AG148" s="16" t="s">
        <v>25</v>
      </c>
      <c r="AH148" s="17">
        <v>907505.33</v>
      </c>
      <c r="AI148" s="17">
        <v>645850.51</v>
      </c>
      <c r="AJ148" s="17">
        <v>685617</v>
      </c>
      <c r="AK148" s="17">
        <v>2238972.85</v>
      </c>
      <c r="AL148" s="17">
        <v>29709.54</v>
      </c>
      <c r="AM148" s="17">
        <v>195203.86</v>
      </c>
      <c r="AN148" s="31">
        <v>413074.46</v>
      </c>
    </row>
    <row r="149" spans="30:40" x14ac:dyDescent="0.25">
      <c r="AD149" s="20" t="s">
        <v>175</v>
      </c>
      <c r="AE149" s="21">
        <v>6</v>
      </c>
      <c r="AF149" s="21" t="s">
        <v>24</v>
      </c>
      <c r="AG149" s="21" t="s">
        <v>25</v>
      </c>
      <c r="AH149" s="22">
        <v>907505.33</v>
      </c>
      <c r="AI149" s="22">
        <v>659054.9</v>
      </c>
      <c r="AJ149" s="22">
        <v>650185</v>
      </c>
      <c r="AK149" s="22">
        <v>2216745.23</v>
      </c>
      <c r="AL149" s="22">
        <v>29713.66</v>
      </c>
      <c r="AM149" s="22">
        <v>193265.95</v>
      </c>
      <c r="AN149" s="32">
        <v>418695.91</v>
      </c>
    </row>
    <row r="150" spans="30:40" x14ac:dyDescent="0.25">
      <c r="AD150" s="15" t="s">
        <v>250</v>
      </c>
      <c r="AE150" s="16">
        <v>6</v>
      </c>
      <c r="AF150" s="16" t="s">
        <v>180</v>
      </c>
      <c r="AG150" s="16" t="s">
        <v>25</v>
      </c>
      <c r="AH150" s="17">
        <v>907505.33</v>
      </c>
      <c r="AI150" s="17">
        <v>653134.19999999995</v>
      </c>
      <c r="AJ150" s="17">
        <v>666417</v>
      </c>
      <c r="AK150" s="17">
        <v>2227056.5299999998</v>
      </c>
      <c r="AL150" s="17">
        <v>29671.81</v>
      </c>
      <c r="AM150" s="17">
        <v>194164.94</v>
      </c>
      <c r="AN150" s="31">
        <v>421092.11</v>
      </c>
    </row>
    <row r="151" spans="30:40" ht="15.75" thickBot="1" x14ac:dyDescent="0.3">
      <c r="AD151" s="34" t="s">
        <v>211</v>
      </c>
      <c r="AE151" s="35">
        <v>16</v>
      </c>
      <c r="AF151" s="35" t="s">
        <v>159</v>
      </c>
      <c r="AG151" s="35" t="s">
        <v>25</v>
      </c>
      <c r="AH151" s="36">
        <v>907505.33</v>
      </c>
      <c r="AI151" s="36">
        <v>639476.87</v>
      </c>
      <c r="AJ151" s="36">
        <v>569284</v>
      </c>
      <c r="AK151" s="36">
        <v>2116266.2000000002</v>
      </c>
      <c r="AL151" s="36">
        <v>28957.72</v>
      </c>
      <c r="AM151" s="36">
        <v>184505.73</v>
      </c>
      <c r="AN151" s="39">
        <v>395888.52</v>
      </c>
    </row>
    <row r="152" spans="30:40" s="41" customFormat="1" ht="7.5" customHeight="1" x14ac:dyDescent="0.25"/>
  </sheetData>
  <pageMargins left="0.75" right="0.75" top="1" bottom="1" header="0.5" footer="0.5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8"/>
  <sheetViews>
    <sheetView workbookViewId="0"/>
  </sheetViews>
  <sheetFormatPr defaultRowHeight="15" x14ac:dyDescent="0.25"/>
  <sheetData>
    <row r="1" spans="1:7" x14ac:dyDescent="0.25">
      <c r="A1" t="s">
        <v>369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43.07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62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1389.3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36.96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36.96</v>
      </c>
      <c r="C12" t="s">
        <v>328</v>
      </c>
      <c r="E12" t="s">
        <v>329</v>
      </c>
      <c r="F12" t="s">
        <v>63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64</v>
      </c>
    </row>
    <row r="14" spans="1:7" x14ac:dyDescent="0.25">
      <c r="E14" t="s">
        <v>333</v>
      </c>
      <c r="F14" t="s">
        <v>65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315</v>
      </c>
      <c r="E20">
        <v>190</v>
      </c>
      <c r="F20">
        <v>48640</v>
      </c>
    </row>
    <row r="21" spans="1:6" x14ac:dyDescent="0.25">
      <c r="A21" s="1" t="s">
        <v>365</v>
      </c>
      <c r="B21">
        <v>100</v>
      </c>
      <c r="C21">
        <v>200</v>
      </c>
      <c r="D21">
        <v>315</v>
      </c>
      <c r="E21">
        <v>190</v>
      </c>
      <c r="F21">
        <v>38000</v>
      </c>
    </row>
    <row r="22" spans="1:6" x14ac:dyDescent="0.25">
      <c r="A22" s="1" t="s">
        <v>344</v>
      </c>
      <c r="B22">
        <v>80</v>
      </c>
      <c r="C22">
        <v>111</v>
      </c>
      <c r="D22">
        <v>160</v>
      </c>
      <c r="E22">
        <v>52</v>
      </c>
      <c r="F22">
        <v>5772</v>
      </c>
    </row>
    <row r="23" spans="1:6" x14ac:dyDescent="0.25">
      <c r="A23" s="1" t="s">
        <v>366</v>
      </c>
      <c r="B23">
        <v>80</v>
      </c>
      <c r="C23">
        <v>106</v>
      </c>
      <c r="D23">
        <v>160</v>
      </c>
      <c r="E23">
        <v>52</v>
      </c>
      <c r="F23">
        <v>5512</v>
      </c>
    </row>
    <row r="24" spans="1:6" x14ac:dyDescent="0.25">
      <c r="A24" s="1" t="s">
        <v>370</v>
      </c>
      <c r="B24">
        <v>80</v>
      </c>
      <c r="C24">
        <v>215</v>
      </c>
      <c r="D24">
        <v>160</v>
      </c>
      <c r="E24">
        <v>52</v>
      </c>
      <c r="F24">
        <v>11180</v>
      </c>
    </row>
    <row r="25" spans="1:6" x14ac:dyDescent="0.25">
      <c r="A25" s="1" t="s">
        <v>367</v>
      </c>
      <c r="B25">
        <v>25</v>
      </c>
      <c r="C25">
        <v>168</v>
      </c>
      <c r="D25">
        <v>75</v>
      </c>
      <c r="E25">
        <v>17</v>
      </c>
      <c r="F25">
        <v>2856</v>
      </c>
    </row>
    <row r="26" spans="1:6" x14ac:dyDescent="0.25">
      <c r="A26" s="1" t="s">
        <v>368</v>
      </c>
      <c r="B26">
        <v>100</v>
      </c>
      <c r="C26">
        <v>420</v>
      </c>
      <c r="D26">
        <v>225</v>
      </c>
      <c r="E26">
        <v>100</v>
      </c>
      <c r="F26">
        <v>42000</v>
      </c>
    </row>
    <row r="27" spans="1:6" x14ac:dyDescent="0.25">
      <c r="A27" s="1" t="s">
        <v>345</v>
      </c>
      <c r="B27">
        <v>100</v>
      </c>
      <c r="C27">
        <v>459</v>
      </c>
      <c r="D27">
        <v>225</v>
      </c>
      <c r="E27">
        <v>100</v>
      </c>
      <c r="F27">
        <v>45900</v>
      </c>
    </row>
    <row r="28" spans="1:6" x14ac:dyDescent="0.25">
      <c r="A28" s="1" t="s">
        <v>346</v>
      </c>
      <c r="B28">
        <v>100</v>
      </c>
      <c r="C28">
        <v>168</v>
      </c>
      <c r="D28">
        <v>125</v>
      </c>
      <c r="E28">
        <v>34</v>
      </c>
      <c r="F28">
        <v>5712</v>
      </c>
    </row>
    <row r="29" spans="1:6" x14ac:dyDescent="0.25">
      <c r="A29" s="1" t="s">
        <v>347</v>
      </c>
      <c r="B29">
        <v>80</v>
      </c>
      <c r="C29">
        <v>291</v>
      </c>
      <c r="D29">
        <v>90</v>
      </c>
      <c r="E29">
        <v>21</v>
      </c>
      <c r="F29">
        <v>6111</v>
      </c>
    </row>
    <row r="30" spans="1:6" x14ac:dyDescent="0.25">
      <c r="A30" s="1" t="s">
        <v>348</v>
      </c>
      <c r="B30">
        <v>80</v>
      </c>
      <c r="C30">
        <v>106</v>
      </c>
      <c r="D30">
        <v>110</v>
      </c>
      <c r="E30">
        <v>28</v>
      </c>
      <c r="F30">
        <v>2968</v>
      </c>
    </row>
    <row r="31" spans="1:6" x14ac:dyDescent="0.25">
      <c r="A31" s="1" t="s">
        <v>349</v>
      </c>
      <c r="B31">
        <v>50</v>
      </c>
      <c r="C31">
        <v>290</v>
      </c>
      <c r="D31">
        <v>63</v>
      </c>
      <c r="E31">
        <v>14</v>
      </c>
      <c r="F31">
        <v>4060</v>
      </c>
    </row>
    <row r="32" spans="1:6" x14ac:dyDescent="0.25">
      <c r="A32" s="1" t="s">
        <v>350</v>
      </c>
      <c r="B32">
        <v>50</v>
      </c>
      <c r="C32">
        <v>269</v>
      </c>
      <c r="D32">
        <v>75</v>
      </c>
      <c r="E32">
        <v>17</v>
      </c>
      <c r="F32">
        <v>4573</v>
      </c>
    </row>
    <row r="33" spans="1:6" x14ac:dyDescent="0.25">
      <c r="A33" s="1" t="s">
        <v>351</v>
      </c>
      <c r="B33">
        <v>50</v>
      </c>
      <c r="C33">
        <v>333</v>
      </c>
      <c r="D33">
        <v>63</v>
      </c>
      <c r="E33">
        <v>14</v>
      </c>
      <c r="F33">
        <v>4662</v>
      </c>
    </row>
    <row r="34" spans="1:6" x14ac:dyDescent="0.25">
      <c r="A34" s="1" t="s">
        <v>352</v>
      </c>
      <c r="B34">
        <v>80</v>
      </c>
      <c r="C34">
        <v>380</v>
      </c>
      <c r="D34">
        <v>110</v>
      </c>
      <c r="E34">
        <v>28</v>
      </c>
      <c r="F34">
        <v>10640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8"/>
  <sheetViews>
    <sheetView workbookViewId="0"/>
  </sheetViews>
  <sheetFormatPr defaultRowHeight="15" x14ac:dyDescent="0.25"/>
  <sheetData>
    <row r="1" spans="1:7" x14ac:dyDescent="0.25">
      <c r="A1" t="s">
        <v>371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43.19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67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1393.17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37.11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37.11</v>
      </c>
      <c r="C12" t="s">
        <v>328</v>
      </c>
      <c r="E12" t="s">
        <v>329</v>
      </c>
      <c r="F12" t="s">
        <v>68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69</v>
      </c>
    </row>
    <row r="14" spans="1:7" x14ac:dyDescent="0.25">
      <c r="E14" t="s">
        <v>333</v>
      </c>
      <c r="F14" t="s">
        <v>70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315</v>
      </c>
      <c r="E20">
        <v>190</v>
      </c>
      <c r="F20">
        <v>48640</v>
      </c>
    </row>
    <row r="21" spans="1:6" x14ac:dyDescent="0.25">
      <c r="A21" s="1" t="s">
        <v>344</v>
      </c>
      <c r="B21">
        <v>80</v>
      </c>
      <c r="C21">
        <v>111</v>
      </c>
      <c r="D21">
        <v>315</v>
      </c>
      <c r="E21">
        <v>190</v>
      </c>
      <c r="F21">
        <v>21090</v>
      </c>
    </row>
    <row r="22" spans="1:6" x14ac:dyDescent="0.25">
      <c r="A22" s="1" t="s">
        <v>366</v>
      </c>
      <c r="B22">
        <v>80</v>
      </c>
      <c r="C22">
        <v>106</v>
      </c>
      <c r="D22">
        <v>225</v>
      </c>
      <c r="E22">
        <v>100</v>
      </c>
      <c r="F22">
        <v>10600</v>
      </c>
    </row>
    <row r="23" spans="1:6" x14ac:dyDescent="0.25">
      <c r="A23" s="1" t="s">
        <v>370</v>
      </c>
      <c r="B23">
        <v>80</v>
      </c>
      <c r="C23">
        <v>215</v>
      </c>
      <c r="D23">
        <v>225</v>
      </c>
      <c r="E23">
        <v>100</v>
      </c>
      <c r="F23">
        <v>21500</v>
      </c>
    </row>
    <row r="24" spans="1:6" x14ac:dyDescent="0.25">
      <c r="A24" s="1" t="s">
        <v>372</v>
      </c>
      <c r="B24">
        <v>80</v>
      </c>
      <c r="C24">
        <v>386</v>
      </c>
      <c r="D24">
        <v>90</v>
      </c>
      <c r="E24">
        <v>21</v>
      </c>
      <c r="F24">
        <v>8106</v>
      </c>
    </row>
    <row r="25" spans="1:6" x14ac:dyDescent="0.25">
      <c r="A25" s="1" t="s">
        <v>367</v>
      </c>
      <c r="B25">
        <v>25</v>
      </c>
      <c r="C25">
        <v>168</v>
      </c>
      <c r="D25">
        <v>90</v>
      </c>
      <c r="E25">
        <v>21</v>
      </c>
      <c r="F25">
        <v>3528</v>
      </c>
    </row>
    <row r="26" spans="1:6" x14ac:dyDescent="0.25">
      <c r="A26" s="1" t="s">
        <v>368</v>
      </c>
      <c r="B26">
        <v>100</v>
      </c>
      <c r="C26">
        <v>420</v>
      </c>
      <c r="D26">
        <v>200</v>
      </c>
      <c r="E26">
        <v>79</v>
      </c>
      <c r="F26">
        <v>33180</v>
      </c>
    </row>
    <row r="27" spans="1:6" x14ac:dyDescent="0.25">
      <c r="A27" s="1" t="s">
        <v>345</v>
      </c>
      <c r="B27">
        <v>100</v>
      </c>
      <c r="C27">
        <v>459</v>
      </c>
      <c r="D27">
        <v>225</v>
      </c>
      <c r="E27">
        <v>100</v>
      </c>
      <c r="F27">
        <v>45900</v>
      </c>
    </row>
    <row r="28" spans="1:6" x14ac:dyDescent="0.25">
      <c r="A28" s="1" t="s">
        <v>346</v>
      </c>
      <c r="B28">
        <v>100</v>
      </c>
      <c r="C28">
        <v>168</v>
      </c>
      <c r="D28">
        <v>125</v>
      </c>
      <c r="E28">
        <v>34</v>
      </c>
      <c r="F28">
        <v>5712</v>
      </c>
    </row>
    <row r="29" spans="1:6" x14ac:dyDescent="0.25">
      <c r="A29" s="1" t="s">
        <v>347</v>
      </c>
      <c r="B29">
        <v>80</v>
      </c>
      <c r="C29">
        <v>291</v>
      </c>
      <c r="D29">
        <v>90</v>
      </c>
      <c r="E29">
        <v>21</v>
      </c>
      <c r="F29">
        <v>6111</v>
      </c>
    </row>
    <row r="30" spans="1:6" x14ac:dyDescent="0.25">
      <c r="A30" s="1" t="s">
        <v>348</v>
      </c>
      <c r="B30">
        <v>80</v>
      </c>
      <c r="C30">
        <v>106</v>
      </c>
      <c r="D30">
        <v>110</v>
      </c>
      <c r="E30">
        <v>28</v>
      </c>
      <c r="F30">
        <v>2968</v>
      </c>
    </row>
    <row r="31" spans="1:6" x14ac:dyDescent="0.25">
      <c r="A31" s="1" t="s">
        <v>349</v>
      </c>
      <c r="B31">
        <v>50</v>
      </c>
      <c r="C31">
        <v>290</v>
      </c>
      <c r="D31">
        <v>63</v>
      </c>
      <c r="E31">
        <v>14</v>
      </c>
      <c r="F31">
        <v>4060</v>
      </c>
    </row>
    <row r="32" spans="1:6" x14ac:dyDescent="0.25">
      <c r="A32" s="1" t="s">
        <v>350</v>
      </c>
      <c r="B32">
        <v>50</v>
      </c>
      <c r="C32">
        <v>269</v>
      </c>
      <c r="D32">
        <v>75</v>
      </c>
      <c r="E32">
        <v>17</v>
      </c>
      <c r="F32">
        <v>4573</v>
      </c>
    </row>
    <row r="33" spans="1:6" x14ac:dyDescent="0.25">
      <c r="A33" s="1" t="s">
        <v>351</v>
      </c>
      <c r="B33">
        <v>50</v>
      </c>
      <c r="C33">
        <v>333</v>
      </c>
      <c r="D33">
        <v>63</v>
      </c>
      <c r="E33">
        <v>14</v>
      </c>
      <c r="F33">
        <v>4662</v>
      </c>
    </row>
    <row r="34" spans="1:6" x14ac:dyDescent="0.25">
      <c r="A34" s="1" t="s">
        <v>352</v>
      </c>
      <c r="B34">
        <v>80</v>
      </c>
      <c r="C34">
        <v>380</v>
      </c>
      <c r="D34">
        <v>110</v>
      </c>
      <c r="E34">
        <v>28</v>
      </c>
      <c r="F34">
        <v>10640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9"/>
  <sheetViews>
    <sheetView workbookViewId="0"/>
  </sheetViews>
  <sheetFormatPr defaultRowHeight="15" x14ac:dyDescent="0.25"/>
  <sheetData>
    <row r="1" spans="1:7" x14ac:dyDescent="0.25">
      <c r="A1" t="s">
        <v>373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43.27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102.76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72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1395.71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37.159999999999997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37.159999999999997</v>
      </c>
      <c r="C12" t="s">
        <v>328</v>
      </c>
      <c r="E12" t="s">
        <v>329</v>
      </c>
      <c r="F12" t="s">
        <v>73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74</v>
      </c>
    </row>
    <row r="14" spans="1:7" x14ac:dyDescent="0.25">
      <c r="E14" t="s">
        <v>333</v>
      </c>
      <c r="F14" t="s">
        <v>75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315</v>
      </c>
      <c r="E20">
        <v>190</v>
      </c>
      <c r="F20">
        <v>48640</v>
      </c>
    </row>
    <row r="21" spans="1:6" x14ac:dyDescent="0.25">
      <c r="A21" s="1" t="s">
        <v>365</v>
      </c>
      <c r="B21">
        <v>100</v>
      </c>
      <c r="C21">
        <v>200</v>
      </c>
      <c r="D21">
        <v>225</v>
      </c>
      <c r="E21">
        <v>100</v>
      </c>
      <c r="F21">
        <v>20000</v>
      </c>
    </row>
    <row r="22" spans="1:6" x14ac:dyDescent="0.25">
      <c r="A22" s="1" t="s">
        <v>344</v>
      </c>
      <c r="B22">
        <v>80</v>
      </c>
      <c r="C22">
        <v>111</v>
      </c>
      <c r="D22">
        <v>250</v>
      </c>
      <c r="E22">
        <v>120</v>
      </c>
      <c r="F22">
        <v>13320</v>
      </c>
    </row>
    <row r="23" spans="1:6" x14ac:dyDescent="0.25">
      <c r="A23" s="1" t="s">
        <v>366</v>
      </c>
      <c r="B23">
        <v>80</v>
      </c>
      <c r="C23">
        <v>106</v>
      </c>
      <c r="D23">
        <v>315</v>
      </c>
      <c r="E23">
        <v>190</v>
      </c>
      <c r="F23">
        <v>20140</v>
      </c>
    </row>
    <row r="24" spans="1:6" x14ac:dyDescent="0.25">
      <c r="A24" s="1" t="s">
        <v>370</v>
      </c>
      <c r="B24">
        <v>80</v>
      </c>
      <c r="C24">
        <v>215</v>
      </c>
      <c r="D24">
        <v>250</v>
      </c>
      <c r="E24">
        <v>120</v>
      </c>
      <c r="F24">
        <v>25800</v>
      </c>
    </row>
    <row r="25" spans="1:6" x14ac:dyDescent="0.25">
      <c r="A25" s="1" t="s">
        <v>374</v>
      </c>
      <c r="B25">
        <v>80</v>
      </c>
      <c r="C25">
        <v>369</v>
      </c>
      <c r="D25">
        <v>90</v>
      </c>
      <c r="E25">
        <v>21</v>
      </c>
      <c r="F25">
        <v>7749</v>
      </c>
    </row>
    <row r="26" spans="1:6" x14ac:dyDescent="0.25">
      <c r="A26" s="1" t="s">
        <v>367</v>
      </c>
      <c r="B26">
        <v>25</v>
      </c>
      <c r="C26">
        <v>168</v>
      </c>
      <c r="D26">
        <v>90</v>
      </c>
      <c r="E26">
        <v>21</v>
      </c>
      <c r="F26">
        <v>3528</v>
      </c>
    </row>
    <row r="27" spans="1:6" x14ac:dyDescent="0.25">
      <c r="A27" s="1" t="s">
        <v>368</v>
      </c>
      <c r="B27">
        <v>100</v>
      </c>
      <c r="C27">
        <v>420</v>
      </c>
      <c r="D27">
        <v>225</v>
      </c>
      <c r="E27">
        <v>100</v>
      </c>
      <c r="F27">
        <v>42000</v>
      </c>
    </row>
    <row r="28" spans="1:6" x14ac:dyDescent="0.25">
      <c r="A28" s="1" t="s">
        <v>345</v>
      </c>
      <c r="B28">
        <v>100</v>
      </c>
      <c r="C28">
        <v>459</v>
      </c>
      <c r="D28">
        <v>225</v>
      </c>
      <c r="E28">
        <v>100</v>
      </c>
      <c r="F28">
        <v>45900</v>
      </c>
    </row>
    <row r="29" spans="1:6" x14ac:dyDescent="0.25">
      <c r="A29" s="1" t="s">
        <v>346</v>
      </c>
      <c r="B29">
        <v>100</v>
      </c>
      <c r="C29">
        <v>168</v>
      </c>
      <c r="D29">
        <v>125</v>
      </c>
      <c r="E29">
        <v>34</v>
      </c>
      <c r="F29">
        <v>5712</v>
      </c>
    </row>
    <row r="30" spans="1:6" x14ac:dyDescent="0.25">
      <c r="A30" s="1" t="s">
        <v>347</v>
      </c>
      <c r="B30">
        <v>80</v>
      </c>
      <c r="C30">
        <v>291</v>
      </c>
      <c r="D30">
        <v>90</v>
      </c>
      <c r="E30">
        <v>21</v>
      </c>
      <c r="F30">
        <v>6111</v>
      </c>
    </row>
    <row r="31" spans="1:6" x14ac:dyDescent="0.25">
      <c r="A31" s="1" t="s">
        <v>348</v>
      </c>
      <c r="B31">
        <v>80</v>
      </c>
      <c r="C31">
        <v>106</v>
      </c>
      <c r="D31">
        <v>110</v>
      </c>
      <c r="E31">
        <v>28</v>
      </c>
      <c r="F31">
        <v>2968</v>
      </c>
    </row>
    <row r="32" spans="1:6" x14ac:dyDescent="0.25">
      <c r="A32" s="1" t="s">
        <v>349</v>
      </c>
      <c r="B32">
        <v>50</v>
      </c>
      <c r="C32">
        <v>290</v>
      </c>
      <c r="D32">
        <v>63</v>
      </c>
      <c r="E32">
        <v>14</v>
      </c>
      <c r="F32">
        <v>4060</v>
      </c>
    </row>
    <row r="33" spans="1:6" x14ac:dyDescent="0.25">
      <c r="A33" s="1" t="s">
        <v>350</v>
      </c>
      <c r="B33">
        <v>50</v>
      </c>
      <c r="C33">
        <v>269</v>
      </c>
      <c r="D33">
        <v>75</v>
      </c>
      <c r="E33">
        <v>17</v>
      </c>
      <c r="F33">
        <v>4573</v>
      </c>
    </row>
    <row r="34" spans="1:6" x14ac:dyDescent="0.25">
      <c r="A34" s="1" t="s">
        <v>351</v>
      </c>
      <c r="B34">
        <v>50</v>
      </c>
      <c r="C34">
        <v>333</v>
      </c>
      <c r="D34">
        <v>63</v>
      </c>
      <c r="E34">
        <v>14</v>
      </c>
      <c r="F34">
        <v>4662</v>
      </c>
    </row>
    <row r="35" spans="1:6" x14ac:dyDescent="0.25">
      <c r="A35" s="1" t="s">
        <v>352</v>
      </c>
      <c r="B35">
        <v>80</v>
      </c>
      <c r="C35">
        <v>380</v>
      </c>
      <c r="D35">
        <v>110</v>
      </c>
      <c r="E35">
        <v>28</v>
      </c>
      <c r="F35">
        <v>10640</v>
      </c>
    </row>
    <row r="36" spans="1:6" x14ac:dyDescent="0.25">
      <c r="A36" s="1" t="s">
        <v>353</v>
      </c>
      <c r="B36">
        <v>80</v>
      </c>
      <c r="C36">
        <v>177</v>
      </c>
      <c r="D36">
        <v>90</v>
      </c>
      <c r="E36">
        <v>21</v>
      </c>
      <c r="F36">
        <v>3717</v>
      </c>
    </row>
    <row r="37" spans="1:6" x14ac:dyDescent="0.25">
      <c r="A37" s="1" t="s">
        <v>354</v>
      </c>
      <c r="B37">
        <v>150</v>
      </c>
      <c r="C37">
        <v>361</v>
      </c>
      <c r="D37">
        <v>200</v>
      </c>
      <c r="E37">
        <v>79</v>
      </c>
      <c r="F37">
        <v>28519</v>
      </c>
    </row>
    <row r="38" spans="1:6" x14ac:dyDescent="0.25">
      <c r="A38" s="1" t="s">
        <v>355</v>
      </c>
      <c r="B38">
        <v>150</v>
      </c>
      <c r="C38">
        <v>366</v>
      </c>
      <c r="D38">
        <v>200</v>
      </c>
      <c r="E38">
        <v>79</v>
      </c>
      <c r="F38">
        <v>28914</v>
      </c>
    </row>
    <row r="39" spans="1:6" x14ac:dyDescent="0.25">
      <c r="A39" s="1" t="s">
        <v>356</v>
      </c>
      <c r="B39">
        <v>150</v>
      </c>
      <c r="C39">
        <v>452</v>
      </c>
      <c r="D39">
        <v>160</v>
      </c>
      <c r="E39">
        <v>52</v>
      </c>
      <c r="F39">
        <v>23504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0"/>
  <sheetViews>
    <sheetView workbookViewId="0"/>
  </sheetViews>
  <sheetFormatPr defaultRowHeight="15" x14ac:dyDescent="0.25"/>
  <sheetData>
    <row r="1" spans="1:7" x14ac:dyDescent="0.25">
      <c r="A1" t="s">
        <v>375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43.88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77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1415.34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37.81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37.81</v>
      </c>
      <c r="C12" t="s">
        <v>328</v>
      </c>
      <c r="E12" t="s">
        <v>329</v>
      </c>
      <c r="F12" t="s">
        <v>78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79</v>
      </c>
    </row>
    <row r="14" spans="1:7" x14ac:dyDescent="0.25">
      <c r="E14" t="s">
        <v>333</v>
      </c>
      <c r="F14" t="s">
        <v>80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315</v>
      </c>
      <c r="E20">
        <v>190</v>
      </c>
      <c r="F20">
        <v>48640</v>
      </c>
    </row>
    <row r="21" spans="1:6" x14ac:dyDescent="0.25">
      <c r="A21" s="1" t="s">
        <v>365</v>
      </c>
      <c r="B21">
        <v>100</v>
      </c>
      <c r="C21">
        <v>200</v>
      </c>
      <c r="D21">
        <v>140</v>
      </c>
      <c r="E21">
        <v>41</v>
      </c>
      <c r="F21">
        <v>8200</v>
      </c>
    </row>
    <row r="22" spans="1:6" x14ac:dyDescent="0.25">
      <c r="A22" s="1" t="s">
        <v>344</v>
      </c>
      <c r="B22">
        <v>80</v>
      </c>
      <c r="C22">
        <v>111</v>
      </c>
      <c r="D22">
        <v>315</v>
      </c>
      <c r="E22">
        <v>190</v>
      </c>
      <c r="F22">
        <v>21090</v>
      </c>
    </row>
    <row r="23" spans="1:6" x14ac:dyDescent="0.25">
      <c r="A23" s="1" t="s">
        <v>366</v>
      </c>
      <c r="B23">
        <v>80</v>
      </c>
      <c r="C23">
        <v>106</v>
      </c>
      <c r="D23">
        <v>200</v>
      </c>
      <c r="E23">
        <v>79</v>
      </c>
      <c r="F23">
        <v>8374</v>
      </c>
    </row>
    <row r="24" spans="1:6" x14ac:dyDescent="0.25">
      <c r="A24" s="1" t="s">
        <v>370</v>
      </c>
      <c r="B24">
        <v>80</v>
      </c>
      <c r="C24">
        <v>215</v>
      </c>
      <c r="D24">
        <v>90</v>
      </c>
      <c r="E24">
        <v>21</v>
      </c>
      <c r="F24">
        <v>4515</v>
      </c>
    </row>
    <row r="25" spans="1:6" x14ac:dyDescent="0.25">
      <c r="A25" s="1" t="s">
        <v>374</v>
      </c>
      <c r="B25">
        <v>80</v>
      </c>
      <c r="C25">
        <v>369</v>
      </c>
      <c r="D25">
        <v>315</v>
      </c>
      <c r="E25">
        <v>190</v>
      </c>
      <c r="F25">
        <v>70110</v>
      </c>
    </row>
    <row r="26" spans="1:6" x14ac:dyDescent="0.25">
      <c r="A26" s="1" t="s">
        <v>372</v>
      </c>
      <c r="B26">
        <v>80</v>
      </c>
      <c r="C26">
        <v>386</v>
      </c>
      <c r="D26">
        <v>200</v>
      </c>
      <c r="E26">
        <v>79</v>
      </c>
      <c r="F26">
        <v>30494</v>
      </c>
    </row>
    <row r="27" spans="1:6" x14ac:dyDescent="0.25">
      <c r="A27" s="1" t="s">
        <v>367</v>
      </c>
      <c r="B27">
        <v>25</v>
      </c>
      <c r="C27">
        <v>168</v>
      </c>
      <c r="D27">
        <v>200</v>
      </c>
      <c r="E27">
        <v>79</v>
      </c>
      <c r="F27">
        <v>13272</v>
      </c>
    </row>
    <row r="28" spans="1:6" x14ac:dyDescent="0.25">
      <c r="A28" s="1" t="s">
        <v>368</v>
      </c>
      <c r="B28">
        <v>100</v>
      </c>
      <c r="C28">
        <v>420</v>
      </c>
      <c r="D28">
        <v>200</v>
      </c>
      <c r="E28">
        <v>79</v>
      </c>
      <c r="F28">
        <v>33180</v>
      </c>
    </row>
    <row r="29" spans="1:6" x14ac:dyDescent="0.25">
      <c r="A29" s="1" t="s">
        <v>345</v>
      </c>
      <c r="B29">
        <v>100</v>
      </c>
      <c r="C29">
        <v>459</v>
      </c>
      <c r="D29">
        <v>200</v>
      </c>
      <c r="E29">
        <v>79</v>
      </c>
      <c r="F29">
        <v>36261</v>
      </c>
    </row>
    <row r="30" spans="1:6" x14ac:dyDescent="0.25">
      <c r="A30" s="1" t="s">
        <v>346</v>
      </c>
      <c r="B30">
        <v>100</v>
      </c>
      <c r="C30">
        <v>168</v>
      </c>
      <c r="D30">
        <v>125</v>
      </c>
      <c r="E30">
        <v>34</v>
      </c>
      <c r="F30">
        <v>5712</v>
      </c>
    </row>
    <row r="31" spans="1:6" x14ac:dyDescent="0.25">
      <c r="A31" s="1" t="s">
        <v>347</v>
      </c>
      <c r="B31">
        <v>80</v>
      </c>
      <c r="C31">
        <v>291</v>
      </c>
      <c r="D31">
        <v>90</v>
      </c>
      <c r="E31">
        <v>21</v>
      </c>
      <c r="F31">
        <v>6111</v>
      </c>
    </row>
    <row r="32" spans="1:6" x14ac:dyDescent="0.25">
      <c r="A32" s="1" t="s">
        <v>348</v>
      </c>
      <c r="B32">
        <v>80</v>
      </c>
      <c r="C32">
        <v>106</v>
      </c>
      <c r="D32">
        <v>110</v>
      </c>
      <c r="E32">
        <v>28</v>
      </c>
      <c r="F32">
        <v>2968</v>
      </c>
    </row>
    <row r="33" spans="1:6" x14ac:dyDescent="0.25">
      <c r="A33" s="1" t="s">
        <v>349</v>
      </c>
      <c r="B33">
        <v>50</v>
      </c>
      <c r="C33">
        <v>290</v>
      </c>
      <c r="D33">
        <v>63</v>
      </c>
      <c r="E33">
        <v>14</v>
      </c>
      <c r="F33">
        <v>4060</v>
      </c>
    </row>
    <row r="34" spans="1:6" x14ac:dyDescent="0.25">
      <c r="A34" s="1" t="s">
        <v>350</v>
      </c>
      <c r="B34">
        <v>50</v>
      </c>
      <c r="C34">
        <v>269</v>
      </c>
      <c r="D34">
        <v>75</v>
      </c>
      <c r="E34">
        <v>17</v>
      </c>
      <c r="F34">
        <v>4573</v>
      </c>
    </row>
    <row r="35" spans="1:6" x14ac:dyDescent="0.25">
      <c r="A35" s="1" t="s">
        <v>351</v>
      </c>
      <c r="B35">
        <v>50</v>
      </c>
      <c r="C35">
        <v>333</v>
      </c>
      <c r="D35">
        <v>63</v>
      </c>
      <c r="E35">
        <v>14</v>
      </c>
      <c r="F35">
        <v>4662</v>
      </c>
    </row>
    <row r="36" spans="1:6" x14ac:dyDescent="0.25">
      <c r="A36" s="1" t="s">
        <v>352</v>
      </c>
      <c r="B36">
        <v>80</v>
      </c>
      <c r="C36">
        <v>380</v>
      </c>
      <c r="D36">
        <v>110</v>
      </c>
      <c r="E36">
        <v>28</v>
      </c>
      <c r="F36">
        <v>10640</v>
      </c>
    </row>
    <row r="37" spans="1:6" x14ac:dyDescent="0.25">
      <c r="A37" s="1" t="s">
        <v>353</v>
      </c>
      <c r="B37">
        <v>80</v>
      </c>
      <c r="C37">
        <v>177</v>
      </c>
      <c r="D37">
        <v>90</v>
      </c>
      <c r="E37">
        <v>21</v>
      </c>
      <c r="F37">
        <v>3717</v>
      </c>
    </row>
    <row r="38" spans="1:6" x14ac:dyDescent="0.25">
      <c r="A38" s="1" t="s">
        <v>354</v>
      </c>
      <c r="B38">
        <v>150</v>
      </c>
      <c r="C38">
        <v>361</v>
      </c>
      <c r="D38">
        <v>200</v>
      </c>
      <c r="E38">
        <v>79</v>
      </c>
      <c r="F38">
        <v>28519</v>
      </c>
    </row>
    <row r="39" spans="1:6" x14ac:dyDescent="0.25">
      <c r="A39" s="1" t="s">
        <v>355</v>
      </c>
      <c r="B39">
        <v>150</v>
      </c>
      <c r="C39">
        <v>366</v>
      </c>
      <c r="D39">
        <v>200</v>
      </c>
      <c r="E39">
        <v>79</v>
      </c>
      <c r="F39">
        <v>28914</v>
      </c>
    </row>
    <row r="40" spans="1:6" x14ac:dyDescent="0.25">
      <c r="A40" s="1" t="s">
        <v>356</v>
      </c>
      <c r="B40">
        <v>150</v>
      </c>
      <c r="C40">
        <v>452</v>
      </c>
      <c r="D40">
        <v>160</v>
      </c>
      <c r="E40">
        <v>52</v>
      </c>
      <c r="F40">
        <v>23504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0"/>
  <sheetViews>
    <sheetView workbookViewId="0"/>
  </sheetViews>
  <sheetFormatPr defaultRowHeight="15" x14ac:dyDescent="0.25"/>
  <sheetData>
    <row r="1" spans="1:7" x14ac:dyDescent="0.25">
      <c r="A1" t="s">
        <v>376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44.09</v>
      </c>
      <c r="C4" t="s">
        <v>308</v>
      </c>
      <c r="E4" t="s">
        <v>309</v>
      </c>
      <c r="F4">
        <v>20.010000000000002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82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1421.57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37.93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37.93</v>
      </c>
      <c r="C12" t="s">
        <v>328</v>
      </c>
      <c r="E12" t="s">
        <v>329</v>
      </c>
      <c r="F12" t="s">
        <v>83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84</v>
      </c>
    </row>
    <row r="14" spans="1:7" x14ac:dyDescent="0.25">
      <c r="E14" t="s">
        <v>333</v>
      </c>
      <c r="F14" t="s">
        <v>85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315</v>
      </c>
      <c r="E20">
        <v>190</v>
      </c>
      <c r="F20">
        <v>48640</v>
      </c>
    </row>
    <row r="21" spans="1:6" x14ac:dyDescent="0.25">
      <c r="A21" s="1" t="s">
        <v>365</v>
      </c>
      <c r="B21">
        <v>100</v>
      </c>
      <c r="C21">
        <v>200</v>
      </c>
      <c r="D21">
        <v>225</v>
      </c>
      <c r="E21">
        <v>100</v>
      </c>
      <c r="F21">
        <v>20000</v>
      </c>
    </row>
    <row r="22" spans="1:6" x14ac:dyDescent="0.25">
      <c r="A22" s="1" t="s">
        <v>344</v>
      </c>
      <c r="B22">
        <v>80</v>
      </c>
      <c r="C22">
        <v>111</v>
      </c>
      <c r="D22">
        <v>250</v>
      </c>
      <c r="E22">
        <v>120</v>
      </c>
      <c r="F22">
        <v>13320</v>
      </c>
    </row>
    <row r="23" spans="1:6" x14ac:dyDescent="0.25">
      <c r="A23" s="1" t="s">
        <v>366</v>
      </c>
      <c r="B23">
        <v>80</v>
      </c>
      <c r="C23">
        <v>106</v>
      </c>
      <c r="D23">
        <v>250</v>
      </c>
      <c r="E23">
        <v>120</v>
      </c>
      <c r="F23">
        <v>12720</v>
      </c>
    </row>
    <row r="24" spans="1:6" x14ac:dyDescent="0.25">
      <c r="A24" s="1" t="s">
        <v>370</v>
      </c>
      <c r="B24">
        <v>80</v>
      </c>
      <c r="C24">
        <v>215</v>
      </c>
      <c r="D24">
        <v>160</v>
      </c>
      <c r="E24">
        <v>52</v>
      </c>
      <c r="F24">
        <v>11180</v>
      </c>
    </row>
    <row r="25" spans="1:6" x14ac:dyDescent="0.25">
      <c r="A25" s="1" t="s">
        <v>374</v>
      </c>
      <c r="B25">
        <v>80</v>
      </c>
      <c r="C25">
        <v>369</v>
      </c>
      <c r="D25">
        <v>225</v>
      </c>
      <c r="E25">
        <v>100</v>
      </c>
      <c r="F25">
        <v>36900</v>
      </c>
    </row>
    <row r="26" spans="1:6" x14ac:dyDescent="0.25">
      <c r="A26" s="1" t="s">
        <v>372</v>
      </c>
      <c r="B26">
        <v>80</v>
      </c>
      <c r="C26">
        <v>386</v>
      </c>
      <c r="D26">
        <v>315</v>
      </c>
      <c r="E26">
        <v>190</v>
      </c>
      <c r="F26">
        <v>73340</v>
      </c>
    </row>
    <row r="27" spans="1:6" x14ac:dyDescent="0.25">
      <c r="A27" s="1" t="s">
        <v>367</v>
      </c>
      <c r="B27">
        <v>25</v>
      </c>
      <c r="C27">
        <v>168</v>
      </c>
      <c r="D27">
        <v>225</v>
      </c>
      <c r="E27">
        <v>100</v>
      </c>
      <c r="F27">
        <v>16800</v>
      </c>
    </row>
    <row r="28" spans="1:6" x14ac:dyDescent="0.25">
      <c r="A28" s="1" t="s">
        <v>368</v>
      </c>
      <c r="B28">
        <v>100</v>
      </c>
      <c r="C28">
        <v>420</v>
      </c>
      <c r="D28">
        <v>200</v>
      </c>
      <c r="E28">
        <v>79</v>
      </c>
      <c r="F28">
        <v>33180</v>
      </c>
    </row>
    <row r="29" spans="1:6" x14ac:dyDescent="0.25">
      <c r="A29" s="1" t="s">
        <v>345</v>
      </c>
      <c r="B29">
        <v>100</v>
      </c>
      <c r="C29">
        <v>459</v>
      </c>
      <c r="D29">
        <v>200</v>
      </c>
      <c r="E29">
        <v>79</v>
      </c>
      <c r="F29">
        <v>36261</v>
      </c>
    </row>
    <row r="30" spans="1:6" x14ac:dyDescent="0.25">
      <c r="A30" s="1" t="s">
        <v>346</v>
      </c>
      <c r="B30">
        <v>100</v>
      </c>
      <c r="C30">
        <v>168</v>
      </c>
      <c r="D30">
        <v>125</v>
      </c>
      <c r="E30">
        <v>34</v>
      </c>
      <c r="F30">
        <v>5712</v>
      </c>
    </row>
    <row r="31" spans="1:6" x14ac:dyDescent="0.25">
      <c r="A31" s="1" t="s">
        <v>347</v>
      </c>
      <c r="B31">
        <v>80</v>
      </c>
      <c r="C31">
        <v>291</v>
      </c>
      <c r="D31">
        <v>90</v>
      </c>
      <c r="E31">
        <v>21</v>
      </c>
      <c r="F31">
        <v>6111</v>
      </c>
    </row>
    <row r="32" spans="1:6" x14ac:dyDescent="0.25">
      <c r="A32" s="1" t="s">
        <v>348</v>
      </c>
      <c r="B32">
        <v>80</v>
      </c>
      <c r="C32">
        <v>106</v>
      </c>
      <c r="D32">
        <v>110</v>
      </c>
      <c r="E32">
        <v>28</v>
      </c>
      <c r="F32">
        <v>2968</v>
      </c>
    </row>
    <row r="33" spans="1:6" x14ac:dyDescent="0.25">
      <c r="A33" s="1" t="s">
        <v>349</v>
      </c>
      <c r="B33">
        <v>50</v>
      </c>
      <c r="C33">
        <v>290</v>
      </c>
      <c r="D33">
        <v>63</v>
      </c>
      <c r="E33">
        <v>14</v>
      </c>
      <c r="F33">
        <v>4060</v>
      </c>
    </row>
    <row r="34" spans="1:6" x14ac:dyDescent="0.25">
      <c r="A34" s="1" t="s">
        <v>350</v>
      </c>
      <c r="B34">
        <v>50</v>
      </c>
      <c r="C34">
        <v>269</v>
      </c>
      <c r="D34">
        <v>75</v>
      </c>
      <c r="E34">
        <v>17</v>
      </c>
      <c r="F34">
        <v>4573</v>
      </c>
    </row>
    <row r="35" spans="1:6" x14ac:dyDescent="0.25">
      <c r="A35" s="1" t="s">
        <v>351</v>
      </c>
      <c r="B35">
        <v>50</v>
      </c>
      <c r="C35">
        <v>333</v>
      </c>
      <c r="D35">
        <v>63</v>
      </c>
      <c r="E35">
        <v>14</v>
      </c>
      <c r="F35">
        <v>4662</v>
      </c>
    </row>
    <row r="36" spans="1:6" x14ac:dyDescent="0.25">
      <c r="A36" s="1" t="s">
        <v>352</v>
      </c>
      <c r="B36">
        <v>80</v>
      </c>
      <c r="C36">
        <v>380</v>
      </c>
      <c r="D36">
        <v>110</v>
      </c>
      <c r="E36">
        <v>28</v>
      </c>
      <c r="F36">
        <v>10640</v>
      </c>
    </row>
    <row r="37" spans="1:6" x14ac:dyDescent="0.25">
      <c r="A37" s="1" t="s">
        <v>353</v>
      </c>
      <c r="B37">
        <v>80</v>
      </c>
      <c r="C37">
        <v>177</v>
      </c>
      <c r="D37">
        <v>90</v>
      </c>
      <c r="E37">
        <v>21</v>
      </c>
      <c r="F37">
        <v>3717</v>
      </c>
    </row>
    <row r="38" spans="1:6" x14ac:dyDescent="0.25">
      <c r="A38" s="1" t="s">
        <v>354</v>
      </c>
      <c r="B38">
        <v>150</v>
      </c>
      <c r="C38">
        <v>361</v>
      </c>
      <c r="D38">
        <v>200</v>
      </c>
      <c r="E38">
        <v>79</v>
      </c>
      <c r="F38">
        <v>28519</v>
      </c>
    </row>
    <row r="39" spans="1:6" x14ac:dyDescent="0.25">
      <c r="A39" s="1" t="s">
        <v>355</v>
      </c>
      <c r="B39">
        <v>150</v>
      </c>
      <c r="C39">
        <v>366</v>
      </c>
      <c r="D39">
        <v>200</v>
      </c>
      <c r="E39">
        <v>79</v>
      </c>
      <c r="F39">
        <v>28914</v>
      </c>
    </row>
    <row r="40" spans="1:6" x14ac:dyDescent="0.25">
      <c r="A40" s="1" t="s">
        <v>356</v>
      </c>
      <c r="B40">
        <v>150</v>
      </c>
      <c r="C40">
        <v>452</v>
      </c>
      <c r="D40">
        <v>160</v>
      </c>
      <c r="E40">
        <v>52</v>
      </c>
      <c r="F40">
        <v>23504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3"/>
  <sheetViews>
    <sheetView workbookViewId="0"/>
  </sheetViews>
  <sheetFormatPr defaultRowHeight="15" x14ac:dyDescent="0.25"/>
  <sheetData>
    <row r="1" spans="1:7" x14ac:dyDescent="0.25">
      <c r="A1" t="s">
        <v>377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41.98</v>
      </c>
      <c r="C4" t="s">
        <v>308</v>
      </c>
      <c r="E4" t="s">
        <v>309</v>
      </c>
      <c r="F4">
        <v>20.03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87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1354.83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35.6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35.6</v>
      </c>
      <c r="C12" t="s">
        <v>328</v>
      </c>
      <c r="E12" t="s">
        <v>329</v>
      </c>
      <c r="F12" t="s">
        <v>88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</v>
      </c>
    </row>
    <row r="14" spans="1:7" x14ac:dyDescent="0.25">
      <c r="E14" t="s">
        <v>333</v>
      </c>
      <c r="F14" t="s">
        <v>89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348</v>
      </c>
      <c r="B25">
        <v>80</v>
      </c>
      <c r="C25">
        <v>106</v>
      </c>
      <c r="D25">
        <v>110</v>
      </c>
      <c r="E25">
        <v>28</v>
      </c>
      <c r="F25">
        <v>2968</v>
      </c>
    </row>
    <row r="26" spans="1:6" x14ac:dyDescent="0.25">
      <c r="A26" s="1" t="s">
        <v>349</v>
      </c>
      <c r="B26">
        <v>50</v>
      </c>
      <c r="C26">
        <v>290</v>
      </c>
      <c r="D26">
        <v>63</v>
      </c>
      <c r="E26">
        <v>14</v>
      </c>
      <c r="F26">
        <v>4060</v>
      </c>
    </row>
    <row r="27" spans="1:6" x14ac:dyDescent="0.25">
      <c r="A27" s="1" t="s">
        <v>350</v>
      </c>
      <c r="B27">
        <v>50</v>
      </c>
      <c r="C27">
        <v>269</v>
      </c>
      <c r="D27">
        <v>75</v>
      </c>
      <c r="E27">
        <v>17</v>
      </c>
      <c r="F27">
        <v>4573</v>
      </c>
    </row>
    <row r="28" spans="1:6" x14ac:dyDescent="0.25">
      <c r="A28" s="1" t="s">
        <v>351</v>
      </c>
      <c r="B28">
        <v>50</v>
      </c>
      <c r="C28">
        <v>333</v>
      </c>
      <c r="D28">
        <v>63</v>
      </c>
      <c r="E28">
        <v>14</v>
      </c>
      <c r="F28">
        <v>4662</v>
      </c>
    </row>
    <row r="29" spans="1:6" x14ac:dyDescent="0.25">
      <c r="A29" s="1" t="s">
        <v>352</v>
      </c>
      <c r="B29">
        <v>80</v>
      </c>
      <c r="C29">
        <v>380</v>
      </c>
      <c r="D29">
        <v>110</v>
      </c>
      <c r="E29">
        <v>28</v>
      </c>
      <c r="F29">
        <v>10640</v>
      </c>
    </row>
    <row r="30" spans="1:6" x14ac:dyDescent="0.25">
      <c r="A30" s="1" t="s">
        <v>353</v>
      </c>
      <c r="B30">
        <v>80</v>
      </c>
      <c r="C30">
        <v>177</v>
      </c>
      <c r="D30">
        <v>90</v>
      </c>
      <c r="E30">
        <v>21</v>
      </c>
      <c r="F30">
        <v>3717</v>
      </c>
    </row>
    <row r="31" spans="1:6" x14ac:dyDescent="0.25">
      <c r="A31" s="1" t="s">
        <v>354</v>
      </c>
      <c r="B31">
        <v>150</v>
      </c>
      <c r="C31">
        <v>361</v>
      </c>
      <c r="D31">
        <v>200</v>
      </c>
      <c r="E31">
        <v>79</v>
      </c>
      <c r="F31">
        <v>28519</v>
      </c>
    </row>
    <row r="32" spans="1:6" x14ac:dyDescent="0.25">
      <c r="A32" s="1" t="s">
        <v>355</v>
      </c>
      <c r="B32">
        <v>150</v>
      </c>
      <c r="C32">
        <v>366</v>
      </c>
      <c r="D32">
        <v>200</v>
      </c>
      <c r="E32">
        <v>79</v>
      </c>
      <c r="F32">
        <v>28914</v>
      </c>
    </row>
    <row r="33" spans="1:6" x14ac:dyDescent="0.25">
      <c r="A33" s="1" t="s">
        <v>356</v>
      </c>
      <c r="B33">
        <v>150</v>
      </c>
      <c r="C33">
        <v>452</v>
      </c>
      <c r="D33">
        <v>160</v>
      </c>
      <c r="E33">
        <v>52</v>
      </c>
      <c r="F33">
        <v>23504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8"/>
  <sheetViews>
    <sheetView workbookViewId="0"/>
  </sheetViews>
  <sheetFormatPr defaultRowHeight="15" x14ac:dyDescent="0.25"/>
  <sheetData>
    <row r="1" spans="1:7" x14ac:dyDescent="0.25">
      <c r="A1" t="s">
        <v>378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42.75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102.73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91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1379.34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36.49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36.49</v>
      </c>
      <c r="C12" t="s">
        <v>328</v>
      </c>
      <c r="E12" t="s">
        <v>329</v>
      </c>
      <c r="F12" t="s">
        <v>92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93</v>
      </c>
    </row>
    <row r="14" spans="1:7" x14ac:dyDescent="0.25">
      <c r="E14" t="s">
        <v>333</v>
      </c>
      <c r="F14" t="s">
        <v>94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250</v>
      </c>
      <c r="E20">
        <v>120</v>
      </c>
      <c r="F20">
        <v>30720</v>
      </c>
    </row>
    <row r="21" spans="1:6" x14ac:dyDescent="0.25">
      <c r="A21" s="1" t="s">
        <v>365</v>
      </c>
      <c r="B21">
        <v>100</v>
      </c>
      <c r="C21">
        <v>200</v>
      </c>
      <c r="D21">
        <v>225</v>
      </c>
      <c r="E21">
        <v>100</v>
      </c>
      <c r="F21">
        <v>20000</v>
      </c>
    </row>
    <row r="22" spans="1:6" x14ac:dyDescent="0.25">
      <c r="A22" s="1" t="s">
        <v>344</v>
      </c>
      <c r="B22">
        <v>80</v>
      </c>
      <c r="C22">
        <v>111</v>
      </c>
      <c r="D22">
        <v>125</v>
      </c>
      <c r="E22">
        <v>34</v>
      </c>
      <c r="F22">
        <v>3774</v>
      </c>
    </row>
    <row r="23" spans="1:6" x14ac:dyDescent="0.25">
      <c r="A23" s="1" t="s">
        <v>366</v>
      </c>
      <c r="B23">
        <v>80</v>
      </c>
      <c r="C23">
        <v>106</v>
      </c>
      <c r="D23">
        <v>110</v>
      </c>
      <c r="E23">
        <v>28</v>
      </c>
      <c r="F23">
        <v>2968</v>
      </c>
    </row>
    <row r="24" spans="1:6" x14ac:dyDescent="0.25">
      <c r="A24" s="1" t="s">
        <v>370</v>
      </c>
      <c r="B24">
        <v>80</v>
      </c>
      <c r="C24">
        <v>215</v>
      </c>
      <c r="D24">
        <v>110</v>
      </c>
      <c r="E24">
        <v>28</v>
      </c>
      <c r="F24">
        <v>6020</v>
      </c>
    </row>
    <row r="25" spans="1:6" x14ac:dyDescent="0.25">
      <c r="A25" s="1" t="s">
        <v>367</v>
      </c>
      <c r="B25">
        <v>25</v>
      </c>
      <c r="C25">
        <v>168</v>
      </c>
      <c r="D25">
        <v>63</v>
      </c>
      <c r="E25">
        <v>14</v>
      </c>
      <c r="F25">
        <v>2352</v>
      </c>
    </row>
    <row r="26" spans="1:6" x14ac:dyDescent="0.25">
      <c r="A26" s="1" t="s">
        <v>368</v>
      </c>
      <c r="B26">
        <v>100</v>
      </c>
      <c r="C26">
        <v>420</v>
      </c>
      <c r="D26">
        <v>225</v>
      </c>
      <c r="E26">
        <v>100</v>
      </c>
      <c r="F26">
        <v>42000</v>
      </c>
    </row>
    <row r="27" spans="1:6" x14ac:dyDescent="0.25">
      <c r="A27" s="1" t="s">
        <v>345</v>
      </c>
      <c r="B27">
        <v>100</v>
      </c>
      <c r="C27">
        <v>459</v>
      </c>
      <c r="D27">
        <v>315</v>
      </c>
      <c r="E27">
        <v>190</v>
      </c>
      <c r="F27">
        <v>87210</v>
      </c>
    </row>
    <row r="28" spans="1:6" x14ac:dyDescent="0.25">
      <c r="A28" s="1" t="s">
        <v>346</v>
      </c>
      <c r="B28">
        <v>100</v>
      </c>
      <c r="C28">
        <v>168</v>
      </c>
      <c r="D28">
        <v>125</v>
      </c>
      <c r="E28">
        <v>34</v>
      </c>
      <c r="F28">
        <v>5712</v>
      </c>
    </row>
    <row r="29" spans="1:6" x14ac:dyDescent="0.25">
      <c r="A29" s="1" t="s">
        <v>347</v>
      </c>
      <c r="B29">
        <v>80</v>
      </c>
      <c r="C29">
        <v>291</v>
      </c>
      <c r="D29">
        <v>90</v>
      </c>
      <c r="E29">
        <v>21</v>
      </c>
      <c r="F29">
        <v>6111</v>
      </c>
    </row>
    <row r="30" spans="1:6" x14ac:dyDescent="0.25">
      <c r="A30" s="1" t="s">
        <v>348</v>
      </c>
      <c r="B30">
        <v>80</v>
      </c>
      <c r="C30">
        <v>106</v>
      </c>
      <c r="D30">
        <v>110</v>
      </c>
      <c r="E30">
        <v>28</v>
      </c>
      <c r="F30">
        <v>2968</v>
      </c>
    </row>
    <row r="31" spans="1:6" x14ac:dyDescent="0.25">
      <c r="A31" s="1" t="s">
        <v>349</v>
      </c>
      <c r="B31">
        <v>50</v>
      </c>
      <c r="C31">
        <v>290</v>
      </c>
      <c r="D31">
        <v>63</v>
      </c>
      <c r="E31">
        <v>14</v>
      </c>
      <c r="F31">
        <v>4060</v>
      </c>
    </row>
    <row r="32" spans="1:6" x14ac:dyDescent="0.25">
      <c r="A32" s="1" t="s">
        <v>350</v>
      </c>
      <c r="B32">
        <v>50</v>
      </c>
      <c r="C32">
        <v>269</v>
      </c>
      <c r="D32">
        <v>75</v>
      </c>
      <c r="E32">
        <v>17</v>
      </c>
      <c r="F32">
        <v>4573</v>
      </c>
    </row>
    <row r="33" spans="1:6" x14ac:dyDescent="0.25">
      <c r="A33" s="1" t="s">
        <v>351</v>
      </c>
      <c r="B33">
        <v>50</v>
      </c>
      <c r="C33">
        <v>333</v>
      </c>
      <c r="D33">
        <v>63</v>
      </c>
      <c r="E33">
        <v>14</v>
      </c>
      <c r="F33">
        <v>4662</v>
      </c>
    </row>
    <row r="34" spans="1:6" x14ac:dyDescent="0.25">
      <c r="A34" s="1" t="s">
        <v>352</v>
      </c>
      <c r="B34">
        <v>80</v>
      </c>
      <c r="C34">
        <v>380</v>
      </c>
      <c r="D34">
        <v>110</v>
      </c>
      <c r="E34">
        <v>28</v>
      </c>
      <c r="F34">
        <v>10640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3"/>
  <sheetViews>
    <sheetView workbookViewId="0"/>
  </sheetViews>
  <sheetFormatPr defaultRowHeight="15" x14ac:dyDescent="0.25"/>
  <sheetData>
    <row r="1" spans="1:7" x14ac:dyDescent="0.25">
      <c r="A1" t="s">
        <v>379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41.79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96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1348.61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35.28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35.28</v>
      </c>
      <c r="C12" t="s">
        <v>328</v>
      </c>
      <c r="E12" t="s">
        <v>329</v>
      </c>
      <c r="F12" t="s">
        <v>97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</v>
      </c>
    </row>
    <row r="14" spans="1:7" x14ac:dyDescent="0.25">
      <c r="E14" t="s">
        <v>333</v>
      </c>
      <c r="F14" t="s">
        <v>98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348</v>
      </c>
      <c r="B25">
        <v>80</v>
      </c>
      <c r="C25">
        <v>106</v>
      </c>
      <c r="D25">
        <v>110</v>
      </c>
      <c r="E25">
        <v>28</v>
      </c>
      <c r="F25">
        <v>2968</v>
      </c>
    </row>
    <row r="26" spans="1:6" x14ac:dyDescent="0.25">
      <c r="A26" s="1" t="s">
        <v>349</v>
      </c>
      <c r="B26">
        <v>50</v>
      </c>
      <c r="C26">
        <v>290</v>
      </c>
      <c r="D26">
        <v>63</v>
      </c>
      <c r="E26">
        <v>14</v>
      </c>
      <c r="F26">
        <v>4060</v>
      </c>
    </row>
    <row r="27" spans="1:6" x14ac:dyDescent="0.25">
      <c r="A27" s="1" t="s">
        <v>350</v>
      </c>
      <c r="B27">
        <v>50</v>
      </c>
      <c r="C27">
        <v>269</v>
      </c>
      <c r="D27">
        <v>75</v>
      </c>
      <c r="E27">
        <v>17</v>
      </c>
      <c r="F27">
        <v>4573</v>
      </c>
    </row>
    <row r="28" spans="1:6" x14ac:dyDescent="0.25">
      <c r="A28" s="1" t="s">
        <v>351</v>
      </c>
      <c r="B28">
        <v>50</v>
      </c>
      <c r="C28">
        <v>333</v>
      </c>
      <c r="D28">
        <v>63</v>
      </c>
      <c r="E28">
        <v>14</v>
      </c>
      <c r="F28">
        <v>4662</v>
      </c>
    </row>
    <row r="29" spans="1:6" x14ac:dyDescent="0.25">
      <c r="A29" s="1" t="s">
        <v>352</v>
      </c>
      <c r="B29">
        <v>80</v>
      </c>
      <c r="C29">
        <v>380</v>
      </c>
      <c r="D29">
        <v>110</v>
      </c>
      <c r="E29">
        <v>28</v>
      </c>
      <c r="F29">
        <v>10640</v>
      </c>
    </row>
    <row r="30" spans="1:6" x14ac:dyDescent="0.25">
      <c r="A30" s="1" t="s">
        <v>353</v>
      </c>
      <c r="B30">
        <v>80</v>
      </c>
      <c r="C30">
        <v>177</v>
      </c>
      <c r="D30">
        <v>90</v>
      </c>
      <c r="E30">
        <v>21</v>
      </c>
      <c r="F30">
        <v>3717</v>
      </c>
    </row>
    <row r="31" spans="1:6" x14ac:dyDescent="0.25">
      <c r="A31" s="1" t="s">
        <v>354</v>
      </c>
      <c r="B31">
        <v>150</v>
      </c>
      <c r="C31">
        <v>361</v>
      </c>
      <c r="D31">
        <v>200</v>
      </c>
      <c r="E31">
        <v>79</v>
      </c>
      <c r="F31">
        <v>28519</v>
      </c>
    </row>
    <row r="32" spans="1:6" x14ac:dyDescent="0.25">
      <c r="A32" s="1" t="s">
        <v>355</v>
      </c>
      <c r="B32">
        <v>150</v>
      </c>
      <c r="C32">
        <v>366</v>
      </c>
      <c r="D32">
        <v>200</v>
      </c>
      <c r="E32">
        <v>79</v>
      </c>
      <c r="F32">
        <v>28914</v>
      </c>
    </row>
    <row r="33" spans="1:6" x14ac:dyDescent="0.25">
      <c r="A33" s="1" t="s">
        <v>356</v>
      </c>
      <c r="B33">
        <v>150</v>
      </c>
      <c r="C33">
        <v>452</v>
      </c>
      <c r="D33">
        <v>160</v>
      </c>
      <c r="E33">
        <v>52</v>
      </c>
      <c r="F33">
        <v>23504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7"/>
  <sheetViews>
    <sheetView workbookViewId="0"/>
  </sheetViews>
  <sheetFormatPr defaultRowHeight="15" x14ac:dyDescent="0.25"/>
  <sheetData>
    <row r="1" spans="1:7" x14ac:dyDescent="0.25">
      <c r="A1" t="s">
        <v>380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41.04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102.75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100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1324.22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34.46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34.46</v>
      </c>
      <c r="C12" t="s">
        <v>328</v>
      </c>
      <c r="E12" t="s">
        <v>329</v>
      </c>
      <c r="F12" t="s">
        <v>101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102</v>
      </c>
    </row>
    <row r="14" spans="1:7" x14ac:dyDescent="0.25">
      <c r="E14" t="s">
        <v>333</v>
      </c>
      <c r="F14" t="s">
        <v>103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315</v>
      </c>
      <c r="E23">
        <v>190</v>
      </c>
      <c r="F23">
        <v>31920</v>
      </c>
    </row>
    <row r="24" spans="1:6" x14ac:dyDescent="0.25">
      <c r="A24" s="1" t="s">
        <v>347</v>
      </c>
      <c r="B24">
        <v>80</v>
      </c>
      <c r="C24">
        <v>291</v>
      </c>
      <c r="D24">
        <v>125</v>
      </c>
      <c r="E24">
        <v>34</v>
      </c>
      <c r="F24">
        <v>9894</v>
      </c>
    </row>
    <row r="25" spans="1:6" x14ac:dyDescent="0.25">
      <c r="A25" s="1" t="s">
        <v>381</v>
      </c>
      <c r="B25">
        <v>80</v>
      </c>
      <c r="C25">
        <v>255</v>
      </c>
      <c r="D25">
        <v>200</v>
      </c>
      <c r="E25">
        <v>79</v>
      </c>
      <c r="F25">
        <v>20145</v>
      </c>
    </row>
    <row r="26" spans="1:6" x14ac:dyDescent="0.25">
      <c r="A26" s="1" t="s">
        <v>382</v>
      </c>
      <c r="B26">
        <v>50</v>
      </c>
      <c r="C26">
        <v>206</v>
      </c>
      <c r="D26">
        <v>125</v>
      </c>
      <c r="E26">
        <v>34</v>
      </c>
      <c r="F26">
        <v>7004</v>
      </c>
    </row>
    <row r="27" spans="1:6" x14ac:dyDescent="0.25">
      <c r="A27" s="1" t="s">
        <v>383</v>
      </c>
      <c r="B27">
        <v>100</v>
      </c>
      <c r="C27">
        <v>202</v>
      </c>
      <c r="D27">
        <v>200</v>
      </c>
      <c r="E27">
        <v>79</v>
      </c>
      <c r="F27">
        <v>15958</v>
      </c>
    </row>
    <row r="28" spans="1:6" x14ac:dyDescent="0.25">
      <c r="A28" s="1" t="s">
        <v>384</v>
      </c>
      <c r="B28">
        <v>80</v>
      </c>
      <c r="C28">
        <v>289</v>
      </c>
      <c r="D28">
        <v>125</v>
      </c>
      <c r="E28">
        <v>34</v>
      </c>
      <c r="F28">
        <v>9826</v>
      </c>
    </row>
    <row r="29" spans="1:6" x14ac:dyDescent="0.25">
      <c r="A29" s="1" t="s">
        <v>348</v>
      </c>
      <c r="B29">
        <v>80</v>
      </c>
      <c r="C29">
        <v>106</v>
      </c>
      <c r="D29">
        <v>110</v>
      </c>
      <c r="E29">
        <v>28</v>
      </c>
      <c r="F29">
        <v>2968</v>
      </c>
    </row>
    <row r="30" spans="1:6" x14ac:dyDescent="0.25">
      <c r="A30" s="1" t="s">
        <v>349</v>
      </c>
      <c r="B30">
        <v>50</v>
      </c>
      <c r="C30">
        <v>290</v>
      </c>
      <c r="D30">
        <v>63</v>
      </c>
      <c r="E30">
        <v>14</v>
      </c>
      <c r="F30">
        <v>4060</v>
      </c>
    </row>
    <row r="31" spans="1:6" x14ac:dyDescent="0.25">
      <c r="A31" s="1" t="s">
        <v>350</v>
      </c>
      <c r="B31">
        <v>50</v>
      </c>
      <c r="C31">
        <v>269</v>
      </c>
      <c r="D31">
        <v>75</v>
      </c>
      <c r="E31">
        <v>17</v>
      </c>
      <c r="F31">
        <v>4573</v>
      </c>
    </row>
    <row r="32" spans="1:6" x14ac:dyDescent="0.25">
      <c r="A32" s="1" t="s">
        <v>351</v>
      </c>
      <c r="B32">
        <v>50</v>
      </c>
      <c r="C32">
        <v>333</v>
      </c>
      <c r="D32">
        <v>63</v>
      </c>
      <c r="E32">
        <v>14</v>
      </c>
      <c r="F32">
        <v>4662</v>
      </c>
    </row>
    <row r="33" spans="1:6" x14ac:dyDescent="0.25">
      <c r="A33" s="1" t="s">
        <v>352</v>
      </c>
      <c r="B33">
        <v>80</v>
      </c>
      <c r="C33">
        <v>380</v>
      </c>
      <c r="D33">
        <v>110</v>
      </c>
      <c r="E33">
        <v>28</v>
      </c>
      <c r="F33">
        <v>10640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354</v>
      </c>
      <c r="B35">
        <v>150</v>
      </c>
      <c r="C35">
        <v>361</v>
      </c>
      <c r="D35">
        <v>200</v>
      </c>
      <c r="E35">
        <v>79</v>
      </c>
      <c r="F35">
        <v>28519</v>
      </c>
    </row>
    <row r="36" spans="1:6" x14ac:dyDescent="0.25">
      <c r="A36" s="1" t="s">
        <v>355</v>
      </c>
      <c r="B36">
        <v>150</v>
      </c>
      <c r="C36">
        <v>366</v>
      </c>
      <c r="D36">
        <v>200</v>
      </c>
      <c r="E36">
        <v>79</v>
      </c>
      <c r="F36">
        <v>28914</v>
      </c>
    </row>
    <row r="37" spans="1:6" x14ac:dyDescent="0.25">
      <c r="A37" s="1" t="s">
        <v>356</v>
      </c>
      <c r="B37">
        <v>150</v>
      </c>
      <c r="C37">
        <v>452</v>
      </c>
      <c r="D37">
        <v>160</v>
      </c>
      <c r="E37">
        <v>52</v>
      </c>
      <c r="F37">
        <v>23504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7"/>
  <sheetViews>
    <sheetView workbookViewId="0"/>
  </sheetViews>
  <sheetFormatPr defaultRowHeight="15" x14ac:dyDescent="0.25"/>
  <sheetData>
    <row r="1" spans="1:7" x14ac:dyDescent="0.25">
      <c r="A1" t="s">
        <v>385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41.57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105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1340.71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34.880000000000003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34.880000000000003</v>
      </c>
      <c r="C12" t="s">
        <v>328</v>
      </c>
      <c r="E12" t="s">
        <v>329</v>
      </c>
      <c r="F12" t="s">
        <v>106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107</v>
      </c>
    </row>
    <row r="14" spans="1:7" x14ac:dyDescent="0.25">
      <c r="E14" t="s">
        <v>333</v>
      </c>
      <c r="F14" t="s">
        <v>108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315</v>
      </c>
      <c r="E23">
        <v>190</v>
      </c>
      <c r="F23">
        <v>31920</v>
      </c>
    </row>
    <row r="24" spans="1:6" x14ac:dyDescent="0.25">
      <c r="A24" s="1" t="s">
        <v>347</v>
      </c>
      <c r="B24">
        <v>80</v>
      </c>
      <c r="C24">
        <v>291</v>
      </c>
      <c r="D24">
        <v>315</v>
      </c>
      <c r="E24">
        <v>190</v>
      </c>
      <c r="F24">
        <v>55290</v>
      </c>
    </row>
    <row r="25" spans="1:6" x14ac:dyDescent="0.25">
      <c r="A25" s="1" t="s">
        <v>381</v>
      </c>
      <c r="B25">
        <v>80</v>
      </c>
      <c r="C25">
        <v>255</v>
      </c>
      <c r="D25">
        <v>90</v>
      </c>
      <c r="E25">
        <v>21</v>
      </c>
      <c r="F25">
        <v>5355</v>
      </c>
    </row>
    <row r="26" spans="1:6" x14ac:dyDescent="0.25">
      <c r="A26" s="1" t="s">
        <v>382</v>
      </c>
      <c r="B26">
        <v>50</v>
      </c>
      <c r="C26">
        <v>206</v>
      </c>
      <c r="D26">
        <v>200</v>
      </c>
      <c r="E26">
        <v>79</v>
      </c>
      <c r="F26">
        <v>16274</v>
      </c>
    </row>
    <row r="27" spans="1:6" x14ac:dyDescent="0.25">
      <c r="A27" s="1" t="s">
        <v>383</v>
      </c>
      <c r="B27">
        <v>100</v>
      </c>
      <c r="C27">
        <v>202</v>
      </c>
      <c r="D27">
        <v>200</v>
      </c>
      <c r="E27">
        <v>79</v>
      </c>
      <c r="F27">
        <v>15958</v>
      </c>
    </row>
    <row r="28" spans="1:6" x14ac:dyDescent="0.25">
      <c r="A28" s="1" t="s">
        <v>384</v>
      </c>
      <c r="B28">
        <v>80</v>
      </c>
      <c r="C28">
        <v>289</v>
      </c>
      <c r="D28">
        <v>200</v>
      </c>
      <c r="E28">
        <v>79</v>
      </c>
      <c r="F28">
        <v>22831</v>
      </c>
    </row>
    <row r="29" spans="1:6" x14ac:dyDescent="0.25">
      <c r="A29" s="1" t="s">
        <v>348</v>
      </c>
      <c r="B29">
        <v>80</v>
      </c>
      <c r="C29">
        <v>106</v>
      </c>
      <c r="D29">
        <v>110</v>
      </c>
      <c r="E29">
        <v>28</v>
      </c>
      <c r="F29">
        <v>2968</v>
      </c>
    </row>
    <row r="30" spans="1:6" x14ac:dyDescent="0.25">
      <c r="A30" s="1" t="s">
        <v>349</v>
      </c>
      <c r="B30">
        <v>50</v>
      </c>
      <c r="C30">
        <v>290</v>
      </c>
      <c r="D30">
        <v>63</v>
      </c>
      <c r="E30">
        <v>14</v>
      </c>
      <c r="F30">
        <v>4060</v>
      </c>
    </row>
    <row r="31" spans="1:6" x14ac:dyDescent="0.25">
      <c r="A31" s="1" t="s">
        <v>350</v>
      </c>
      <c r="B31">
        <v>50</v>
      </c>
      <c r="C31">
        <v>269</v>
      </c>
      <c r="D31">
        <v>75</v>
      </c>
      <c r="E31">
        <v>17</v>
      </c>
      <c r="F31">
        <v>4573</v>
      </c>
    </row>
    <row r="32" spans="1:6" x14ac:dyDescent="0.25">
      <c r="A32" s="1" t="s">
        <v>351</v>
      </c>
      <c r="B32">
        <v>50</v>
      </c>
      <c r="C32">
        <v>333</v>
      </c>
      <c r="D32">
        <v>63</v>
      </c>
      <c r="E32">
        <v>14</v>
      </c>
      <c r="F32">
        <v>4662</v>
      </c>
    </row>
    <row r="33" spans="1:6" x14ac:dyDescent="0.25">
      <c r="A33" s="1" t="s">
        <v>352</v>
      </c>
      <c r="B33">
        <v>80</v>
      </c>
      <c r="C33">
        <v>380</v>
      </c>
      <c r="D33">
        <v>110</v>
      </c>
      <c r="E33">
        <v>28</v>
      </c>
      <c r="F33">
        <v>10640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354</v>
      </c>
      <c r="B35">
        <v>150</v>
      </c>
      <c r="C35">
        <v>361</v>
      </c>
      <c r="D35">
        <v>200</v>
      </c>
      <c r="E35">
        <v>79</v>
      </c>
      <c r="F35">
        <v>28519</v>
      </c>
    </row>
    <row r="36" spans="1:6" x14ac:dyDescent="0.25">
      <c r="A36" s="1" t="s">
        <v>355</v>
      </c>
      <c r="B36">
        <v>150</v>
      </c>
      <c r="C36">
        <v>366</v>
      </c>
      <c r="D36">
        <v>200</v>
      </c>
      <c r="E36">
        <v>79</v>
      </c>
      <c r="F36">
        <v>28914</v>
      </c>
    </row>
    <row r="37" spans="1:6" x14ac:dyDescent="0.25">
      <c r="A37" s="1" t="s">
        <v>356</v>
      </c>
      <c r="B37">
        <v>150</v>
      </c>
      <c r="C37">
        <v>452</v>
      </c>
      <c r="D37">
        <v>160</v>
      </c>
      <c r="E37">
        <v>52</v>
      </c>
      <c r="F37">
        <v>23504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defaultRowHeight="15" x14ac:dyDescent="0.25"/>
  <sheetData>
    <row r="1" spans="1:7" x14ac:dyDescent="0.25">
      <c r="A1" t="s">
        <v>304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46.56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102.79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23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1502.79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42.62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42.62</v>
      </c>
      <c r="C12" t="s">
        <v>328</v>
      </c>
      <c r="E12" t="s">
        <v>329</v>
      </c>
      <c r="F12" t="s">
        <v>27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</v>
      </c>
    </row>
    <row r="14" spans="1:7" x14ac:dyDescent="0.25">
      <c r="E14" t="s">
        <v>333</v>
      </c>
      <c r="F14" t="s">
        <v>29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348</v>
      </c>
      <c r="B25">
        <v>80</v>
      </c>
      <c r="C25">
        <v>106</v>
      </c>
      <c r="D25">
        <v>110</v>
      </c>
      <c r="E25">
        <v>28</v>
      </c>
      <c r="F25">
        <v>2968</v>
      </c>
    </row>
    <row r="26" spans="1:6" x14ac:dyDescent="0.25">
      <c r="A26" s="1" t="s">
        <v>349</v>
      </c>
      <c r="B26">
        <v>50</v>
      </c>
      <c r="C26">
        <v>290</v>
      </c>
      <c r="D26">
        <v>63</v>
      </c>
      <c r="E26">
        <v>14</v>
      </c>
      <c r="F26">
        <v>4060</v>
      </c>
    </row>
    <row r="27" spans="1:6" x14ac:dyDescent="0.25">
      <c r="A27" s="1" t="s">
        <v>350</v>
      </c>
      <c r="B27">
        <v>50</v>
      </c>
      <c r="C27">
        <v>269</v>
      </c>
      <c r="D27">
        <v>75</v>
      </c>
      <c r="E27">
        <v>17</v>
      </c>
      <c r="F27">
        <v>4573</v>
      </c>
    </row>
    <row r="28" spans="1:6" x14ac:dyDescent="0.25">
      <c r="A28" s="1" t="s">
        <v>351</v>
      </c>
      <c r="B28">
        <v>50</v>
      </c>
      <c r="C28">
        <v>333</v>
      </c>
      <c r="D28">
        <v>63</v>
      </c>
      <c r="E28">
        <v>14</v>
      </c>
      <c r="F28">
        <v>4662</v>
      </c>
    </row>
    <row r="29" spans="1:6" x14ac:dyDescent="0.25">
      <c r="A29" s="1" t="s">
        <v>352</v>
      </c>
      <c r="B29">
        <v>80</v>
      </c>
      <c r="C29">
        <v>380</v>
      </c>
      <c r="D29">
        <v>110</v>
      </c>
      <c r="E29">
        <v>28</v>
      </c>
      <c r="F29">
        <v>10640</v>
      </c>
    </row>
    <row r="30" spans="1:6" x14ac:dyDescent="0.25">
      <c r="A30" s="1" t="s">
        <v>353</v>
      </c>
      <c r="B30">
        <v>80</v>
      </c>
      <c r="C30">
        <v>177</v>
      </c>
      <c r="D30">
        <v>90</v>
      </c>
      <c r="E30">
        <v>21</v>
      </c>
      <c r="F30">
        <v>3717</v>
      </c>
    </row>
    <row r="31" spans="1:6" x14ac:dyDescent="0.25">
      <c r="A31" s="1" t="s">
        <v>354</v>
      </c>
      <c r="B31">
        <v>150</v>
      </c>
      <c r="C31">
        <v>361</v>
      </c>
      <c r="D31">
        <v>200</v>
      </c>
      <c r="E31">
        <v>79</v>
      </c>
      <c r="F31">
        <v>28519</v>
      </c>
    </row>
    <row r="32" spans="1:6" x14ac:dyDescent="0.25">
      <c r="A32" s="1" t="s">
        <v>355</v>
      </c>
      <c r="B32">
        <v>150</v>
      </c>
      <c r="C32">
        <v>366</v>
      </c>
      <c r="D32">
        <v>200</v>
      </c>
      <c r="E32">
        <v>79</v>
      </c>
      <c r="F32">
        <v>28914</v>
      </c>
    </row>
    <row r="33" spans="1:6" x14ac:dyDescent="0.25">
      <c r="A33" s="1" t="s">
        <v>356</v>
      </c>
      <c r="B33">
        <v>150</v>
      </c>
      <c r="C33">
        <v>452</v>
      </c>
      <c r="D33">
        <v>160</v>
      </c>
      <c r="E33">
        <v>52</v>
      </c>
      <c r="F33">
        <v>23504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4"/>
  <sheetViews>
    <sheetView workbookViewId="0"/>
  </sheetViews>
  <sheetFormatPr defaultRowHeight="15" x14ac:dyDescent="0.25"/>
  <sheetData>
    <row r="1" spans="1:7" x14ac:dyDescent="0.25">
      <c r="A1" t="s">
        <v>386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39.79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110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1283.05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32.74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32.74</v>
      </c>
      <c r="C12" t="s">
        <v>328</v>
      </c>
      <c r="E12" t="s">
        <v>329</v>
      </c>
      <c r="F12" t="s">
        <v>111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112</v>
      </c>
    </row>
    <row r="14" spans="1:7" x14ac:dyDescent="0.25">
      <c r="E14" t="s">
        <v>333</v>
      </c>
      <c r="F14" t="s">
        <v>113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381</v>
      </c>
      <c r="B25">
        <v>80</v>
      </c>
      <c r="C25">
        <v>255</v>
      </c>
      <c r="D25">
        <v>90</v>
      </c>
      <c r="E25">
        <v>21</v>
      </c>
      <c r="F25">
        <v>5355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350</v>
      </c>
      <c r="B28">
        <v>50</v>
      </c>
      <c r="C28">
        <v>269</v>
      </c>
      <c r="D28">
        <v>75</v>
      </c>
      <c r="E28">
        <v>17</v>
      </c>
      <c r="F28">
        <v>4573</v>
      </c>
    </row>
    <row r="29" spans="1:6" x14ac:dyDescent="0.25">
      <c r="A29" s="1" t="s">
        <v>351</v>
      </c>
      <c r="B29">
        <v>50</v>
      </c>
      <c r="C29">
        <v>333</v>
      </c>
      <c r="D29">
        <v>63</v>
      </c>
      <c r="E29">
        <v>14</v>
      </c>
      <c r="F29">
        <v>4662</v>
      </c>
    </row>
    <row r="30" spans="1:6" x14ac:dyDescent="0.25">
      <c r="A30" s="1" t="s">
        <v>352</v>
      </c>
      <c r="B30">
        <v>80</v>
      </c>
      <c r="C30">
        <v>380</v>
      </c>
      <c r="D30">
        <v>110</v>
      </c>
      <c r="E30">
        <v>28</v>
      </c>
      <c r="F30">
        <v>10640</v>
      </c>
    </row>
    <row r="31" spans="1:6" x14ac:dyDescent="0.25">
      <c r="A31" s="1" t="s">
        <v>353</v>
      </c>
      <c r="B31">
        <v>80</v>
      </c>
      <c r="C31">
        <v>177</v>
      </c>
      <c r="D31">
        <v>90</v>
      </c>
      <c r="E31">
        <v>21</v>
      </c>
      <c r="F31">
        <v>3717</v>
      </c>
    </row>
    <row r="32" spans="1:6" x14ac:dyDescent="0.25">
      <c r="A32" s="1" t="s">
        <v>354</v>
      </c>
      <c r="B32">
        <v>150</v>
      </c>
      <c r="C32">
        <v>361</v>
      </c>
      <c r="D32">
        <v>200</v>
      </c>
      <c r="E32">
        <v>79</v>
      </c>
      <c r="F32">
        <v>28519</v>
      </c>
    </row>
    <row r="33" spans="1:6" x14ac:dyDescent="0.25">
      <c r="A33" s="1" t="s">
        <v>355</v>
      </c>
      <c r="B33">
        <v>150</v>
      </c>
      <c r="C33">
        <v>366</v>
      </c>
      <c r="D33">
        <v>200</v>
      </c>
      <c r="E33">
        <v>79</v>
      </c>
      <c r="F33">
        <v>28914</v>
      </c>
    </row>
    <row r="34" spans="1:6" x14ac:dyDescent="0.25">
      <c r="A34" s="1" t="s">
        <v>356</v>
      </c>
      <c r="B34">
        <v>150</v>
      </c>
      <c r="C34">
        <v>452</v>
      </c>
      <c r="D34">
        <v>160</v>
      </c>
      <c r="E34">
        <v>52</v>
      </c>
      <c r="F34">
        <v>23504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8"/>
  <sheetViews>
    <sheetView workbookViewId="0"/>
  </sheetViews>
  <sheetFormatPr defaultRowHeight="15" x14ac:dyDescent="0.25"/>
  <sheetData>
    <row r="1" spans="1:7" x14ac:dyDescent="0.25">
      <c r="A1" t="s">
        <v>388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40.590000000000003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115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1308.96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33.65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33.65</v>
      </c>
      <c r="C12" t="s">
        <v>328</v>
      </c>
      <c r="E12" t="s">
        <v>329</v>
      </c>
      <c r="F12" t="s">
        <v>116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117</v>
      </c>
    </row>
    <row r="14" spans="1:7" x14ac:dyDescent="0.25">
      <c r="E14" t="s">
        <v>333</v>
      </c>
      <c r="F14" t="s">
        <v>118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250</v>
      </c>
      <c r="E23">
        <v>120</v>
      </c>
      <c r="F23">
        <v>20160</v>
      </c>
    </row>
    <row r="24" spans="1:6" x14ac:dyDescent="0.25">
      <c r="A24" s="1" t="s">
        <v>347</v>
      </c>
      <c r="B24">
        <v>80</v>
      </c>
      <c r="C24">
        <v>291</v>
      </c>
      <c r="D24">
        <v>125</v>
      </c>
      <c r="E24">
        <v>34</v>
      </c>
      <c r="F24">
        <v>9894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381</v>
      </c>
      <c r="B26">
        <v>80</v>
      </c>
      <c r="C26">
        <v>255</v>
      </c>
      <c r="D26">
        <v>225</v>
      </c>
      <c r="E26">
        <v>100</v>
      </c>
      <c r="F26">
        <v>25500</v>
      </c>
    </row>
    <row r="27" spans="1:6" x14ac:dyDescent="0.25">
      <c r="A27" s="1" t="s">
        <v>382</v>
      </c>
      <c r="B27">
        <v>50</v>
      </c>
      <c r="C27">
        <v>206</v>
      </c>
      <c r="D27">
        <v>125</v>
      </c>
      <c r="E27">
        <v>34</v>
      </c>
      <c r="F27">
        <v>7004</v>
      </c>
    </row>
    <row r="28" spans="1:6" x14ac:dyDescent="0.25">
      <c r="A28" s="1" t="s">
        <v>383</v>
      </c>
      <c r="B28">
        <v>100</v>
      </c>
      <c r="C28">
        <v>202</v>
      </c>
      <c r="D28">
        <v>250</v>
      </c>
      <c r="E28">
        <v>120</v>
      </c>
      <c r="F28">
        <v>24240</v>
      </c>
    </row>
    <row r="29" spans="1:6" x14ac:dyDescent="0.25">
      <c r="A29" s="1" t="s">
        <v>384</v>
      </c>
      <c r="B29">
        <v>80</v>
      </c>
      <c r="C29">
        <v>289</v>
      </c>
      <c r="D29">
        <v>125</v>
      </c>
      <c r="E29">
        <v>34</v>
      </c>
      <c r="F29">
        <v>9826</v>
      </c>
    </row>
    <row r="30" spans="1:6" x14ac:dyDescent="0.25">
      <c r="A30" s="1" t="s">
        <v>348</v>
      </c>
      <c r="B30">
        <v>80</v>
      </c>
      <c r="C30">
        <v>106</v>
      </c>
      <c r="D30">
        <v>110</v>
      </c>
      <c r="E30">
        <v>28</v>
      </c>
      <c r="F30">
        <v>2968</v>
      </c>
    </row>
    <row r="31" spans="1:6" x14ac:dyDescent="0.25">
      <c r="A31" s="1" t="s">
        <v>349</v>
      </c>
      <c r="B31">
        <v>50</v>
      </c>
      <c r="C31">
        <v>290</v>
      </c>
      <c r="D31">
        <v>63</v>
      </c>
      <c r="E31">
        <v>14</v>
      </c>
      <c r="F31">
        <v>4060</v>
      </c>
    </row>
    <row r="32" spans="1:6" x14ac:dyDescent="0.25">
      <c r="A32" s="1" t="s">
        <v>350</v>
      </c>
      <c r="B32">
        <v>50</v>
      </c>
      <c r="C32">
        <v>269</v>
      </c>
      <c r="D32">
        <v>75</v>
      </c>
      <c r="E32">
        <v>17</v>
      </c>
      <c r="F32">
        <v>4573</v>
      </c>
    </row>
    <row r="33" spans="1:6" x14ac:dyDescent="0.25">
      <c r="A33" s="1" t="s">
        <v>351</v>
      </c>
      <c r="B33">
        <v>50</v>
      </c>
      <c r="C33">
        <v>333</v>
      </c>
      <c r="D33">
        <v>63</v>
      </c>
      <c r="E33">
        <v>14</v>
      </c>
      <c r="F33">
        <v>4662</v>
      </c>
    </row>
    <row r="34" spans="1:6" x14ac:dyDescent="0.25">
      <c r="A34" s="1" t="s">
        <v>352</v>
      </c>
      <c r="B34">
        <v>80</v>
      </c>
      <c r="C34">
        <v>380</v>
      </c>
      <c r="D34">
        <v>110</v>
      </c>
      <c r="E34">
        <v>28</v>
      </c>
      <c r="F34">
        <v>10640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8"/>
  <sheetViews>
    <sheetView workbookViewId="0"/>
  </sheetViews>
  <sheetFormatPr defaultRowHeight="15" x14ac:dyDescent="0.25"/>
  <sheetData>
    <row r="1" spans="1:7" x14ac:dyDescent="0.25">
      <c r="A1" t="s">
        <v>389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40.96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102.76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120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1320.96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34.03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34.03</v>
      </c>
      <c r="C12" t="s">
        <v>328</v>
      </c>
      <c r="E12" t="s">
        <v>329</v>
      </c>
      <c r="F12" t="s">
        <v>121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122</v>
      </c>
    </row>
    <row r="14" spans="1:7" x14ac:dyDescent="0.25">
      <c r="E14" t="s">
        <v>333</v>
      </c>
      <c r="F14" t="s">
        <v>123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250</v>
      </c>
      <c r="E23">
        <v>120</v>
      </c>
      <c r="F23">
        <v>20160</v>
      </c>
    </row>
    <row r="24" spans="1:6" x14ac:dyDescent="0.25">
      <c r="A24" s="1" t="s">
        <v>347</v>
      </c>
      <c r="B24">
        <v>80</v>
      </c>
      <c r="C24">
        <v>291</v>
      </c>
      <c r="D24">
        <v>225</v>
      </c>
      <c r="E24">
        <v>100</v>
      </c>
      <c r="F24">
        <v>29100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381</v>
      </c>
      <c r="B26">
        <v>80</v>
      </c>
      <c r="C26">
        <v>255</v>
      </c>
      <c r="D26">
        <v>140</v>
      </c>
      <c r="E26">
        <v>41</v>
      </c>
      <c r="F26">
        <v>10455</v>
      </c>
    </row>
    <row r="27" spans="1:6" x14ac:dyDescent="0.25">
      <c r="A27" s="1" t="s">
        <v>382</v>
      </c>
      <c r="B27">
        <v>50</v>
      </c>
      <c r="C27">
        <v>206</v>
      </c>
      <c r="D27">
        <v>225</v>
      </c>
      <c r="E27">
        <v>100</v>
      </c>
      <c r="F27">
        <v>20600</v>
      </c>
    </row>
    <row r="28" spans="1:6" x14ac:dyDescent="0.25">
      <c r="A28" s="1" t="s">
        <v>383</v>
      </c>
      <c r="B28">
        <v>100</v>
      </c>
      <c r="C28">
        <v>202</v>
      </c>
      <c r="D28">
        <v>250</v>
      </c>
      <c r="E28">
        <v>120</v>
      </c>
      <c r="F28">
        <v>24240</v>
      </c>
    </row>
    <row r="29" spans="1:6" x14ac:dyDescent="0.25">
      <c r="A29" s="1" t="s">
        <v>384</v>
      </c>
      <c r="B29">
        <v>80</v>
      </c>
      <c r="C29">
        <v>289</v>
      </c>
      <c r="D29">
        <v>315</v>
      </c>
      <c r="E29">
        <v>190</v>
      </c>
      <c r="F29">
        <v>54910</v>
      </c>
    </row>
    <row r="30" spans="1:6" x14ac:dyDescent="0.25">
      <c r="A30" s="1" t="s">
        <v>348</v>
      </c>
      <c r="B30">
        <v>80</v>
      </c>
      <c r="C30">
        <v>106</v>
      </c>
      <c r="D30">
        <v>110</v>
      </c>
      <c r="E30">
        <v>28</v>
      </c>
      <c r="F30">
        <v>2968</v>
      </c>
    </row>
    <row r="31" spans="1:6" x14ac:dyDescent="0.25">
      <c r="A31" s="1" t="s">
        <v>349</v>
      </c>
      <c r="B31">
        <v>50</v>
      </c>
      <c r="C31">
        <v>290</v>
      </c>
      <c r="D31">
        <v>63</v>
      </c>
      <c r="E31">
        <v>14</v>
      </c>
      <c r="F31">
        <v>4060</v>
      </c>
    </row>
    <row r="32" spans="1:6" x14ac:dyDescent="0.25">
      <c r="A32" s="1" t="s">
        <v>350</v>
      </c>
      <c r="B32">
        <v>50</v>
      </c>
      <c r="C32">
        <v>269</v>
      </c>
      <c r="D32">
        <v>75</v>
      </c>
      <c r="E32">
        <v>17</v>
      </c>
      <c r="F32">
        <v>4573</v>
      </c>
    </row>
    <row r="33" spans="1:6" x14ac:dyDescent="0.25">
      <c r="A33" s="1" t="s">
        <v>351</v>
      </c>
      <c r="B33">
        <v>50</v>
      </c>
      <c r="C33">
        <v>333</v>
      </c>
      <c r="D33">
        <v>63</v>
      </c>
      <c r="E33">
        <v>14</v>
      </c>
      <c r="F33">
        <v>4662</v>
      </c>
    </row>
    <row r="34" spans="1:6" x14ac:dyDescent="0.25">
      <c r="A34" s="1" t="s">
        <v>352</v>
      </c>
      <c r="B34">
        <v>80</v>
      </c>
      <c r="C34">
        <v>380</v>
      </c>
      <c r="D34">
        <v>110</v>
      </c>
      <c r="E34">
        <v>28</v>
      </c>
      <c r="F34">
        <v>10640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5"/>
  <sheetViews>
    <sheetView workbookViewId="0"/>
  </sheetViews>
  <sheetFormatPr defaultRowHeight="15" x14ac:dyDescent="0.25"/>
  <sheetData>
    <row r="1" spans="1:7" x14ac:dyDescent="0.25">
      <c r="A1" t="s">
        <v>390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37.659999999999997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102.77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125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1214.45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30.11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30.11</v>
      </c>
      <c r="C12" t="s">
        <v>328</v>
      </c>
      <c r="E12" t="s">
        <v>329</v>
      </c>
      <c r="F12" t="s">
        <v>126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127</v>
      </c>
    </row>
    <row r="14" spans="1:7" x14ac:dyDescent="0.25">
      <c r="E14" t="s">
        <v>333</v>
      </c>
      <c r="F14" t="s">
        <v>128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381</v>
      </c>
      <c r="B25">
        <v>80</v>
      </c>
      <c r="C25">
        <v>255</v>
      </c>
      <c r="D25">
        <v>90</v>
      </c>
      <c r="E25">
        <v>21</v>
      </c>
      <c r="F25">
        <v>5355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353</v>
      </c>
      <c r="B32">
        <v>80</v>
      </c>
      <c r="C32">
        <v>177</v>
      </c>
      <c r="D32">
        <v>90</v>
      </c>
      <c r="E32">
        <v>21</v>
      </c>
      <c r="F32">
        <v>3717</v>
      </c>
    </row>
    <row r="33" spans="1:6" x14ac:dyDescent="0.25">
      <c r="A33" s="1" t="s">
        <v>354</v>
      </c>
      <c r="B33">
        <v>150</v>
      </c>
      <c r="C33">
        <v>361</v>
      </c>
      <c r="D33">
        <v>200</v>
      </c>
      <c r="E33">
        <v>79</v>
      </c>
      <c r="F33">
        <v>28519</v>
      </c>
    </row>
    <row r="34" spans="1:6" x14ac:dyDescent="0.25">
      <c r="A34" s="1" t="s">
        <v>355</v>
      </c>
      <c r="B34">
        <v>150</v>
      </c>
      <c r="C34">
        <v>366</v>
      </c>
      <c r="D34">
        <v>200</v>
      </c>
      <c r="E34">
        <v>79</v>
      </c>
      <c r="F34">
        <v>28914</v>
      </c>
    </row>
    <row r="35" spans="1:6" x14ac:dyDescent="0.25">
      <c r="A35" s="1" t="s">
        <v>356</v>
      </c>
      <c r="B35">
        <v>150</v>
      </c>
      <c r="C35">
        <v>452</v>
      </c>
      <c r="D35">
        <v>160</v>
      </c>
      <c r="E35">
        <v>52</v>
      </c>
      <c r="F35">
        <v>23504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6"/>
  <sheetViews>
    <sheetView workbookViewId="0"/>
  </sheetViews>
  <sheetFormatPr defaultRowHeight="15" x14ac:dyDescent="0.25"/>
  <sheetData>
    <row r="1" spans="1:7" x14ac:dyDescent="0.25">
      <c r="A1" t="s">
        <v>392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38.11</v>
      </c>
      <c r="C4" t="s">
        <v>308</v>
      </c>
      <c r="E4" t="s">
        <v>309</v>
      </c>
      <c r="F4">
        <v>20.07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130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1228.31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30.25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30.25</v>
      </c>
      <c r="C12" t="s">
        <v>328</v>
      </c>
      <c r="E12" t="s">
        <v>329</v>
      </c>
      <c r="F12" t="s">
        <v>131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132</v>
      </c>
    </row>
    <row r="14" spans="1:7" x14ac:dyDescent="0.25">
      <c r="E14" t="s">
        <v>333</v>
      </c>
      <c r="F14" t="s">
        <v>133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381</v>
      </c>
      <c r="B25">
        <v>80</v>
      </c>
      <c r="C25">
        <v>255</v>
      </c>
      <c r="D25">
        <v>90</v>
      </c>
      <c r="E25">
        <v>21</v>
      </c>
      <c r="F25">
        <v>5355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348</v>
      </c>
      <c r="B28">
        <v>80</v>
      </c>
      <c r="C28">
        <v>106</v>
      </c>
      <c r="D28">
        <v>110</v>
      </c>
      <c r="E28">
        <v>28</v>
      </c>
      <c r="F28">
        <v>2968</v>
      </c>
    </row>
    <row r="29" spans="1:6" x14ac:dyDescent="0.25">
      <c r="A29" s="1" t="s">
        <v>349</v>
      </c>
      <c r="B29">
        <v>50</v>
      </c>
      <c r="C29">
        <v>290</v>
      </c>
      <c r="D29">
        <v>63</v>
      </c>
      <c r="E29">
        <v>14</v>
      </c>
      <c r="F29">
        <v>4060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353</v>
      </c>
      <c r="B33">
        <v>80</v>
      </c>
      <c r="C33">
        <v>177</v>
      </c>
      <c r="D33">
        <v>90</v>
      </c>
      <c r="E33">
        <v>21</v>
      </c>
      <c r="F33">
        <v>3717</v>
      </c>
    </row>
    <row r="34" spans="1:6" x14ac:dyDescent="0.25">
      <c r="A34" s="1" t="s">
        <v>354</v>
      </c>
      <c r="B34">
        <v>150</v>
      </c>
      <c r="C34">
        <v>361</v>
      </c>
      <c r="D34">
        <v>200</v>
      </c>
      <c r="E34">
        <v>79</v>
      </c>
      <c r="F34">
        <v>28519</v>
      </c>
    </row>
    <row r="35" spans="1:6" x14ac:dyDescent="0.25">
      <c r="A35" s="1" t="s">
        <v>355</v>
      </c>
      <c r="B35">
        <v>150</v>
      </c>
      <c r="C35">
        <v>366</v>
      </c>
      <c r="D35">
        <v>200</v>
      </c>
      <c r="E35">
        <v>79</v>
      </c>
      <c r="F35">
        <v>28914</v>
      </c>
    </row>
    <row r="36" spans="1:6" x14ac:dyDescent="0.25">
      <c r="A36" s="1" t="s">
        <v>356</v>
      </c>
      <c r="B36">
        <v>150</v>
      </c>
      <c r="C36">
        <v>452</v>
      </c>
      <c r="D36">
        <v>160</v>
      </c>
      <c r="E36">
        <v>52</v>
      </c>
      <c r="F36">
        <v>23504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7"/>
  <sheetViews>
    <sheetView workbookViewId="0"/>
  </sheetViews>
  <sheetFormatPr defaultRowHeight="15" x14ac:dyDescent="0.25"/>
  <sheetData>
    <row r="1" spans="1:7" x14ac:dyDescent="0.25">
      <c r="A1" t="s">
        <v>394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38.39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135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1236.83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30.41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30.41</v>
      </c>
      <c r="C12" t="s">
        <v>328</v>
      </c>
      <c r="E12" t="s">
        <v>329</v>
      </c>
      <c r="F12" t="s">
        <v>136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137</v>
      </c>
    </row>
    <row r="14" spans="1:7" x14ac:dyDescent="0.25">
      <c r="E14" t="s">
        <v>333</v>
      </c>
      <c r="F14" t="s">
        <v>138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348</v>
      </c>
      <c r="B29">
        <v>80</v>
      </c>
      <c r="C29">
        <v>106</v>
      </c>
      <c r="D29">
        <v>110</v>
      </c>
      <c r="E29">
        <v>28</v>
      </c>
      <c r="F29">
        <v>2968</v>
      </c>
    </row>
    <row r="30" spans="1:6" x14ac:dyDescent="0.25">
      <c r="A30" s="1" t="s">
        <v>349</v>
      </c>
      <c r="B30">
        <v>50</v>
      </c>
      <c r="C30">
        <v>290</v>
      </c>
      <c r="D30">
        <v>63</v>
      </c>
      <c r="E30">
        <v>14</v>
      </c>
      <c r="F30">
        <v>4060</v>
      </c>
    </row>
    <row r="31" spans="1:6" x14ac:dyDescent="0.25">
      <c r="A31" s="1" t="s">
        <v>350</v>
      </c>
      <c r="B31">
        <v>50</v>
      </c>
      <c r="C31">
        <v>269</v>
      </c>
      <c r="D31">
        <v>75</v>
      </c>
      <c r="E31">
        <v>17</v>
      </c>
      <c r="F31">
        <v>4573</v>
      </c>
    </row>
    <row r="32" spans="1:6" x14ac:dyDescent="0.25">
      <c r="A32" s="1" t="s">
        <v>351</v>
      </c>
      <c r="B32">
        <v>50</v>
      </c>
      <c r="C32">
        <v>333</v>
      </c>
      <c r="D32">
        <v>63</v>
      </c>
      <c r="E32">
        <v>14</v>
      </c>
      <c r="F32">
        <v>4662</v>
      </c>
    </row>
    <row r="33" spans="1:6" x14ac:dyDescent="0.25">
      <c r="A33" s="1" t="s">
        <v>352</v>
      </c>
      <c r="B33">
        <v>80</v>
      </c>
      <c r="C33">
        <v>380</v>
      </c>
      <c r="D33">
        <v>110</v>
      </c>
      <c r="E33">
        <v>28</v>
      </c>
      <c r="F33">
        <v>10640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354</v>
      </c>
      <c r="B35">
        <v>150</v>
      </c>
      <c r="C35">
        <v>361</v>
      </c>
      <c r="D35">
        <v>200</v>
      </c>
      <c r="E35">
        <v>79</v>
      </c>
      <c r="F35">
        <v>28519</v>
      </c>
    </row>
    <row r="36" spans="1:6" x14ac:dyDescent="0.25">
      <c r="A36" s="1" t="s">
        <v>355</v>
      </c>
      <c r="B36">
        <v>150</v>
      </c>
      <c r="C36">
        <v>366</v>
      </c>
      <c r="D36">
        <v>200</v>
      </c>
      <c r="E36">
        <v>79</v>
      </c>
      <c r="F36">
        <v>28914</v>
      </c>
    </row>
    <row r="37" spans="1:6" x14ac:dyDescent="0.25">
      <c r="A37" s="1" t="s">
        <v>356</v>
      </c>
      <c r="B37">
        <v>150</v>
      </c>
      <c r="C37">
        <v>452</v>
      </c>
      <c r="D37">
        <v>160</v>
      </c>
      <c r="E37">
        <v>52</v>
      </c>
      <c r="F37">
        <v>23504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/>
  </sheetViews>
  <sheetFormatPr defaultRowHeight="15" x14ac:dyDescent="0.25"/>
  <sheetData>
    <row r="1" spans="1:7" x14ac:dyDescent="0.25">
      <c r="A1" t="s">
        <v>396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38.86</v>
      </c>
      <c r="C4" t="s">
        <v>308</v>
      </c>
      <c r="E4" t="s">
        <v>309</v>
      </c>
      <c r="F4">
        <v>20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140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1251.42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30.73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30.73</v>
      </c>
      <c r="C12" t="s">
        <v>328</v>
      </c>
      <c r="E12" t="s">
        <v>329</v>
      </c>
      <c r="F12" t="s">
        <v>141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142</v>
      </c>
    </row>
    <row r="14" spans="1:7" x14ac:dyDescent="0.25">
      <c r="E14" t="s">
        <v>333</v>
      </c>
      <c r="F14" t="s">
        <v>143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397</v>
      </c>
      <c r="B29">
        <v>150</v>
      </c>
      <c r="C29">
        <v>278</v>
      </c>
      <c r="D29">
        <v>315</v>
      </c>
      <c r="E29">
        <v>190</v>
      </c>
      <c r="F29">
        <v>52820</v>
      </c>
    </row>
    <row r="30" spans="1:6" x14ac:dyDescent="0.25">
      <c r="A30" s="1" t="s">
        <v>348</v>
      </c>
      <c r="B30">
        <v>80</v>
      </c>
      <c r="C30">
        <v>106</v>
      </c>
      <c r="D30">
        <v>110</v>
      </c>
      <c r="E30">
        <v>28</v>
      </c>
      <c r="F30">
        <v>2968</v>
      </c>
    </row>
    <row r="31" spans="1:6" x14ac:dyDescent="0.25">
      <c r="A31" s="1" t="s">
        <v>349</v>
      </c>
      <c r="B31">
        <v>50</v>
      </c>
      <c r="C31">
        <v>290</v>
      </c>
      <c r="D31">
        <v>90</v>
      </c>
      <c r="E31">
        <v>21</v>
      </c>
      <c r="F31">
        <v>6090</v>
      </c>
    </row>
    <row r="32" spans="1:6" x14ac:dyDescent="0.25">
      <c r="A32" s="1" t="s">
        <v>350</v>
      </c>
      <c r="B32">
        <v>50</v>
      </c>
      <c r="C32">
        <v>269</v>
      </c>
      <c r="D32">
        <v>90</v>
      </c>
      <c r="E32">
        <v>21</v>
      </c>
      <c r="F32">
        <v>5649</v>
      </c>
    </row>
    <row r="33" spans="1:6" x14ac:dyDescent="0.25">
      <c r="A33" s="1" t="s">
        <v>351</v>
      </c>
      <c r="B33">
        <v>50</v>
      </c>
      <c r="C33">
        <v>333</v>
      </c>
      <c r="D33">
        <v>90</v>
      </c>
      <c r="E33">
        <v>21</v>
      </c>
      <c r="F33">
        <v>6993</v>
      </c>
    </row>
    <row r="34" spans="1:6" x14ac:dyDescent="0.25">
      <c r="A34" s="1" t="s">
        <v>352</v>
      </c>
      <c r="B34">
        <v>80</v>
      </c>
      <c r="C34">
        <v>380</v>
      </c>
      <c r="D34">
        <v>110</v>
      </c>
      <c r="E34">
        <v>28</v>
      </c>
      <c r="F34">
        <v>10640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0"/>
  <sheetViews>
    <sheetView workbookViewId="0"/>
  </sheetViews>
  <sheetFormatPr defaultRowHeight="15" x14ac:dyDescent="0.25"/>
  <sheetData>
    <row r="1" spans="1:7" x14ac:dyDescent="0.25">
      <c r="A1" t="s">
        <v>398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39.29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145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1264.5899999999999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31.14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31.14</v>
      </c>
      <c r="C12" t="s">
        <v>328</v>
      </c>
      <c r="E12" t="s">
        <v>329</v>
      </c>
      <c r="F12" t="s">
        <v>146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147</v>
      </c>
    </row>
    <row r="14" spans="1:7" x14ac:dyDescent="0.25">
      <c r="E14" t="s">
        <v>333</v>
      </c>
      <c r="F14" t="s">
        <v>148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397</v>
      </c>
      <c r="B29">
        <v>150</v>
      </c>
      <c r="C29">
        <v>278</v>
      </c>
      <c r="D29">
        <v>315</v>
      </c>
      <c r="E29">
        <v>190</v>
      </c>
      <c r="F29">
        <v>52820</v>
      </c>
    </row>
    <row r="30" spans="1:6" x14ac:dyDescent="0.25">
      <c r="A30" s="1" t="s">
        <v>399</v>
      </c>
      <c r="B30">
        <v>125</v>
      </c>
      <c r="C30">
        <v>270</v>
      </c>
      <c r="D30">
        <v>315</v>
      </c>
      <c r="E30">
        <v>190</v>
      </c>
      <c r="F30">
        <v>51300</v>
      </c>
    </row>
    <row r="31" spans="1:6" x14ac:dyDescent="0.25">
      <c r="A31" s="1" t="s">
        <v>348</v>
      </c>
      <c r="B31">
        <v>80</v>
      </c>
      <c r="C31">
        <v>106</v>
      </c>
      <c r="D31">
        <v>125</v>
      </c>
      <c r="E31">
        <v>34</v>
      </c>
      <c r="F31">
        <v>3604</v>
      </c>
    </row>
    <row r="32" spans="1:6" x14ac:dyDescent="0.25">
      <c r="A32" s="1" t="s">
        <v>349</v>
      </c>
      <c r="B32">
        <v>50</v>
      </c>
      <c r="C32">
        <v>290</v>
      </c>
      <c r="D32">
        <v>110</v>
      </c>
      <c r="E32">
        <v>28</v>
      </c>
      <c r="F32">
        <v>8120</v>
      </c>
    </row>
    <row r="33" spans="1:6" x14ac:dyDescent="0.25">
      <c r="A33" s="1" t="s">
        <v>400</v>
      </c>
      <c r="B33">
        <v>100</v>
      </c>
      <c r="C33">
        <v>439</v>
      </c>
      <c r="D33">
        <v>110</v>
      </c>
      <c r="E33">
        <v>28</v>
      </c>
      <c r="F33">
        <v>12292</v>
      </c>
    </row>
    <row r="34" spans="1:6" x14ac:dyDescent="0.25">
      <c r="A34" s="1" t="s">
        <v>350</v>
      </c>
      <c r="B34">
        <v>50</v>
      </c>
      <c r="C34">
        <v>269</v>
      </c>
      <c r="D34">
        <v>110</v>
      </c>
      <c r="E34">
        <v>28</v>
      </c>
      <c r="F34">
        <v>7532</v>
      </c>
    </row>
    <row r="35" spans="1:6" x14ac:dyDescent="0.25">
      <c r="A35" s="1" t="s">
        <v>351</v>
      </c>
      <c r="B35">
        <v>50</v>
      </c>
      <c r="C35">
        <v>333</v>
      </c>
      <c r="D35">
        <v>110</v>
      </c>
      <c r="E35">
        <v>28</v>
      </c>
      <c r="F35">
        <v>9324</v>
      </c>
    </row>
    <row r="36" spans="1:6" x14ac:dyDescent="0.25">
      <c r="A36" s="1" t="s">
        <v>352</v>
      </c>
      <c r="B36">
        <v>80</v>
      </c>
      <c r="C36">
        <v>380</v>
      </c>
      <c r="D36">
        <v>110</v>
      </c>
      <c r="E36">
        <v>28</v>
      </c>
      <c r="F36">
        <v>10640</v>
      </c>
    </row>
    <row r="37" spans="1:6" x14ac:dyDescent="0.25">
      <c r="A37" s="1" t="s">
        <v>353</v>
      </c>
      <c r="B37">
        <v>80</v>
      </c>
      <c r="C37">
        <v>177</v>
      </c>
      <c r="D37">
        <v>90</v>
      </c>
      <c r="E37">
        <v>21</v>
      </c>
      <c r="F37">
        <v>3717</v>
      </c>
    </row>
    <row r="38" spans="1:6" x14ac:dyDescent="0.25">
      <c r="A38" s="1" t="s">
        <v>354</v>
      </c>
      <c r="B38">
        <v>150</v>
      </c>
      <c r="C38">
        <v>361</v>
      </c>
      <c r="D38">
        <v>200</v>
      </c>
      <c r="E38">
        <v>79</v>
      </c>
      <c r="F38">
        <v>28519</v>
      </c>
    </row>
    <row r="39" spans="1:6" x14ac:dyDescent="0.25">
      <c r="A39" s="1" t="s">
        <v>355</v>
      </c>
      <c r="B39">
        <v>150</v>
      </c>
      <c r="C39">
        <v>366</v>
      </c>
      <c r="D39">
        <v>200</v>
      </c>
      <c r="E39">
        <v>79</v>
      </c>
      <c r="F39">
        <v>28914</v>
      </c>
    </row>
    <row r="40" spans="1:6" x14ac:dyDescent="0.25">
      <c r="A40" s="1" t="s">
        <v>356</v>
      </c>
      <c r="B40">
        <v>150</v>
      </c>
      <c r="C40">
        <v>452</v>
      </c>
      <c r="D40">
        <v>160</v>
      </c>
      <c r="E40">
        <v>52</v>
      </c>
      <c r="F40">
        <v>23504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8"/>
  <sheetViews>
    <sheetView workbookViewId="0"/>
  </sheetViews>
  <sheetFormatPr defaultRowHeight="15" x14ac:dyDescent="0.25"/>
  <sheetData>
    <row r="1" spans="1:7" x14ac:dyDescent="0.25">
      <c r="A1" t="s">
        <v>401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39.119999999999997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102.77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150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1259.32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31</v>
      </c>
      <c r="C12" t="s">
        <v>328</v>
      </c>
      <c r="E12" t="s">
        <v>329</v>
      </c>
      <c r="F12" t="s">
        <v>151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152</v>
      </c>
    </row>
    <row r="14" spans="1:7" x14ac:dyDescent="0.25">
      <c r="E14" t="s">
        <v>333</v>
      </c>
      <c r="F14" t="s">
        <v>153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348</v>
      </c>
      <c r="B29">
        <v>80</v>
      </c>
      <c r="C29">
        <v>106</v>
      </c>
      <c r="D29">
        <v>125</v>
      </c>
      <c r="E29">
        <v>34</v>
      </c>
      <c r="F29">
        <v>3604</v>
      </c>
    </row>
    <row r="30" spans="1:6" x14ac:dyDescent="0.25">
      <c r="A30" s="1" t="s">
        <v>349</v>
      </c>
      <c r="B30">
        <v>50</v>
      </c>
      <c r="C30">
        <v>290</v>
      </c>
      <c r="D30">
        <v>110</v>
      </c>
      <c r="E30">
        <v>28</v>
      </c>
      <c r="F30">
        <v>8120</v>
      </c>
    </row>
    <row r="31" spans="1:6" x14ac:dyDescent="0.25">
      <c r="A31" s="1" t="s">
        <v>350</v>
      </c>
      <c r="B31">
        <v>50</v>
      </c>
      <c r="C31">
        <v>269</v>
      </c>
      <c r="D31">
        <v>75</v>
      </c>
      <c r="E31">
        <v>17</v>
      </c>
      <c r="F31">
        <v>4573</v>
      </c>
    </row>
    <row r="32" spans="1:6" x14ac:dyDescent="0.25">
      <c r="A32" s="1" t="s">
        <v>351</v>
      </c>
      <c r="B32">
        <v>50</v>
      </c>
      <c r="C32">
        <v>333</v>
      </c>
      <c r="D32">
        <v>125</v>
      </c>
      <c r="E32">
        <v>34</v>
      </c>
      <c r="F32">
        <v>11322</v>
      </c>
    </row>
    <row r="33" spans="1:6" x14ac:dyDescent="0.25">
      <c r="A33" s="1" t="s">
        <v>352</v>
      </c>
      <c r="B33">
        <v>80</v>
      </c>
      <c r="C33">
        <v>380</v>
      </c>
      <c r="D33">
        <v>110</v>
      </c>
      <c r="E33">
        <v>28</v>
      </c>
      <c r="F33">
        <v>10640</v>
      </c>
    </row>
    <row r="34" spans="1:6" x14ac:dyDescent="0.25">
      <c r="A34" s="1" t="s">
        <v>402</v>
      </c>
      <c r="B34">
        <v>125</v>
      </c>
      <c r="C34">
        <v>380</v>
      </c>
      <c r="D34">
        <v>315</v>
      </c>
      <c r="E34">
        <v>190</v>
      </c>
      <c r="F34">
        <v>72200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41"/>
  <sheetViews>
    <sheetView workbookViewId="0"/>
  </sheetViews>
  <sheetFormatPr defaultRowHeight="15" x14ac:dyDescent="0.25"/>
  <sheetData>
    <row r="1" spans="1:7" x14ac:dyDescent="0.25">
      <c r="A1" t="s">
        <v>403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39.22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102.75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155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1262.6300000000001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31.1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31.1</v>
      </c>
      <c r="C12" t="s">
        <v>328</v>
      </c>
      <c r="E12" t="s">
        <v>329</v>
      </c>
      <c r="F12" t="s">
        <v>156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157</v>
      </c>
    </row>
    <row r="14" spans="1:7" x14ac:dyDescent="0.25">
      <c r="E14" t="s">
        <v>333</v>
      </c>
      <c r="F14" t="s">
        <v>158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381</v>
      </c>
      <c r="B26">
        <v>80</v>
      </c>
      <c r="C26">
        <v>255</v>
      </c>
      <c r="D26">
        <v>90</v>
      </c>
      <c r="E26">
        <v>21</v>
      </c>
      <c r="F26">
        <v>5355</v>
      </c>
    </row>
    <row r="27" spans="1:6" x14ac:dyDescent="0.25">
      <c r="A27" s="1" t="s">
        <v>382</v>
      </c>
      <c r="B27">
        <v>50</v>
      </c>
      <c r="C27">
        <v>206</v>
      </c>
      <c r="D27">
        <v>63</v>
      </c>
      <c r="E27">
        <v>14</v>
      </c>
      <c r="F27">
        <v>2884</v>
      </c>
    </row>
    <row r="28" spans="1:6" x14ac:dyDescent="0.25">
      <c r="A28" s="1" t="s">
        <v>391</v>
      </c>
      <c r="B28">
        <v>300</v>
      </c>
      <c r="C28">
        <v>372</v>
      </c>
      <c r="D28">
        <v>355</v>
      </c>
      <c r="E28">
        <v>240</v>
      </c>
      <c r="F28">
        <v>89280</v>
      </c>
    </row>
    <row r="29" spans="1:6" x14ac:dyDescent="0.25">
      <c r="A29" s="1" t="s">
        <v>393</v>
      </c>
      <c r="B29">
        <v>200</v>
      </c>
      <c r="C29">
        <v>376</v>
      </c>
      <c r="D29">
        <v>315</v>
      </c>
      <c r="E29">
        <v>190</v>
      </c>
      <c r="F29">
        <v>71440</v>
      </c>
    </row>
    <row r="30" spans="1:6" x14ac:dyDescent="0.25">
      <c r="A30" s="1" t="s">
        <v>395</v>
      </c>
      <c r="B30">
        <v>200</v>
      </c>
      <c r="C30">
        <v>248</v>
      </c>
      <c r="D30">
        <v>315</v>
      </c>
      <c r="E30">
        <v>190</v>
      </c>
      <c r="F30">
        <v>47120</v>
      </c>
    </row>
    <row r="31" spans="1:6" x14ac:dyDescent="0.25">
      <c r="A31" s="1" t="s">
        <v>399</v>
      </c>
      <c r="B31">
        <v>125</v>
      </c>
      <c r="C31">
        <v>270</v>
      </c>
      <c r="D31">
        <v>140</v>
      </c>
      <c r="E31">
        <v>41</v>
      </c>
      <c r="F31">
        <v>11070</v>
      </c>
    </row>
    <row r="32" spans="1:6" x14ac:dyDescent="0.25">
      <c r="A32" s="1" t="s">
        <v>348</v>
      </c>
      <c r="B32">
        <v>80</v>
      </c>
      <c r="C32">
        <v>106</v>
      </c>
      <c r="D32">
        <v>315</v>
      </c>
      <c r="E32">
        <v>190</v>
      </c>
      <c r="F32">
        <v>20140</v>
      </c>
    </row>
    <row r="33" spans="1:6" x14ac:dyDescent="0.25">
      <c r="A33" s="1" t="s">
        <v>349</v>
      </c>
      <c r="B33">
        <v>50</v>
      </c>
      <c r="C33">
        <v>290</v>
      </c>
      <c r="D33">
        <v>140</v>
      </c>
      <c r="E33">
        <v>41</v>
      </c>
      <c r="F33">
        <v>11890</v>
      </c>
    </row>
    <row r="34" spans="1:6" x14ac:dyDescent="0.25">
      <c r="A34" s="1" t="s">
        <v>350</v>
      </c>
      <c r="B34">
        <v>50</v>
      </c>
      <c r="C34">
        <v>269</v>
      </c>
      <c r="D34">
        <v>75</v>
      </c>
      <c r="E34">
        <v>17</v>
      </c>
      <c r="F34">
        <v>4573</v>
      </c>
    </row>
    <row r="35" spans="1:6" x14ac:dyDescent="0.25">
      <c r="A35" s="1" t="s">
        <v>351</v>
      </c>
      <c r="B35">
        <v>50</v>
      </c>
      <c r="C35">
        <v>333</v>
      </c>
      <c r="D35">
        <v>140</v>
      </c>
      <c r="E35">
        <v>41</v>
      </c>
      <c r="F35">
        <v>13653</v>
      </c>
    </row>
    <row r="36" spans="1:6" x14ac:dyDescent="0.25">
      <c r="A36" s="1" t="s">
        <v>352</v>
      </c>
      <c r="B36">
        <v>80</v>
      </c>
      <c r="C36">
        <v>380</v>
      </c>
      <c r="D36">
        <v>110</v>
      </c>
      <c r="E36">
        <v>28</v>
      </c>
      <c r="F36">
        <v>10640</v>
      </c>
    </row>
    <row r="37" spans="1:6" x14ac:dyDescent="0.25">
      <c r="A37" s="1" t="s">
        <v>402</v>
      </c>
      <c r="B37">
        <v>125</v>
      </c>
      <c r="C37">
        <v>380</v>
      </c>
      <c r="D37">
        <v>315</v>
      </c>
      <c r="E37">
        <v>190</v>
      </c>
      <c r="F37">
        <v>72200</v>
      </c>
    </row>
    <row r="38" spans="1:6" x14ac:dyDescent="0.25">
      <c r="A38" s="1" t="s">
        <v>353</v>
      </c>
      <c r="B38">
        <v>80</v>
      </c>
      <c r="C38">
        <v>177</v>
      </c>
      <c r="D38">
        <v>90</v>
      </c>
      <c r="E38">
        <v>21</v>
      </c>
      <c r="F38">
        <v>3717</v>
      </c>
    </row>
    <row r="39" spans="1:6" x14ac:dyDescent="0.25">
      <c r="A39" s="1" t="s">
        <v>354</v>
      </c>
      <c r="B39">
        <v>150</v>
      </c>
      <c r="C39">
        <v>361</v>
      </c>
      <c r="D39">
        <v>200</v>
      </c>
      <c r="E39">
        <v>79</v>
      </c>
      <c r="F39">
        <v>28519</v>
      </c>
    </row>
    <row r="40" spans="1:6" x14ac:dyDescent="0.25">
      <c r="A40" s="1" t="s">
        <v>355</v>
      </c>
      <c r="B40">
        <v>150</v>
      </c>
      <c r="C40">
        <v>366</v>
      </c>
      <c r="D40">
        <v>200</v>
      </c>
      <c r="E40">
        <v>79</v>
      </c>
      <c r="F40">
        <v>28914</v>
      </c>
    </row>
    <row r="41" spans="1:6" x14ac:dyDescent="0.25">
      <c r="A41" s="1" t="s">
        <v>356</v>
      </c>
      <c r="B41">
        <v>150</v>
      </c>
      <c r="C41">
        <v>452</v>
      </c>
      <c r="D41">
        <v>160</v>
      </c>
      <c r="E41">
        <v>52</v>
      </c>
      <c r="F41">
        <v>23504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/>
  </sheetViews>
  <sheetFormatPr defaultRowHeight="15" x14ac:dyDescent="0.25"/>
  <sheetData>
    <row r="1" spans="1:7" x14ac:dyDescent="0.25">
      <c r="A1" t="s">
        <v>357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44.57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31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1438.46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39.57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39.57</v>
      </c>
      <c r="C12" t="s">
        <v>328</v>
      </c>
      <c r="E12" t="s">
        <v>329</v>
      </c>
      <c r="F12" t="s">
        <v>32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</v>
      </c>
    </row>
    <row r="14" spans="1:7" x14ac:dyDescent="0.25">
      <c r="E14" t="s">
        <v>333</v>
      </c>
      <c r="F14" t="s">
        <v>33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348</v>
      </c>
      <c r="B25">
        <v>80</v>
      </c>
      <c r="C25">
        <v>106</v>
      </c>
      <c r="D25">
        <v>110</v>
      </c>
      <c r="E25">
        <v>28</v>
      </c>
      <c r="F25">
        <v>2968</v>
      </c>
    </row>
    <row r="26" spans="1:6" x14ac:dyDescent="0.25">
      <c r="A26" s="1" t="s">
        <v>349</v>
      </c>
      <c r="B26">
        <v>50</v>
      </c>
      <c r="C26">
        <v>290</v>
      </c>
      <c r="D26">
        <v>63</v>
      </c>
      <c r="E26">
        <v>14</v>
      </c>
      <c r="F26">
        <v>4060</v>
      </c>
    </row>
    <row r="27" spans="1:6" x14ac:dyDescent="0.25">
      <c r="A27" s="1" t="s">
        <v>350</v>
      </c>
      <c r="B27">
        <v>50</v>
      </c>
      <c r="C27">
        <v>269</v>
      </c>
      <c r="D27">
        <v>75</v>
      </c>
      <c r="E27">
        <v>17</v>
      </c>
      <c r="F27">
        <v>4573</v>
      </c>
    </row>
    <row r="28" spans="1:6" x14ac:dyDescent="0.25">
      <c r="A28" s="1" t="s">
        <v>351</v>
      </c>
      <c r="B28">
        <v>50</v>
      </c>
      <c r="C28">
        <v>333</v>
      </c>
      <c r="D28">
        <v>63</v>
      </c>
      <c r="E28">
        <v>14</v>
      </c>
      <c r="F28">
        <v>4662</v>
      </c>
    </row>
    <row r="29" spans="1:6" x14ac:dyDescent="0.25">
      <c r="A29" s="1" t="s">
        <v>352</v>
      </c>
      <c r="B29">
        <v>80</v>
      </c>
      <c r="C29">
        <v>380</v>
      </c>
      <c r="D29">
        <v>110</v>
      </c>
      <c r="E29">
        <v>28</v>
      </c>
      <c r="F29">
        <v>10640</v>
      </c>
    </row>
    <row r="30" spans="1:6" x14ac:dyDescent="0.25">
      <c r="A30" s="1" t="s">
        <v>353</v>
      </c>
      <c r="B30">
        <v>80</v>
      </c>
      <c r="C30">
        <v>177</v>
      </c>
      <c r="D30">
        <v>90</v>
      </c>
      <c r="E30">
        <v>21</v>
      </c>
      <c r="F30">
        <v>3717</v>
      </c>
    </row>
    <row r="31" spans="1:6" x14ac:dyDescent="0.25">
      <c r="A31" s="1" t="s">
        <v>354</v>
      </c>
      <c r="B31">
        <v>150</v>
      </c>
      <c r="C31">
        <v>361</v>
      </c>
      <c r="D31">
        <v>200</v>
      </c>
      <c r="E31">
        <v>79</v>
      </c>
      <c r="F31">
        <v>28519</v>
      </c>
    </row>
    <row r="32" spans="1:6" x14ac:dyDescent="0.25">
      <c r="A32" s="1" t="s">
        <v>355</v>
      </c>
      <c r="B32">
        <v>150</v>
      </c>
      <c r="C32">
        <v>366</v>
      </c>
      <c r="D32">
        <v>200</v>
      </c>
      <c r="E32">
        <v>79</v>
      </c>
      <c r="F32">
        <v>28914</v>
      </c>
    </row>
    <row r="33" spans="1:6" x14ac:dyDescent="0.25">
      <c r="A33" s="1" t="s">
        <v>356</v>
      </c>
      <c r="B33">
        <v>150</v>
      </c>
      <c r="C33">
        <v>452</v>
      </c>
      <c r="D33">
        <v>160</v>
      </c>
      <c r="E33">
        <v>52</v>
      </c>
      <c r="F33">
        <v>23504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40"/>
  <sheetViews>
    <sheetView workbookViewId="0"/>
  </sheetViews>
  <sheetFormatPr defaultRowHeight="15" x14ac:dyDescent="0.25"/>
  <sheetData>
    <row r="1" spans="1:7" x14ac:dyDescent="0.25">
      <c r="A1" t="s">
        <v>404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40.32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102.83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160</v>
      </c>
      <c r="C7" t="s">
        <v>317</v>
      </c>
      <c r="E7" t="s">
        <v>318</v>
      </c>
      <c r="F7" t="s">
        <v>161</v>
      </c>
      <c r="G7" t="s">
        <v>319</v>
      </c>
    </row>
    <row r="8" spans="1:7" x14ac:dyDescent="0.25">
      <c r="A8" t="s">
        <v>320</v>
      </c>
      <c r="B8">
        <v>1297.1199999999999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31.98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31.98</v>
      </c>
      <c r="C12" t="s">
        <v>328</v>
      </c>
      <c r="E12" t="s">
        <v>329</v>
      </c>
      <c r="F12" t="s">
        <v>162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163</v>
      </c>
    </row>
    <row r="14" spans="1:7" x14ac:dyDescent="0.25">
      <c r="E14" t="s">
        <v>333</v>
      </c>
      <c r="F14" t="s">
        <v>164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397</v>
      </c>
      <c r="B29">
        <v>150</v>
      </c>
      <c r="C29">
        <v>278</v>
      </c>
      <c r="D29">
        <v>225</v>
      </c>
      <c r="E29">
        <v>100</v>
      </c>
      <c r="F29">
        <v>27800</v>
      </c>
    </row>
    <row r="30" spans="1:6" x14ac:dyDescent="0.25">
      <c r="A30" s="1" t="s">
        <v>399</v>
      </c>
      <c r="B30">
        <v>125</v>
      </c>
      <c r="C30">
        <v>270</v>
      </c>
      <c r="D30">
        <v>225</v>
      </c>
      <c r="E30">
        <v>100</v>
      </c>
      <c r="F30">
        <v>27000</v>
      </c>
    </row>
    <row r="31" spans="1:6" x14ac:dyDescent="0.25">
      <c r="A31" s="1" t="s">
        <v>348</v>
      </c>
      <c r="B31">
        <v>80</v>
      </c>
      <c r="C31">
        <v>106</v>
      </c>
      <c r="D31">
        <v>250</v>
      </c>
      <c r="E31">
        <v>120</v>
      </c>
      <c r="F31">
        <v>12720</v>
      </c>
    </row>
    <row r="32" spans="1:6" x14ac:dyDescent="0.25">
      <c r="A32" s="1" t="s">
        <v>349</v>
      </c>
      <c r="B32">
        <v>50</v>
      </c>
      <c r="C32">
        <v>290</v>
      </c>
      <c r="D32">
        <v>250</v>
      </c>
      <c r="E32">
        <v>120</v>
      </c>
      <c r="F32">
        <v>34800</v>
      </c>
    </row>
    <row r="33" spans="1:6" x14ac:dyDescent="0.25">
      <c r="A33" s="1" t="s">
        <v>350</v>
      </c>
      <c r="B33">
        <v>50</v>
      </c>
      <c r="C33">
        <v>269</v>
      </c>
      <c r="D33">
        <v>90</v>
      </c>
      <c r="E33">
        <v>21</v>
      </c>
      <c r="F33">
        <v>5649</v>
      </c>
    </row>
    <row r="34" spans="1:6" x14ac:dyDescent="0.25">
      <c r="A34" s="1" t="s">
        <v>351</v>
      </c>
      <c r="B34">
        <v>50</v>
      </c>
      <c r="C34">
        <v>333</v>
      </c>
      <c r="D34">
        <v>225</v>
      </c>
      <c r="E34">
        <v>100</v>
      </c>
      <c r="F34">
        <v>33300</v>
      </c>
    </row>
    <row r="35" spans="1:6" x14ac:dyDescent="0.25">
      <c r="A35" s="1" t="s">
        <v>352</v>
      </c>
      <c r="B35">
        <v>80</v>
      </c>
      <c r="C35">
        <v>380</v>
      </c>
      <c r="D35">
        <v>110</v>
      </c>
      <c r="E35">
        <v>28</v>
      </c>
      <c r="F35">
        <v>10640</v>
      </c>
    </row>
    <row r="36" spans="1:6" x14ac:dyDescent="0.25">
      <c r="A36" s="1" t="s">
        <v>402</v>
      </c>
      <c r="B36">
        <v>125</v>
      </c>
      <c r="C36">
        <v>380</v>
      </c>
      <c r="D36">
        <v>250</v>
      </c>
      <c r="E36">
        <v>120</v>
      </c>
      <c r="F36">
        <v>45600</v>
      </c>
    </row>
    <row r="37" spans="1:6" x14ac:dyDescent="0.25">
      <c r="A37" s="1" t="s">
        <v>353</v>
      </c>
      <c r="B37">
        <v>80</v>
      </c>
      <c r="C37">
        <v>177</v>
      </c>
      <c r="D37">
        <v>90</v>
      </c>
      <c r="E37">
        <v>21</v>
      </c>
      <c r="F37">
        <v>3717</v>
      </c>
    </row>
    <row r="38" spans="1:6" x14ac:dyDescent="0.25">
      <c r="A38" s="1" t="s">
        <v>354</v>
      </c>
      <c r="B38">
        <v>150</v>
      </c>
      <c r="C38">
        <v>361</v>
      </c>
      <c r="D38">
        <v>200</v>
      </c>
      <c r="E38">
        <v>79</v>
      </c>
      <c r="F38">
        <v>28519</v>
      </c>
    </row>
    <row r="39" spans="1:6" x14ac:dyDescent="0.25">
      <c r="A39" s="1" t="s">
        <v>355</v>
      </c>
      <c r="B39">
        <v>150</v>
      </c>
      <c r="C39">
        <v>366</v>
      </c>
      <c r="D39">
        <v>200</v>
      </c>
      <c r="E39">
        <v>79</v>
      </c>
      <c r="F39">
        <v>28914</v>
      </c>
    </row>
    <row r="40" spans="1:6" x14ac:dyDescent="0.25">
      <c r="A40" s="1" t="s">
        <v>356</v>
      </c>
      <c r="B40">
        <v>150</v>
      </c>
      <c r="C40">
        <v>452</v>
      </c>
      <c r="D40">
        <v>160</v>
      </c>
      <c r="E40">
        <v>52</v>
      </c>
      <c r="F40">
        <v>23504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9"/>
  <sheetViews>
    <sheetView workbookViewId="0"/>
  </sheetViews>
  <sheetFormatPr defaultRowHeight="15" x14ac:dyDescent="0.25"/>
  <sheetData>
    <row r="1" spans="1:7" x14ac:dyDescent="0.25">
      <c r="A1" t="s">
        <v>405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39.049999999999997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102.77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166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1257.3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30.97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30.97</v>
      </c>
      <c r="C12" t="s">
        <v>328</v>
      </c>
      <c r="E12" t="s">
        <v>329</v>
      </c>
      <c r="F12" t="s">
        <v>167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168</v>
      </c>
    </row>
    <row r="14" spans="1:7" x14ac:dyDescent="0.25">
      <c r="E14" t="s">
        <v>333</v>
      </c>
      <c r="F14" t="s">
        <v>169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348</v>
      </c>
      <c r="B29">
        <v>80</v>
      </c>
      <c r="C29">
        <v>106</v>
      </c>
      <c r="D29">
        <v>110</v>
      </c>
      <c r="E29">
        <v>28</v>
      </c>
      <c r="F29">
        <v>2968</v>
      </c>
    </row>
    <row r="30" spans="1:6" x14ac:dyDescent="0.25">
      <c r="A30" s="1" t="s">
        <v>349</v>
      </c>
      <c r="B30">
        <v>50</v>
      </c>
      <c r="C30">
        <v>290</v>
      </c>
      <c r="D30">
        <v>63</v>
      </c>
      <c r="E30">
        <v>14</v>
      </c>
      <c r="F30">
        <v>4060</v>
      </c>
    </row>
    <row r="31" spans="1:6" x14ac:dyDescent="0.25">
      <c r="A31" s="1" t="s">
        <v>400</v>
      </c>
      <c r="B31">
        <v>100</v>
      </c>
      <c r="C31">
        <v>439</v>
      </c>
      <c r="D31">
        <v>110</v>
      </c>
      <c r="E31">
        <v>28</v>
      </c>
      <c r="F31">
        <v>12292</v>
      </c>
    </row>
    <row r="32" spans="1:6" x14ac:dyDescent="0.25">
      <c r="A32" s="1" t="s">
        <v>350</v>
      </c>
      <c r="B32">
        <v>50</v>
      </c>
      <c r="C32">
        <v>269</v>
      </c>
      <c r="D32">
        <v>110</v>
      </c>
      <c r="E32">
        <v>28</v>
      </c>
      <c r="F32">
        <v>7532</v>
      </c>
    </row>
    <row r="33" spans="1:6" x14ac:dyDescent="0.25">
      <c r="A33" s="1" t="s">
        <v>351</v>
      </c>
      <c r="B33">
        <v>50</v>
      </c>
      <c r="C33">
        <v>333</v>
      </c>
      <c r="D33">
        <v>63</v>
      </c>
      <c r="E33">
        <v>14</v>
      </c>
      <c r="F33">
        <v>4662</v>
      </c>
    </row>
    <row r="34" spans="1:6" x14ac:dyDescent="0.25">
      <c r="A34" s="1" t="s">
        <v>352</v>
      </c>
      <c r="B34">
        <v>80</v>
      </c>
      <c r="C34">
        <v>380</v>
      </c>
      <c r="D34">
        <v>125</v>
      </c>
      <c r="E34">
        <v>34</v>
      </c>
      <c r="F34">
        <v>12920</v>
      </c>
    </row>
    <row r="35" spans="1:6" x14ac:dyDescent="0.25">
      <c r="A35" s="1" t="s">
        <v>406</v>
      </c>
      <c r="B35">
        <v>125</v>
      </c>
      <c r="C35">
        <v>289</v>
      </c>
      <c r="D35">
        <v>315</v>
      </c>
      <c r="E35">
        <v>190</v>
      </c>
      <c r="F35">
        <v>54910</v>
      </c>
    </row>
    <row r="36" spans="1:6" x14ac:dyDescent="0.25">
      <c r="A36" s="1" t="s">
        <v>353</v>
      </c>
      <c r="B36">
        <v>80</v>
      </c>
      <c r="C36">
        <v>177</v>
      </c>
      <c r="D36">
        <v>90</v>
      </c>
      <c r="E36">
        <v>21</v>
      </c>
      <c r="F36">
        <v>3717</v>
      </c>
    </row>
    <row r="37" spans="1:6" x14ac:dyDescent="0.25">
      <c r="A37" s="1" t="s">
        <v>354</v>
      </c>
      <c r="B37">
        <v>150</v>
      </c>
      <c r="C37">
        <v>361</v>
      </c>
      <c r="D37">
        <v>200</v>
      </c>
      <c r="E37">
        <v>79</v>
      </c>
      <c r="F37">
        <v>28519</v>
      </c>
    </row>
    <row r="38" spans="1:6" x14ac:dyDescent="0.25">
      <c r="A38" s="1" t="s">
        <v>355</v>
      </c>
      <c r="B38">
        <v>150</v>
      </c>
      <c r="C38">
        <v>366</v>
      </c>
      <c r="D38">
        <v>200</v>
      </c>
      <c r="E38">
        <v>79</v>
      </c>
      <c r="F38">
        <v>28914</v>
      </c>
    </row>
    <row r="39" spans="1:6" x14ac:dyDescent="0.25">
      <c r="A39" s="1" t="s">
        <v>356</v>
      </c>
      <c r="B39">
        <v>150</v>
      </c>
      <c r="C39">
        <v>452</v>
      </c>
      <c r="D39">
        <v>160</v>
      </c>
      <c r="E39">
        <v>52</v>
      </c>
      <c r="F39">
        <v>23504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workbookViewId="0"/>
  </sheetViews>
  <sheetFormatPr defaultRowHeight="15" x14ac:dyDescent="0.25"/>
  <sheetData>
    <row r="1" spans="1:7" x14ac:dyDescent="0.25">
      <c r="A1" t="s">
        <v>407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39.24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102.76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171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1263.18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31.16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31.16</v>
      </c>
      <c r="C12" t="s">
        <v>328</v>
      </c>
      <c r="E12" t="s">
        <v>329</v>
      </c>
      <c r="F12" t="s">
        <v>172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173</v>
      </c>
    </row>
    <row r="14" spans="1:7" x14ac:dyDescent="0.25">
      <c r="E14" t="s">
        <v>333</v>
      </c>
      <c r="F14" t="s">
        <v>174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348</v>
      </c>
      <c r="B29">
        <v>80</v>
      </c>
      <c r="C29">
        <v>106</v>
      </c>
      <c r="D29">
        <v>110</v>
      </c>
      <c r="E29">
        <v>28</v>
      </c>
      <c r="F29">
        <v>2968</v>
      </c>
    </row>
    <row r="30" spans="1:6" x14ac:dyDescent="0.25">
      <c r="A30" s="1" t="s">
        <v>349</v>
      </c>
      <c r="B30">
        <v>50</v>
      </c>
      <c r="C30">
        <v>290</v>
      </c>
      <c r="D30">
        <v>63</v>
      </c>
      <c r="E30">
        <v>14</v>
      </c>
      <c r="F30">
        <v>4060</v>
      </c>
    </row>
    <row r="31" spans="1:6" x14ac:dyDescent="0.25">
      <c r="A31" s="1" t="s">
        <v>400</v>
      </c>
      <c r="B31">
        <v>100</v>
      </c>
      <c r="C31">
        <v>439</v>
      </c>
      <c r="D31">
        <v>110</v>
      </c>
      <c r="E31">
        <v>28</v>
      </c>
      <c r="F31">
        <v>12292</v>
      </c>
    </row>
    <row r="32" spans="1:6" x14ac:dyDescent="0.25">
      <c r="A32" s="1" t="s">
        <v>350</v>
      </c>
      <c r="B32">
        <v>50</v>
      </c>
      <c r="C32">
        <v>269</v>
      </c>
      <c r="D32">
        <v>110</v>
      </c>
      <c r="E32">
        <v>28</v>
      </c>
      <c r="F32">
        <v>7532</v>
      </c>
    </row>
    <row r="33" spans="1:6" x14ac:dyDescent="0.25">
      <c r="A33" s="1" t="s">
        <v>351</v>
      </c>
      <c r="B33">
        <v>50</v>
      </c>
      <c r="C33">
        <v>333</v>
      </c>
      <c r="D33">
        <v>63</v>
      </c>
      <c r="E33">
        <v>14</v>
      </c>
      <c r="F33">
        <v>4662</v>
      </c>
    </row>
    <row r="34" spans="1:6" x14ac:dyDescent="0.25">
      <c r="A34" s="1" t="s">
        <v>352</v>
      </c>
      <c r="B34">
        <v>80</v>
      </c>
      <c r="C34">
        <v>380</v>
      </c>
      <c r="D34">
        <v>125</v>
      </c>
      <c r="E34">
        <v>34</v>
      </c>
      <c r="F34">
        <v>12920</v>
      </c>
    </row>
    <row r="35" spans="1:6" x14ac:dyDescent="0.25">
      <c r="A35" s="1" t="s">
        <v>406</v>
      </c>
      <c r="B35">
        <v>125</v>
      </c>
      <c r="C35">
        <v>289</v>
      </c>
      <c r="D35">
        <v>315</v>
      </c>
      <c r="E35">
        <v>190</v>
      </c>
      <c r="F35">
        <v>54910</v>
      </c>
    </row>
    <row r="36" spans="1:6" x14ac:dyDescent="0.25">
      <c r="A36" s="1" t="s">
        <v>408</v>
      </c>
      <c r="B36">
        <v>125</v>
      </c>
      <c r="C36">
        <v>112</v>
      </c>
      <c r="D36">
        <v>315</v>
      </c>
      <c r="E36">
        <v>190</v>
      </c>
      <c r="F36">
        <v>21280</v>
      </c>
    </row>
    <row r="37" spans="1:6" x14ac:dyDescent="0.25">
      <c r="A37" s="1" t="s">
        <v>353</v>
      </c>
      <c r="B37">
        <v>80</v>
      </c>
      <c r="C37">
        <v>177</v>
      </c>
      <c r="D37">
        <v>90</v>
      </c>
      <c r="E37">
        <v>21</v>
      </c>
      <c r="F37">
        <v>3717</v>
      </c>
    </row>
    <row r="38" spans="1:6" x14ac:dyDescent="0.25">
      <c r="A38" s="1" t="s">
        <v>354</v>
      </c>
      <c r="B38">
        <v>150</v>
      </c>
      <c r="C38">
        <v>361</v>
      </c>
      <c r="D38">
        <v>200</v>
      </c>
      <c r="E38">
        <v>79</v>
      </c>
      <c r="F38">
        <v>28519</v>
      </c>
    </row>
    <row r="39" spans="1:6" x14ac:dyDescent="0.25">
      <c r="A39" s="1" t="s">
        <v>355</v>
      </c>
      <c r="B39">
        <v>150</v>
      </c>
      <c r="C39">
        <v>366</v>
      </c>
      <c r="D39">
        <v>200</v>
      </c>
      <c r="E39">
        <v>79</v>
      </c>
      <c r="F39">
        <v>28914</v>
      </c>
    </row>
    <row r="40" spans="1:6" x14ac:dyDescent="0.25">
      <c r="A40" s="1" t="s">
        <v>356</v>
      </c>
      <c r="B40">
        <v>150</v>
      </c>
      <c r="C40">
        <v>452</v>
      </c>
      <c r="D40">
        <v>160</v>
      </c>
      <c r="E40">
        <v>52</v>
      </c>
      <c r="F40">
        <v>23504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42"/>
  <sheetViews>
    <sheetView workbookViewId="0"/>
  </sheetViews>
  <sheetFormatPr defaultRowHeight="15" x14ac:dyDescent="0.25"/>
  <sheetData>
    <row r="1" spans="1:7" x14ac:dyDescent="0.25">
      <c r="A1" t="s">
        <v>409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39.67</v>
      </c>
      <c r="C4" t="s">
        <v>308</v>
      </c>
      <c r="E4" t="s">
        <v>309</v>
      </c>
      <c r="F4">
        <v>19.98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176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1276.69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31.44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31.44</v>
      </c>
      <c r="C12" t="s">
        <v>328</v>
      </c>
      <c r="E12" t="s">
        <v>329</v>
      </c>
      <c r="F12" t="s">
        <v>177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178</v>
      </c>
    </row>
    <row r="14" spans="1:7" x14ac:dyDescent="0.25">
      <c r="E14" t="s">
        <v>333</v>
      </c>
      <c r="F14" t="s">
        <v>179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397</v>
      </c>
      <c r="B29">
        <v>150</v>
      </c>
      <c r="C29">
        <v>278</v>
      </c>
      <c r="D29">
        <v>160</v>
      </c>
      <c r="E29">
        <v>52</v>
      </c>
      <c r="F29">
        <v>14456</v>
      </c>
    </row>
    <row r="30" spans="1:6" x14ac:dyDescent="0.25">
      <c r="A30" s="1" t="s">
        <v>399</v>
      </c>
      <c r="B30">
        <v>125</v>
      </c>
      <c r="C30">
        <v>270</v>
      </c>
      <c r="D30">
        <v>160</v>
      </c>
      <c r="E30">
        <v>52</v>
      </c>
      <c r="F30">
        <v>14040</v>
      </c>
    </row>
    <row r="31" spans="1:6" x14ac:dyDescent="0.25">
      <c r="A31" s="1" t="s">
        <v>348</v>
      </c>
      <c r="B31">
        <v>80</v>
      </c>
      <c r="C31">
        <v>106</v>
      </c>
      <c r="D31">
        <v>110</v>
      </c>
      <c r="E31">
        <v>28</v>
      </c>
      <c r="F31">
        <v>2968</v>
      </c>
    </row>
    <row r="32" spans="1:6" x14ac:dyDescent="0.25">
      <c r="A32" s="1" t="s">
        <v>349</v>
      </c>
      <c r="B32">
        <v>50</v>
      </c>
      <c r="C32">
        <v>290</v>
      </c>
      <c r="D32">
        <v>75</v>
      </c>
      <c r="E32">
        <v>17</v>
      </c>
      <c r="F32">
        <v>4930</v>
      </c>
    </row>
    <row r="33" spans="1:6" x14ac:dyDescent="0.25">
      <c r="A33" s="1" t="s">
        <v>400</v>
      </c>
      <c r="B33">
        <v>100</v>
      </c>
      <c r="C33">
        <v>439</v>
      </c>
      <c r="D33">
        <v>315</v>
      </c>
      <c r="E33">
        <v>190</v>
      </c>
      <c r="F33">
        <v>83410</v>
      </c>
    </row>
    <row r="34" spans="1:6" x14ac:dyDescent="0.25">
      <c r="A34" s="1" t="s">
        <v>350</v>
      </c>
      <c r="B34">
        <v>50</v>
      </c>
      <c r="C34">
        <v>269</v>
      </c>
      <c r="D34">
        <v>160</v>
      </c>
      <c r="E34">
        <v>52</v>
      </c>
      <c r="F34">
        <v>13988</v>
      </c>
    </row>
    <row r="35" spans="1:6" x14ac:dyDescent="0.25">
      <c r="A35" s="1" t="s">
        <v>351</v>
      </c>
      <c r="B35">
        <v>50</v>
      </c>
      <c r="C35">
        <v>333</v>
      </c>
      <c r="D35">
        <v>75</v>
      </c>
      <c r="E35">
        <v>17</v>
      </c>
      <c r="F35">
        <v>5661</v>
      </c>
    </row>
    <row r="36" spans="1:6" x14ac:dyDescent="0.25">
      <c r="A36" s="1" t="s">
        <v>352</v>
      </c>
      <c r="B36">
        <v>80</v>
      </c>
      <c r="C36">
        <v>380</v>
      </c>
      <c r="D36">
        <v>160</v>
      </c>
      <c r="E36">
        <v>52</v>
      </c>
      <c r="F36">
        <v>19760</v>
      </c>
    </row>
    <row r="37" spans="1:6" x14ac:dyDescent="0.25">
      <c r="A37" s="1" t="s">
        <v>406</v>
      </c>
      <c r="B37">
        <v>125</v>
      </c>
      <c r="C37">
        <v>289</v>
      </c>
      <c r="D37">
        <v>315</v>
      </c>
      <c r="E37">
        <v>190</v>
      </c>
      <c r="F37">
        <v>54910</v>
      </c>
    </row>
    <row r="38" spans="1:6" x14ac:dyDescent="0.25">
      <c r="A38" s="1" t="s">
        <v>408</v>
      </c>
      <c r="B38">
        <v>125</v>
      </c>
      <c r="C38">
        <v>112</v>
      </c>
      <c r="D38">
        <v>315</v>
      </c>
      <c r="E38">
        <v>190</v>
      </c>
      <c r="F38">
        <v>21280</v>
      </c>
    </row>
    <row r="39" spans="1:6" x14ac:dyDescent="0.25">
      <c r="A39" s="1" t="s">
        <v>353</v>
      </c>
      <c r="B39">
        <v>80</v>
      </c>
      <c r="C39">
        <v>177</v>
      </c>
      <c r="D39">
        <v>90</v>
      </c>
      <c r="E39">
        <v>21</v>
      </c>
      <c r="F39">
        <v>3717</v>
      </c>
    </row>
    <row r="40" spans="1:6" x14ac:dyDescent="0.25">
      <c r="A40" s="1" t="s">
        <v>354</v>
      </c>
      <c r="B40">
        <v>150</v>
      </c>
      <c r="C40">
        <v>361</v>
      </c>
      <c r="D40">
        <v>200</v>
      </c>
      <c r="E40">
        <v>79</v>
      </c>
      <c r="F40">
        <v>28519</v>
      </c>
    </row>
    <row r="41" spans="1:6" x14ac:dyDescent="0.25">
      <c r="A41" s="1" t="s">
        <v>355</v>
      </c>
      <c r="B41">
        <v>150</v>
      </c>
      <c r="C41">
        <v>366</v>
      </c>
      <c r="D41">
        <v>200</v>
      </c>
      <c r="E41">
        <v>79</v>
      </c>
      <c r="F41">
        <v>28914</v>
      </c>
    </row>
    <row r="42" spans="1:6" x14ac:dyDescent="0.25">
      <c r="A42" s="1" t="s">
        <v>356</v>
      </c>
      <c r="B42">
        <v>150</v>
      </c>
      <c r="C42">
        <v>452</v>
      </c>
      <c r="D42">
        <v>160</v>
      </c>
      <c r="E42">
        <v>52</v>
      </c>
      <c r="F42">
        <v>23504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2"/>
  <sheetViews>
    <sheetView workbookViewId="0"/>
  </sheetViews>
  <sheetFormatPr defaultRowHeight="15" x14ac:dyDescent="0.25"/>
  <sheetData>
    <row r="1" spans="1:7" x14ac:dyDescent="0.25">
      <c r="A1" t="s">
        <v>410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42.29</v>
      </c>
      <c r="C4" t="s">
        <v>308</v>
      </c>
      <c r="E4" t="s">
        <v>309</v>
      </c>
      <c r="F4">
        <v>20.079999999999998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102.84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181</v>
      </c>
      <c r="C7" t="s">
        <v>317</v>
      </c>
      <c r="E7" t="s">
        <v>318</v>
      </c>
      <c r="F7" t="s">
        <v>182</v>
      </c>
      <c r="G7" t="s">
        <v>319</v>
      </c>
    </row>
    <row r="8" spans="1:7" x14ac:dyDescent="0.25">
      <c r="A8" t="s">
        <v>320</v>
      </c>
      <c r="B8">
        <v>1359.08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32.869999999999997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32.869999999999997</v>
      </c>
      <c r="C12" t="s">
        <v>328</v>
      </c>
      <c r="E12" t="s">
        <v>329</v>
      </c>
      <c r="F12" t="s">
        <v>183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184</v>
      </c>
    </row>
    <row r="14" spans="1:7" x14ac:dyDescent="0.25">
      <c r="E14" t="s">
        <v>333</v>
      </c>
      <c r="F14" t="s">
        <v>185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391</v>
      </c>
      <c r="B26">
        <v>300</v>
      </c>
      <c r="C26">
        <v>372</v>
      </c>
      <c r="D26">
        <v>315</v>
      </c>
      <c r="E26">
        <v>190</v>
      </c>
      <c r="F26">
        <v>70680</v>
      </c>
    </row>
    <row r="27" spans="1:6" x14ac:dyDescent="0.25">
      <c r="A27" s="1" t="s">
        <v>393</v>
      </c>
      <c r="B27">
        <v>200</v>
      </c>
      <c r="C27">
        <v>376</v>
      </c>
      <c r="D27">
        <v>315</v>
      </c>
      <c r="E27">
        <v>190</v>
      </c>
      <c r="F27">
        <v>71440</v>
      </c>
    </row>
    <row r="28" spans="1:6" x14ac:dyDescent="0.25">
      <c r="A28" s="1" t="s">
        <v>395</v>
      </c>
      <c r="B28">
        <v>200</v>
      </c>
      <c r="C28">
        <v>248</v>
      </c>
      <c r="D28">
        <v>315</v>
      </c>
      <c r="E28">
        <v>190</v>
      </c>
      <c r="F28">
        <v>47120</v>
      </c>
    </row>
    <row r="29" spans="1:6" x14ac:dyDescent="0.25">
      <c r="A29" s="1" t="s">
        <v>397</v>
      </c>
      <c r="B29">
        <v>150</v>
      </c>
      <c r="C29">
        <v>278</v>
      </c>
      <c r="D29">
        <v>250</v>
      </c>
      <c r="E29">
        <v>120</v>
      </c>
      <c r="F29">
        <v>33360</v>
      </c>
    </row>
    <row r="30" spans="1:6" x14ac:dyDescent="0.25">
      <c r="A30" s="1" t="s">
        <v>399</v>
      </c>
      <c r="B30">
        <v>125</v>
      </c>
      <c r="C30">
        <v>270</v>
      </c>
      <c r="D30">
        <v>250</v>
      </c>
      <c r="E30">
        <v>120</v>
      </c>
      <c r="F30">
        <v>32400</v>
      </c>
    </row>
    <row r="31" spans="1:6" x14ac:dyDescent="0.25">
      <c r="A31" s="1" t="s">
        <v>348</v>
      </c>
      <c r="B31">
        <v>80</v>
      </c>
      <c r="C31">
        <v>106</v>
      </c>
      <c r="D31">
        <v>90</v>
      </c>
      <c r="E31">
        <v>21</v>
      </c>
      <c r="F31">
        <v>2226</v>
      </c>
    </row>
    <row r="32" spans="1:6" x14ac:dyDescent="0.25">
      <c r="A32" s="1" t="s">
        <v>349</v>
      </c>
      <c r="B32">
        <v>50</v>
      </c>
      <c r="C32">
        <v>290</v>
      </c>
      <c r="D32">
        <v>90</v>
      </c>
      <c r="E32">
        <v>21</v>
      </c>
      <c r="F32">
        <v>6090</v>
      </c>
    </row>
    <row r="33" spans="1:6" x14ac:dyDescent="0.25">
      <c r="A33" s="1" t="s">
        <v>400</v>
      </c>
      <c r="B33">
        <v>100</v>
      </c>
      <c r="C33">
        <v>439</v>
      </c>
      <c r="D33">
        <v>200</v>
      </c>
      <c r="E33">
        <v>79</v>
      </c>
      <c r="F33">
        <v>34681</v>
      </c>
    </row>
    <row r="34" spans="1:6" x14ac:dyDescent="0.25">
      <c r="A34" s="1" t="s">
        <v>350</v>
      </c>
      <c r="B34">
        <v>50</v>
      </c>
      <c r="C34">
        <v>269</v>
      </c>
      <c r="D34">
        <v>200</v>
      </c>
      <c r="E34">
        <v>79</v>
      </c>
      <c r="F34">
        <v>21251</v>
      </c>
    </row>
    <row r="35" spans="1:6" x14ac:dyDescent="0.25">
      <c r="A35" s="1" t="s">
        <v>351</v>
      </c>
      <c r="B35">
        <v>50</v>
      </c>
      <c r="C35">
        <v>333</v>
      </c>
      <c r="D35">
        <v>75</v>
      </c>
      <c r="E35">
        <v>17</v>
      </c>
      <c r="F35">
        <v>5661</v>
      </c>
    </row>
    <row r="36" spans="1:6" x14ac:dyDescent="0.25">
      <c r="A36" s="1" t="s">
        <v>352</v>
      </c>
      <c r="B36">
        <v>80</v>
      </c>
      <c r="C36">
        <v>380</v>
      </c>
      <c r="D36">
        <v>250</v>
      </c>
      <c r="E36">
        <v>120</v>
      </c>
      <c r="F36">
        <v>45600</v>
      </c>
    </row>
    <row r="37" spans="1:6" x14ac:dyDescent="0.25">
      <c r="A37" s="1" t="s">
        <v>406</v>
      </c>
      <c r="B37">
        <v>125</v>
      </c>
      <c r="C37">
        <v>289</v>
      </c>
      <c r="D37">
        <v>200</v>
      </c>
      <c r="E37">
        <v>79</v>
      </c>
      <c r="F37">
        <v>22831</v>
      </c>
    </row>
    <row r="38" spans="1:6" x14ac:dyDescent="0.25">
      <c r="A38" s="1" t="s">
        <v>408</v>
      </c>
      <c r="B38">
        <v>125</v>
      </c>
      <c r="C38">
        <v>112</v>
      </c>
      <c r="D38">
        <v>200</v>
      </c>
      <c r="E38">
        <v>79</v>
      </c>
      <c r="F38">
        <v>8848</v>
      </c>
    </row>
    <row r="39" spans="1:6" x14ac:dyDescent="0.25">
      <c r="A39" s="1" t="s">
        <v>353</v>
      </c>
      <c r="B39">
        <v>80</v>
      </c>
      <c r="C39">
        <v>177</v>
      </c>
      <c r="D39">
        <v>90</v>
      </c>
      <c r="E39">
        <v>21</v>
      </c>
      <c r="F39">
        <v>3717</v>
      </c>
    </row>
    <row r="40" spans="1:6" x14ac:dyDescent="0.25">
      <c r="A40" s="1" t="s">
        <v>354</v>
      </c>
      <c r="B40">
        <v>150</v>
      </c>
      <c r="C40">
        <v>361</v>
      </c>
      <c r="D40">
        <v>200</v>
      </c>
      <c r="E40">
        <v>79</v>
      </c>
      <c r="F40">
        <v>28519</v>
      </c>
    </row>
    <row r="41" spans="1:6" x14ac:dyDescent="0.25">
      <c r="A41" s="1" t="s">
        <v>355</v>
      </c>
      <c r="B41">
        <v>150</v>
      </c>
      <c r="C41">
        <v>366</v>
      </c>
      <c r="D41">
        <v>200</v>
      </c>
      <c r="E41">
        <v>79</v>
      </c>
      <c r="F41">
        <v>28914</v>
      </c>
    </row>
    <row r="42" spans="1:6" x14ac:dyDescent="0.25">
      <c r="A42" s="1" t="s">
        <v>356</v>
      </c>
      <c r="B42">
        <v>150</v>
      </c>
      <c r="C42">
        <v>452</v>
      </c>
      <c r="D42">
        <v>160</v>
      </c>
      <c r="E42">
        <v>52</v>
      </c>
      <c r="F42">
        <v>23504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6"/>
  <sheetViews>
    <sheetView topLeftCell="A10" zoomScale="145" zoomScaleNormal="145" workbookViewId="0">
      <selection activeCell="D17" sqref="D17"/>
    </sheetView>
  </sheetViews>
  <sheetFormatPr defaultRowHeight="15" x14ac:dyDescent="0.25"/>
  <sheetData>
    <row r="1" spans="1:7" x14ac:dyDescent="0.25">
      <c r="A1" t="s">
        <v>411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34.770000000000003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187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1120.0999999999999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26.58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26.58</v>
      </c>
      <c r="C12" t="s">
        <v>328</v>
      </c>
      <c r="E12" t="s">
        <v>329</v>
      </c>
      <c r="F12" t="s">
        <v>188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189</v>
      </c>
    </row>
    <row r="14" spans="1:7" x14ac:dyDescent="0.25">
      <c r="E14" t="s">
        <v>333</v>
      </c>
      <c r="F14" t="s">
        <v>190</v>
      </c>
    </row>
    <row r="16" spans="1:7" x14ac:dyDescent="0.25">
      <c r="A16" t="s">
        <v>334</v>
      </c>
    </row>
    <row r="17" spans="1:6" ht="75" x14ac:dyDescent="0.25">
      <c r="A17" s="2" t="s">
        <v>335</v>
      </c>
      <c r="B17" s="2" t="s">
        <v>336</v>
      </c>
      <c r="C17" s="2" t="s">
        <v>337</v>
      </c>
      <c r="D17" s="2" t="s">
        <v>338</v>
      </c>
      <c r="E17" s="2" t="s">
        <v>339</v>
      </c>
      <c r="F17" s="2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391</v>
      </c>
      <c r="B25">
        <v>300</v>
      </c>
      <c r="C25">
        <v>372</v>
      </c>
      <c r="D25">
        <v>355</v>
      </c>
      <c r="E25">
        <v>240</v>
      </c>
      <c r="F25">
        <v>89280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355</v>
      </c>
      <c r="E32">
        <v>240</v>
      </c>
      <c r="F32">
        <v>174480</v>
      </c>
    </row>
    <row r="33" spans="1:6" x14ac:dyDescent="0.25">
      <c r="A33" s="1" t="s">
        <v>353</v>
      </c>
      <c r="B33">
        <v>80</v>
      </c>
      <c r="C33">
        <v>177</v>
      </c>
      <c r="D33">
        <v>90</v>
      </c>
      <c r="E33">
        <v>21</v>
      </c>
      <c r="F33">
        <v>3717</v>
      </c>
    </row>
    <row r="34" spans="1:6" x14ac:dyDescent="0.25">
      <c r="A34" s="1" t="s">
        <v>354</v>
      </c>
      <c r="B34">
        <v>150</v>
      </c>
      <c r="C34">
        <v>361</v>
      </c>
      <c r="D34">
        <v>200</v>
      </c>
      <c r="E34">
        <v>79</v>
      </c>
      <c r="F34">
        <v>28519</v>
      </c>
    </row>
    <row r="35" spans="1:6" x14ac:dyDescent="0.25">
      <c r="A35" s="1" t="s">
        <v>355</v>
      </c>
      <c r="B35">
        <v>150</v>
      </c>
      <c r="C35">
        <v>366</v>
      </c>
      <c r="D35">
        <v>200</v>
      </c>
      <c r="E35">
        <v>79</v>
      </c>
      <c r="F35">
        <v>28914</v>
      </c>
    </row>
    <row r="36" spans="1:6" x14ac:dyDescent="0.25">
      <c r="A36" s="1" t="s">
        <v>356</v>
      </c>
      <c r="B36">
        <v>150</v>
      </c>
      <c r="C36">
        <v>452</v>
      </c>
      <c r="D36">
        <v>160</v>
      </c>
      <c r="E36">
        <v>52</v>
      </c>
      <c r="F36">
        <v>23504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1"/>
  <sheetViews>
    <sheetView workbookViewId="0"/>
  </sheetViews>
  <sheetFormatPr defaultRowHeight="15" x14ac:dyDescent="0.25"/>
  <sheetData>
    <row r="1" spans="1:7" x14ac:dyDescent="0.25">
      <c r="A1" t="s">
        <v>413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35.57</v>
      </c>
      <c r="C4" t="s">
        <v>308</v>
      </c>
      <c r="E4" t="s">
        <v>309</v>
      </c>
      <c r="F4">
        <v>20.02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192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1144.8800000000001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26.77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26.77</v>
      </c>
      <c r="C12" t="s">
        <v>328</v>
      </c>
      <c r="E12" t="s">
        <v>329</v>
      </c>
      <c r="F12" t="s">
        <v>193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194</v>
      </c>
    </row>
    <row r="14" spans="1:7" x14ac:dyDescent="0.25">
      <c r="E14" t="s">
        <v>333</v>
      </c>
      <c r="F14" t="s">
        <v>195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415</v>
      </c>
      <c r="B35">
        <v>100</v>
      </c>
      <c r="C35">
        <v>177</v>
      </c>
      <c r="D35">
        <v>110</v>
      </c>
      <c r="E35">
        <v>28</v>
      </c>
      <c r="F35">
        <v>4956</v>
      </c>
    </row>
    <row r="36" spans="1:6" x14ac:dyDescent="0.25">
      <c r="A36" s="1" t="s">
        <v>353</v>
      </c>
      <c r="B36">
        <v>80</v>
      </c>
      <c r="C36">
        <v>177</v>
      </c>
      <c r="D36">
        <v>110</v>
      </c>
      <c r="E36">
        <v>28</v>
      </c>
      <c r="F36">
        <v>4956</v>
      </c>
    </row>
    <row r="37" spans="1:6" x14ac:dyDescent="0.25">
      <c r="A37" s="1" t="s">
        <v>416</v>
      </c>
      <c r="B37">
        <v>80</v>
      </c>
      <c r="C37">
        <v>159</v>
      </c>
      <c r="D37">
        <v>110</v>
      </c>
      <c r="E37">
        <v>28</v>
      </c>
      <c r="F37">
        <v>4452</v>
      </c>
    </row>
    <row r="38" spans="1:6" x14ac:dyDescent="0.25">
      <c r="A38" s="1" t="s">
        <v>417</v>
      </c>
      <c r="B38">
        <v>100</v>
      </c>
      <c r="C38">
        <v>349</v>
      </c>
      <c r="D38">
        <v>125</v>
      </c>
      <c r="E38">
        <v>34</v>
      </c>
      <c r="F38">
        <v>11866</v>
      </c>
    </row>
    <row r="39" spans="1:6" x14ac:dyDescent="0.25">
      <c r="A39" s="1" t="s">
        <v>354</v>
      </c>
      <c r="B39">
        <v>150</v>
      </c>
      <c r="C39">
        <v>361</v>
      </c>
      <c r="D39">
        <v>200</v>
      </c>
      <c r="E39">
        <v>79</v>
      </c>
      <c r="F39">
        <v>28519</v>
      </c>
    </row>
    <row r="40" spans="1:6" x14ac:dyDescent="0.25">
      <c r="A40" s="1" t="s">
        <v>355</v>
      </c>
      <c r="B40">
        <v>150</v>
      </c>
      <c r="C40">
        <v>366</v>
      </c>
      <c r="D40">
        <v>200</v>
      </c>
      <c r="E40">
        <v>79</v>
      </c>
      <c r="F40">
        <v>28914</v>
      </c>
    </row>
    <row r="41" spans="1:6" x14ac:dyDescent="0.25">
      <c r="A41" s="1" t="s">
        <v>356</v>
      </c>
      <c r="B41">
        <v>150</v>
      </c>
      <c r="C41">
        <v>452</v>
      </c>
      <c r="D41">
        <v>160</v>
      </c>
      <c r="E41">
        <v>52</v>
      </c>
      <c r="F41">
        <v>23504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42"/>
  <sheetViews>
    <sheetView workbookViewId="0"/>
  </sheetViews>
  <sheetFormatPr defaultRowHeight="15" x14ac:dyDescent="0.25"/>
  <sheetData>
    <row r="1" spans="1:7" x14ac:dyDescent="0.25">
      <c r="A1" t="s">
        <v>418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35.86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102.76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197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1153.8399999999999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27.05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27.05</v>
      </c>
      <c r="C12" t="s">
        <v>328</v>
      </c>
      <c r="E12" t="s">
        <v>329</v>
      </c>
      <c r="F12" t="s">
        <v>198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199</v>
      </c>
    </row>
    <row r="14" spans="1:7" x14ac:dyDescent="0.25">
      <c r="E14" t="s">
        <v>333</v>
      </c>
      <c r="F14" t="s">
        <v>200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415</v>
      </c>
      <c r="B35">
        <v>100</v>
      </c>
      <c r="C35">
        <v>177</v>
      </c>
      <c r="D35">
        <v>315</v>
      </c>
      <c r="E35">
        <v>190</v>
      </c>
      <c r="F35">
        <v>33630</v>
      </c>
    </row>
    <row r="36" spans="1:6" x14ac:dyDescent="0.25">
      <c r="A36" s="1" t="s">
        <v>353</v>
      </c>
      <c r="B36">
        <v>80</v>
      </c>
      <c r="C36">
        <v>177</v>
      </c>
      <c r="D36">
        <v>160</v>
      </c>
      <c r="E36">
        <v>52</v>
      </c>
      <c r="F36">
        <v>9204</v>
      </c>
    </row>
    <row r="37" spans="1:6" x14ac:dyDescent="0.25">
      <c r="A37" s="1" t="s">
        <v>416</v>
      </c>
      <c r="B37">
        <v>80</v>
      </c>
      <c r="C37">
        <v>159</v>
      </c>
      <c r="D37">
        <v>160</v>
      </c>
      <c r="E37">
        <v>52</v>
      </c>
      <c r="F37">
        <v>8268</v>
      </c>
    </row>
    <row r="38" spans="1:6" x14ac:dyDescent="0.25">
      <c r="A38" s="1" t="s">
        <v>417</v>
      </c>
      <c r="B38">
        <v>100</v>
      </c>
      <c r="C38">
        <v>349</v>
      </c>
      <c r="D38">
        <v>200</v>
      </c>
      <c r="E38">
        <v>79</v>
      </c>
      <c r="F38">
        <v>27571</v>
      </c>
    </row>
    <row r="39" spans="1:6" x14ac:dyDescent="0.25">
      <c r="A39" s="1" t="s">
        <v>419</v>
      </c>
      <c r="B39">
        <v>125</v>
      </c>
      <c r="C39">
        <v>108</v>
      </c>
      <c r="D39">
        <v>200</v>
      </c>
      <c r="E39">
        <v>79</v>
      </c>
      <c r="F39">
        <v>8532</v>
      </c>
    </row>
    <row r="40" spans="1:6" x14ac:dyDescent="0.25">
      <c r="A40" s="1" t="s">
        <v>354</v>
      </c>
      <c r="B40">
        <v>150</v>
      </c>
      <c r="C40">
        <v>361</v>
      </c>
      <c r="D40">
        <v>200</v>
      </c>
      <c r="E40">
        <v>79</v>
      </c>
      <c r="F40">
        <v>28519</v>
      </c>
    </row>
    <row r="41" spans="1:6" x14ac:dyDescent="0.25">
      <c r="A41" s="1" t="s">
        <v>355</v>
      </c>
      <c r="B41">
        <v>150</v>
      </c>
      <c r="C41">
        <v>366</v>
      </c>
      <c r="D41">
        <v>200</v>
      </c>
      <c r="E41">
        <v>79</v>
      </c>
      <c r="F41">
        <v>28914</v>
      </c>
    </row>
    <row r="42" spans="1:6" x14ac:dyDescent="0.25">
      <c r="A42" s="1" t="s">
        <v>356</v>
      </c>
      <c r="B42">
        <v>150</v>
      </c>
      <c r="C42">
        <v>452</v>
      </c>
      <c r="D42">
        <v>160</v>
      </c>
      <c r="E42">
        <v>52</v>
      </c>
      <c r="F42">
        <v>23504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42"/>
  <sheetViews>
    <sheetView workbookViewId="0"/>
  </sheetViews>
  <sheetFormatPr defaultRowHeight="15" x14ac:dyDescent="0.25"/>
  <sheetData>
    <row r="1" spans="1:7" x14ac:dyDescent="0.25">
      <c r="A1" t="s">
        <v>420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36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102.75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202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1158.06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27.18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27.18</v>
      </c>
      <c r="C12" t="s">
        <v>328</v>
      </c>
      <c r="E12" t="s">
        <v>329</v>
      </c>
      <c r="F12" t="s">
        <v>203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204</v>
      </c>
    </row>
    <row r="14" spans="1:7" x14ac:dyDescent="0.25">
      <c r="E14" t="s">
        <v>333</v>
      </c>
      <c r="F14" t="s">
        <v>205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415</v>
      </c>
      <c r="B35">
        <v>100</v>
      </c>
      <c r="C35">
        <v>177</v>
      </c>
      <c r="D35">
        <v>315</v>
      </c>
      <c r="E35">
        <v>190</v>
      </c>
      <c r="F35">
        <v>33630</v>
      </c>
    </row>
    <row r="36" spans="1:6" x14ac:dyDescent="0.25">
      <c r="A36" s="1" t="s">
        <v>353</v>
      </c>
      <c r="B36">
        <v>80</v>
      </c>
      <c r="C36">
        <v>177</v>
      </c>
      <c r="D36">
        <v>315</v>
      </c>
      <c r="E36">
        <v>190</v>
      </c>
      <c r="F36">
        <v>33630</v>
      </c>
    </row>
    <row r="37" spans="1:6" x14ac:dyDescent="0.25">
      <c r="A37" s="1" t="s">
        <v>416</v>
      </c>
      <c r="B37">
        <v>80</v>
      </c>
      <c r="C37">
        <v>159</v>
      </c>
      <c r="D37">
        <v>200</v>
      </c>
      <c r="E37">
        <v>79</v>
      </c>
      <c r="F37">
        <v>12561</v>
      </c>
    </row>
    <row r="38" spans="1:6" x14ac:dyDescent="0.25">
      <c r="A38" s="1" t="s">
        <v>417</v>
      </c>
      <c r="B38">
        <v>100</v>
      </c>
      <c r="C38">
        <v>349</v>
      </c>
      <c r="D38">
        <v>200</v>
      </c>
      <c r="E38">
        <v>79</v>
      </c>
      <c r="F38">
        <v>27571</v>
      </c>
    </row>
    <row r="39" spans="1:6" x14ac:dyDescent="0.25">
      <c r="A39" s="1" t="s">
        <v>419</v>
      </c>
      <c r="B39">
        <v>125</v>
      </c>
      <c r="C39">
        <v>108</v>
      </c>
      <c r="D39">
        <v>200</v>
      </c>
      <c r="E39">
        <v>79</v>
      </c>
      <c r="F39">
        <v>8532</v>
      </c>
    </row>
    <row r="40" spans="1:6" x14ac:dyDescent="0.25">
      <c r="A40" s="1" t="s">
        <v>354</v>
      </c>
      <c r="B40">
        <v>150</v>
      </c>
      <c r="C40">
        <v>361</v>
      </c>
      <c r="D40">
        <v>200</v>
      </c>
      <c r="E40">
        <v>79</v>
      </c>
      <c r="F40">
        <v>28519</v>
      </c>
    </row>
    <row r="41" spans="1:6" x14ac:dyDescent="0.25">
      <c r="A41" s="1" t="s">
        <v>355</v>
      </c>
      <c r="B41">
        <v>150</v>
      </c>
      <c r="C41">
        <v>366</v>
      </c>
      <c r="D41">
        <v>225</v>
      </c>
      <c r="E41">
        <v>100</v>
      </c>
      <c r="F41">
        <v>36600</v>
      </c>
    </row>
    <row r="42" spans="1:6" x14ac:dyDescent="0.25">
      <c r="A42" s="1" t="s">
        <v>356</v>
      </c>
      <c r="B42">
        <v>150</v>
      </c>
      <c r="C42">
        <v>452</v>
      </c>
      <c r="D42">
        <v>160</v>
      </c>
      <c r="E42">
        <v>52</v>
      </c>
      <c r="F42">
        <v>23504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1"/>
  <sheetViews>
    <sheetView workbookViewId="0"/>
  </sheetViews>
  <sheetFormatPr defaultRowHeight="15" x14ac:dyDescent="0.25"/>
  <sheetData>
    <row r="1" spans="1:7" x14ac:dyDescent="0.25">
      <c r="A1" t="s">
        <v>421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35.94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102.73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207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1155.96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26.92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26.92</v>
      </c>
      <c r="C12" t="s">
        <v>328</v>
      </c>
      <c r="E12" t="s">
        <v>329</v>
      </c>
      <c r="F12" t="s">
        <v>208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209</v>
      </c>
    </row>
    <row r="14" spans="1:7" x14ac:dyDescent="0.25">
      <c r="E14" t="s">
        <v>333</v>
      </c>
      <c r="F14" t="s">
        <v>210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391</v>
      </c>
      <c r="B25">
        <v>300</v>
      </c>
      <c r="C25">
        <v>372</v>
      </c>
      <c r="D25">
        <v>355</v>
      </c>
      <c r="E25">
        <v>240</v>
      </c>
      <c r="F25">
        <v>89280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414</v>
      </c>
      <c r="B33">
        <v>150</v>
      </c>
      <c r="C33">
        <v>184</v>
      </c>
      <c r="D33">
        <v>160</v>
      </c>
      <c r="E33">
        <v>52</v>
      </c>
      <c r="F33">
        <v>9568</v>
      </c>
    </row>
    <row r="34" spans="1:6" x14ac:dyDescent="0.25">
      <c r="A34" s="1" t="s">
        <v>415</v>
      </c>
      <c r="B34">
        <v>100</v>
      </c>
      <c r="C34">
        <v>177</v>
      </c>
      <c r="D34">
        <v>140</v>
      </c>
      <c r="E34">
        <v>41</v>
      </c>
      <c r="F34">
        <v>7257</v>
      </c>
    </row>
    <row r="35" spans="1:6" x14ac:dyDescent="0.25">
      <c r="A35" s="1" t="s">
        <v>353</v>
      </c>
      <c r="B35">
        <v>80</v>
      </c>
      <c r="C35">
        <v>177</v>
      </c>
      <c r="D35">
        <v>140</v>
      </c>
      <c r="E35">
        <v>41</v>
      </c>
      <c r="F35">
        <v>7257</v>
      </c>
    </row>
    <row r="36" spans="1:6" x14ac:dyDescent="0.25">
      <c r="A36" s="1" t="s">
        <v>416</v>
      </c>
      <c r="B36">
        <v>80</v>
      </c>
      <c r="C36">
        <v>159</v>
      </c>
      <c r="D36">
        <v>140</v>
      </c>
      <c r="E36">
        <v>41</v>
      </c>
      <c r="F36">
        <v>6519</v>
      </c>
    </row>
    <row r="37" spans="1:6" x14ac:dyDescent="0.25">
      <c r="A37" s="1" t="s">
        <v>417</v>
      </c>
      <c r="B37">
        <v>100</v>
      </c>
      <c r="C37">
        <v>349</v>
      </c>
      <c r="D37">
        <v>125</v>
      </c>
      <c r="E37">
        <v>34</v>
      </c>
      <c r="F37">
        <v>11866</v>
      </c>
    </row>
    <row r="38" spans="1:6" x14ac:dyDescent="0.25">
      <c r="A38" s="1" t="s">
        <v>422</v>
      </c>
      <c r="B38">
        <v>250</v>
      </c>
      <c r="C38">
        <v>168</v>
      </c>
      <c r="D38">
        <v>315</v>
      </c>
      <c r="E38">
        <v>190</v>
      </c>
      <c r="F38">
        <v>31920</v>
      </c>
    </row>
    <row r="39" spans="1:6" x14ac:dyDescent="0.25">
      <c r="A39" s="1" t="s">
        <v>354</v>
      </c>
      <c r="B39">
        <v>150</v>
      </c>
      <c r="C39">
        <v>361</v>
      </c>
      <c r="D39">
        <v>200</v>
      </c>
      <c r="E39">
        <v>79</v>
      </c>
      <c r="F39">
        <v>28519</v>
      </c>
    </row>
    <row r="40" spans="1:6" x14ac:dyDescent="0.25">
      <c r="A40" s="1" t="s">
        <v>355</v>
      </c>
      <c r="B40">
        <v>150</v>
      </c>
      <c r="C40">
        <v>366</v>
      </c>
      <c r="D40">
        <v>315</v>
      </c>
      <c r="E40">
        <v>190</v>
      </c>
      <c r="F40">
        <v>69540</v>
      </c>
    </row>
    <row r="41" spans="1:6" x14ac:dyDescent="0.25">
      <c r="A41" s="1" t="s">
        <v>356</v>
      </c>
      <c r="B41">
        <v>150</v>
      </c>
      <c r="C41">
        <v>452</v>
      </c>
      <c r="D41">
        <v>160</v>
      </c>
      <c r="E41">
        <v>52</v>
      </c>
      <c r="F41">
        <v>23504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workbookViewId="0"/>
  </sheetViews>
  <sheetFormatPr defaultRowHeight="15" x14ac:dyDescent="0.25"/>
  <sheetData>
    <row r="1" spans="1:7" x14ac:dyDescent="0.25">
      <c r="A1" t="s">
        <v>358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44.08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35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1422.67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38.96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38.96</v>
      </c>
      <c r="C12" t="s">
        <v>328</v>
      </c>
      <c r="E12" t="s">
        <v>329</v>
      </c>
      <c r="F12" t="s">
        <v>36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37</v>
      </c>
    </row>
    <row r="14" spans="1:7" x14ac:dyDescent="0.25">
      <c r="E14" t="s">
        <v>333</v>
      </c>
      <c r="F14" t="s">
        <v>38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315</v>
      </c>
      <c r="E18">
        <v>190</v>
      </c>
      <c r="F18">
        <v>72200</v>
      </c>
    </row>
    <row r="19" spans="1:6" x14ac:dyDescent="0.25">
      <c r="A19" s="1" t="s">
        <v>359</v>
      </c>
      <c r="B19">
        <v>80</v>
      </c>
      <c r="C19">
        <v>325</v>
      </c>
      <c r="D19">
        <v>250</v>
      </c>
      <c r="E19">
        <v>120</v>
      </c>
      <c r="F19">
        <v>39000</v>
      </c>
    </row>
    <row r="20" spans="1:6" x14ac:dyDescent="0.25">
      <c r="A20" s="1" t="s">
        <v>342</v>
      </c>
      <c r="B20">
        <v>80</v>
      </c>
      <c r="C20">
        <v>249</v>
      </c>
      <c r="D20">
        <v>250</v>
      </c>
      <c r="E20">
        <v>120</v>
      </c>
      <c r="F20">
        <v>29880</v>
      </c>
    </row>
    <row r="21" spans="1:6" x14ac:dyDescent="0.25">
      <c r="A21" s="1" t="s">
        <v>343</v>
      </c>
      <c r="B21">
        <v>100</v>
      </c>
      <c r="C21">
        <v>256</v>
      </c>
      <c r="D21">
        <v>140</v>
      </c>
      <c r="E21">
        <v>41</v>
      </c>
      <c r="F21">
        <v>10496</v>
      </c>
    </row>
    <row r="22" spans="1:6" x14ac:dyDescent="0.25">
      <c r="A22" s="1" t="s">
        <v>344</v>
      </c>
      <c r="B22">
        <v>80</v>
      </c>
      <c r="C22">
        <v>111</v>
      </c>
      <c r="D22">
        <v>110</v>
      </c>
      <c r="E22">
        <v>28</v>
      </c>
      <c r="F22">
        <v>3108</v>
      </c>
    </row>
    <row r="23" spans="1:6" x14ac:dyDescent="0.25">
      <c r="A23" s="1" t="s">
        <v>345</v>
      </c>
      <c r="B23">
        <v>100</v>
      </c>
      <c r="C23">
        <v>459</v>
      </c>
      <c r="D23">
        <v>110</v>
      </c>
      <c r="E23">
        <v>28</v>
      </c>
      <c r="F23">
        <v>12852</v>
      </c>
    </row>
    <row r="24" spans="1:6" x14ac:dyDescent="0.25">
      <c r="A24" s="1" t="s">
        <v>346</v>
      </c>
      <c r="B24">
        <v>100</v>
      </c>
      <c r="C24">
        <v>168</v>
      </c>
      <c r="D24">
        <v>125</v>
      </c>
      <c r="E24">
        <v>34</v>
      </c>
      <c r="F24">
        <v>5712</v>
      </c>
    </row>
    <row r="25" spans="1:6" x14ac:dyDescent="0.25">
      <c r="A25" s="1" t="s">
        <v>347</v>
      </c>
      <c r="B25">
        <v>80</v>
      </c>
      <c r="C25">
        <v>291</v>
      </c>
      <c r="D25">
        <v>90</v>
      </c>
      <c r="E25">
        <v>21</v>
      </c>
      <c r="F25">
        <v>6111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350</v>
      </c>
      <c r="B28">
        <v>50</v>
      </c>
      <c r="C28">
        <v>269</v>
      </c>
      <c r="D28">
        <v>75</v>
      </c>
      <c r="E28">
        <v>17</v>
      </c>
      <c r="F28">
        <v>4573</v>
      </c>
    </row>
    <row r="29" spans="1:6" x14ac:dyDescent="0.25">
      <c r="A29" s="1" t="s">
        <v>351</v>
      </c>
      <c r="B29">
        <v>50</v>
      </c>
      <c r="C29">
        <v>333</v>
      </c>
      <c r="D29">
        <v>63</v>
      </c>
      <c r="E29">
        <v>14</v>
      </c>
      <c r="F29">
        <v>4662</v>
      </c>
    </row>
    <row r="30" spans="1:6" x14ac:dyDescent="0.25">
      <c r="A30" s="1" t="s">
        <v>352</v>
      </c>
      <c r="B30">
        <v>80</v>
      </c>
      <c r="C30">
        <v>380</v>
      </c>
      <c r="D30">
        <v>110</v>
      </c>
      <c r="E30">
        <v>28</v>
      </c>
      <c r="F30">
        <v>10640</v>
      </c>
    </row>
    <row r="31" spans="1:6" x14ac:dyDescent="0.25">
      <c r="A31" s="1" t="s">
        <v>353</v>
      </c>
      <c r="B31">
        <v>80</v>
      </c>
      <c r="C31">
        <v>177</v>
      </c>
      <c r="D31">
        <v>90</v>
      </c>
      <c r="E31">
        <v>21</v>
      </c>
      <c r="F31">
        <v>3717</v>
      </c>
    </row>
    <row r="32" spans="1:6" x14ac:dyDescent="0.25">
      <c r="A32" s="1" t="s">
        <v>354</v>
      </c>
      <c r="B32">
        <v>150</v>
      </c>
      <c r="C32">
        <v>361</v>
      </c>
      <c r="D32">
        <v>200</v>
      </c>
      <c r="E32">
        <v>79</v>
      </c>
      <c r="F32">
        <v>28519</v>
      </c>
    </row>
    <row r="33" spans="1:6" x14ac:dyDescent="0.25">
      <c r="A33" s="1" t="s">
        <v>355</v>
      </c>
      <c r="B33">
        <v>150</v>
      </c>
      <c r="C33">
        <v>366</v>
      </c>
      <c r="D33">
        <v>200</v>
      </c>
      <c r="E33">
        <v>79</v>
      </c>
      <c r="F33">
        <v>28914</v>
      </c>
    </row>
    <row r="34" spans="1:6" x14ac:dyDescent="0.25">
      <c r="A34" s="1" t="s">
        <v>356</v>
      </c>
      <c r="B34">
        <v>150</v>
      </c>
      <c r="C34">
        <v>452</v>
      </c>
      <c r="D34">
        <v>160</v>
      </c>
      <c r="E34">
        <v>52</v>
      </c>
      <c r="F34">
        <v>23504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42"/>
  <sheetViews>
    <sheetView workbookViewId="0"/>
  </sheetViews>
  <sheetFormatPr defaultRowHeight="15" x14ac:dyDescent="0.25"/>
  <sheetData>
    <row r="1" spans="1:7" x14ac:dyDescent="0.25">
      <c r="A1" t="s">
        <v>423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37.020000000000003</v>
      </c>
      <c r="C4" t="s">
        <v>308</v>
      </c>
      <c r="E4" t="s">
        <v>309</v>
      </c>
      <c r="F4">
        <v>20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212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1189.99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</v>
      </c>
      <c r="C12" t="s">
        <v>328</v>
      </c>
      <c r="E12" t="s">
        <v>329</v>
      </c>
      <c r="F12" t="s">
        <v>213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214</v>
      </c>
    </row>
    <row r="14" spans="1:7" x14ac:dyDescent="0.25">
      <c r="E14" t="s">
        <v>333</v>
      </c>
      <c r="F14" t="s">
        <v>215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315</v>
      </c>
      <c r="E24">
        <v>190</v>
      </c>
      <c r="F24">
        <v>56050</v>
      </c>
    </row>
    <row r="25" spans="1:6" x14ac:dyDescent="0.25">
      <c r="A25" s="1" t="s">
        <v>391</v>
      </c>
      <c r="B25">
        <v>300</v>
      </c>
      <c r="C25">
        <v>372</v>
      </c>
      <c r="D25">
        <v>315</v>
      </c>
      <c r="E25">
        <v>190</v>
      </c>
      <c r="F25">
        <v>70680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414</v>
      </c>
      <c r="B33">
        <v>150</v>
      </c>
      <c r="C33">
        <v>184</v>
      </c>
      <c r="D33">
        <v>160</v>
      </c>
      <c r="E33">
        <v>52</v>
      </c>
      <c r="F33">
        <v>9568</v>
      </c>
    </row>
    <row r="34" spans="1:6" x14ac:dyDescent="0.25">
      <c r="A34" s="1" t="s">
        <v>415</v>
      </c>
      <c r="B34">
        <v>100</v>
      </c>
      <c r="C34">
        <v>177</v>
      </c>
      <c r="D34">
        <v>160</v>
      </c>
      <c r="E34">
        <v>52</v>
      </c>
      <c r="F34">
        <v>9204</v>
      </c>
    </row>
    <row r="35" spans="1:6" x14ac:dyDescent="0.25">
      <c r="A35" s="1" t="s">
        <v>353</v>
      </c>
      <c r="B35">
        <v>80</v>
      </c>
      <c r="C35">
        <v>177</v>
      </c>
      <c r="D35">
        <v>140</v>
      </c>
      <c r="E35">
        <v>41</v>
      </c>
      <c r="F35">
        <v>7257</v>
      </c>
    </row>
    <row r="36" spans="1:6" x14ac:dyDescent="0.25">
      <c r="A36" s="1" t="s">
        <v>416</v>
      </c>
      <c r="B36">
        <v>80</v>
      </c>
      <c r="C36">
        <v>159</v>
      </c>
      <c r="D36">
        <v>140</v>
      </c>
      <c r="E36">
        <v>41</v>
      </c>
      <c r="F36">
        <v>6519</v>
      </c>
    </row>
    <row r="37" spans="1:6" x14ac:dyDescent="0.25">
      <c r="A37" s="1" t="s">
        <v>417</v>
      </c>
      <c r="B37">
        <v>100</v>
      </c>
      <c r="C37">
        <v>349</v>
      </c>
      <c r="D37">
        <v>140</v>
      </c>
      <c r="E37">
        <v>41</v>
      </c>
      <c r="F37">
        <v>14309</v>
      </c>
    </row>
    <row r="38" spans="1:6" x14ac:dyDescent="0.25">
      <c r="A38" s="1" t="s">
        <v>419</v>
      </c>
      <c r="B38">
        <v>125</v>
      </c>
      <c r="C38">
        <v>108</v>
      </c>
      <c r="D38">
        <v>315</v>
      </c>
      <c r="E38">
        <v>190</v>
      </c>
      <c r="F38">
        <v>20520</v>
      </c>
    </row>
    <row r="39" spans="1:6" x14ac:dyDescent="0.25">
      <c r="A39" s="1" t="s">
        <v>422</v>
      </c>
      <c r="B39">
        <v>250</v>
      </c>
      <c r="C39">
        <v>168</v>
      </c>
      <c r="D39">
        <v>315</v>
      </c>
      <c r="E39">
        <v>190</v>
      </c>
      <c r="F39">
        <v>31920</v>
      </c>
    </row>
    <row r="40" spans="1:6" x14ac:dyDescent="0.25">
      <c r="A40" s="1" t="s">
        <v>354</v>
      </c>
      <c r="B40">
        <v>150</v>
      </c>
      <c r="C40">
        <v>361</v>
      </c>
      <c r="D40">
        <v>200</v>
      </c>
      <c r="E40">
        <v>79</v>
      </c>
      <c r="F40">
        <v>28519</v>
      </c>
    </row>
    <row r="41" spans="1:6" x14ac:dyDescent="0.25">
      <c r="A41" s="1" t="s">
        <v>355</v>
      </c>
      <c r="B41">
        <v>150</v>
      </c>
      <c r="C41">
        <v>366</v>
      </c>
      <c r="D41">
        <v>315</v>
      </c>
      <c r="E41">
        <v>190</v>
      </c>
      <c r="F41">
        <v>69540</v>
      </c>
    </row>
    <row r="42" spans="1:6" x14ac:dyDescent="0.25">
      <c r="A42" s="1" t="s">
        <v>356</v>
      </c>
      <c r="B42">
        <v>150</v>
      </c>
      <c r="C42">
        <v>452</v>
      </c>
      <c r="D42">
        <v>160</v>
      </c>
      <c r="E42">
        <v>52</v>
      </c>
      <c r="F42">
        <v>23504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42"/>
  <sheetViews>
    <sheetView workbookViewId="0"/>
  </sheetViews>
  <sheetFormatPr defaultRowHeight="15" x14ac:dyDescent="0.25"/>
  <sheetData>
    <row r="1" spans="1:7" x14ac:dyDescent="0.25">
      <c r="A1" t="s">
        <v>424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37.74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217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1212.49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27.82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27.82</v>
      </c>
      <c r="C12" t="s">
        <v>328</v>
      </c>
      <c r="E12" t="s">
        <v>329</v>
      </c>
      <c r="F12" t="s">
        <v>218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219</v>
      </c>
    </row>
    <row r="14" spans="1:7" x14ac:dyDescent="0.25">
      <c r="E14" t="s">
        <v>333</v>
      </c>
      <c r="F14" t="s">
        <v>220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391</v>
      </c>
      <c r="B26">
        <v>300</v>
      </c>
      <c r="C26">
        <v>372</v>
      </c>
      <c r="D26">
        <v>315</v>
      </c>
      <c r="E26">
        <v>190</v>
      </c>
      <c r="F26">
        <v>70680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250</v>
      </c>
      <c r="E34">
        <v>120</v>
      </c>
      <c r="F34">
        <v>22080</v>
      </c>
    </row>
    <row r="35" spans="1:6" x14ac:dyDescent="0.25">
      <c r="A35" s="1" t="s">
        <v>415</v>
      </c>
      <c r="B35">
        <v>100</v>
      </c>
      <c r="C35">
        <v>177</v>
      </c>
      <c r="D35">
        <v>250</v>
      </c>
      <c r="E35">
        <v>120</v>
      </c>
      <c r="F35">
        <v>21240</v>
      </c>
    </row>
    <row r="36" spans="1:6" x14ac:dyDescent="0.25">
      <c r="A36" s="1" t="s">
        <v>353</v>
      </c>
      <c r="B36">
        <v>80</v>
      </c>
      <c r="C36">
        <v>177</v>
      </c>
      <c r="D36">
        <v>250</v>
      </c>
      <c r="E36">
        <v>120</v>
      </c>
      <c r="F36">
        <v>21240</v>
      </c>
    </row>
    <row r="37" spans="1:6" x14ac:dyDescent="0.25">
      <c r="A37" s="1" t="s">
        <v>416</v>
      </c>
      <c r="B37">
        <v>80</v>
      </c>
      <c r="C37">
        <v>159</v>
      </c>
      <c r="D37">
        <v>250</v>
      </c>
      <c r="E37">
        <v>120</v>
      </c>
      <c r="F37">
        <v>19080</v>
      </c>
    </row>
    <row r="38" spans="1:6" x14ac:dyDescent="0.25">
      <c r="A38" s="1" t="s">
        <v>417</v>
      </c>
      <c r="B38">
        <v>100</v>
      </c>
      <c r="C38">
        <v>349</v>
      </c>
      <c r="D38">
        <v>225</v>
      </c>
      <c r="E38">
        <v>100</v>
      </c>
      <c r="F38">
        <v>34900</v>
      </c>
    </row>
    <row r="39" spans="1:6" x14ac:dyDescent="0.25">
      <c r="A39" s="1" t="s">
        <v>419</v>
      </c>
      <c r="B39">
        <v>125</v>
      </c>
      <c r="C39">
        <v>108</v>
      </c>
      <c r="D39">
        <v>225</v>
      </c>
      <c r="E39">
        <v>100</v>
      </c>
      <c r="F39">
        <v>10800</v>
      </c>
    </row>
    <row r="40" spans="1:6" x14ac:dyDescent="0.25">
      <c r="A40" s="1" t="s">
        <v>354</v>
      </c>
      <c r="B40">
        <v>150</v>
      </c>
      <c r="C40">
        <v>361</v>
      </c>
      <c r="D40">
        <v>200</v>
      </c>
      <c r="E40">
        <v>79</v>
      </c>
      <c r="F40">
        <v>28519</v>
      </c>
    </row>
    <row r="41" spans="1:6" x14ac:dyDescent="0.25">
      <c r="A41" s="1" t="s">
        <v>355</v>
      </c>
      <c r="B41">
        <v>150</v>
      </c>
      <c r="C41">
        <v>366</v>
      </c>
      <c r="D41">
        <v>250</v>
      </c>
      <c r="E41">
        <v>120</v>
      </c>
      <c r="F41">
        <v>43920</v>
      </c>
    </row>
    <row r="42" spans="1:6" x14ac:dyDescent="0.25">
      <c r="A42" s="1" t="s">
        <v>356</v>
      </c>
      <c r="B42">
        <v>150</v>
      </c>
      <c r="C42">
        <v>452</v>
      </c>
      <c r="D42">
        <v>160</v>
      </c>
      <c r="E42">
        <v>52</v>
      </c>
      <c r="F42">
        <v>23504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41"/>
  <sheetViews>
    <sheetView workbookViewId="0"/>
  </sheetViews>
  <sheetFormatPr defaultRowHeight="15" x14ac:dyDescent="0.25"/>
  <sheetData>
    <row r="1" spans="1:7" x14ac:dyDescent="0.25">
      <c r="A1" t="s">
        <v>425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35.54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102.77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222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1143.9100000000001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27.21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27.21</v>
      </c>
      <c r="C12" t="s">
        <v>328</v>
      </c>
      <c r="E12" t="s">
        <v>329</v>
      </c>
      <c r="F12" t="s">
        <v>223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224</v>
      </c>
    </row>
    <row r="14" spans="1:7" x14ac:dyDescent="0.25">
      <c r="E14" t="s">
        <v>333</v>
      </c>
      <c r="F14" t="s">
        <v>225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355</v>
      </c>
      <c r="E33">
        <v>240</v>
      </c>
      <c r="F33">
        <v>174480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426</v>
      </c>
      <c r="B35">
        <v>150</v>
      </c>
      <c r="C35">
        <v>201</v>
      </c>
      <c r="D35">
        <v>315</v>
      </c>
      <c r="E35">
        <v>190</v>
      </c>
      <c r="F35">
        <v>38190</v>
      </c>
    </row>
    <row r="36" spans="1:6" x14ac:dyDescent="0.25">
      <c r="A36" s="1" t="s">
        <v>353</v>
      </c>
      <c r="B36">
        <v>80</v>
      </c>
      <c r="C36">
        <v>177</v>
      </c>
      <c r="D36">
        <v>110</v>
      </c>
      <c r="E36">
        <v>28</v>
      </c>
      <c r="F36">
        <v>4956</v>
      </c>
    </row>
    <row r="37" spans="1:6" x14ac:dyDescent="0.25">
      <c r="A37" s="1" t="s">
        <v>416</v>
      </c>
      <c r="B37">
        <v>80</v>
      </c>
      <c r="C37">
        <v>159</v>
      </c>
      <c r="D37">
        <v>110</v>
      </c>
      <c r="E37">
        <v>28</v>
      </c>
      <c r="F37">
        <v>4452</v>
      </c>
    </row>
    <row r="38" spans="1:6" x14ac:dyDescent="0.25">
      <c r="A38" s="1" t="s">
        <v>417</v>
      </c>
      <c r="B38">
        <v>100</v>
      </c>
      <c r="C38">
        <v>349</v>
      </c>
      <c r="D38">
        <v>110</v>
      </c>
      <c r="E38">
        <v>28</v>
      </c>
      <c r="F38">
        <v>9772</v>
      </c>
    </row>
    <row r="39" spans="1:6" x14ac:dyDescent="0.25">
      <c r="A39" s="1" t="s">
        <v>354</v>
      </c>
      <c r="B39">
        <v>150</v>
      </c>
      <c r="C39">
        <v>361</v>
      </c>
      <c r="D39">
        <v>200</v>
      </c>
      <c r="E39">
        <v>79</v>
      </c>
      <c r="F39">
        <v>28519</v>
      </c>
    </row>
    <row r="40" spans="1:6" x14ac:dyDescent="0.25">
      <c r="A40" s="1" t="s">
        <v>355</v>
      </c>
      <c r="B40">
        <v>150</v>
      </c>
      <c r="C40">
        <v>366</v>
      </c>
      <c r="D40">
        <v>200</v>
      </c>
      <c r="E40">
        <v>79</v>
      </c>
      <c r="F40">
        <v>28914</v>
      </c>
    </row>
    <row r="41" spans="1:6" x14ac:dyDescent="0.25">
      <c r="A41" s="1" t="s">
        <v>356</v>
      </c>
      <c r="B41">
        <v>150</v>
      </c>
      <c r="C41">
        <v>452</v>
      </c>
      <c r="D41">
        <v>160</v>
      </c>
      <c r="E41">
        <v>52</v>
      </c>
      <c r="F41">
        <v>23504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41"/>
  <sheetViews>
    <sheetView workbookViewId="0"/>
  </sheetViews>
  <sheetFormatPr defaultRowHeight="15" x14ac:dyDescent="0.25"/>
  <sheetData>
    <row r="1" spans="1:7" x14ac:dyDescent="0.25">
      <c r="A1" t="s">
        <v>427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37.5</v>
      </c>
      <c r="C4" t="s">
        <v>308</v>
      </c>
      <c r="E4" t="s">
        <v>309</v>
      </c>
      <c r="F4">
        <v>20.079999999999998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102.84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227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1205.44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27.72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27.72</v>
      </c>
      <c r="C12" t="s">
        <v>328</v>
      </c>
      <c r="E12" t="s">
        <v>329</v>
      </c>
      <c r="F12" t="s">
        <v>228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229</v>
      </c>
    </row>
    <row r="14" spans="1:7" x14ac:dyDescent="0.25">
      <c r="E14" t="s">
        <v>333</v>
      </c>
      <c r="F14" t="s">
        <v>230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391</v>
      </c>
      <c r="B26">
        <v>300</v>
      </c>
      <c r="C26">
        <v>372</v>
      </c>
      <c r="D26">
        <v>315</v>
      </c>
      <c r="E26">
        <v>190</v>
      </c>
      <c r="F26">
        <v>70680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426</v>
      </c>
      <c r="B35">
        <v>150</v>
      </c>
      <c r="C35">
        <v>201</v>
      </c>
      <c r="D35">
        <v>315</v>
      </c>
      <c r="E35">
        <v>190</v>
      </c>
      <c r="F35">
        <v>38190</v>
      </c>
    </row>
    <row r="36" spans="1:6" x14ac:dyDescent="0.25">
      <c r="A36" s="1" t="s">
        <v>428</v>
      </c>
      <c r="B36">
        <v>50</v>
      </c>
      <c r="C36">
        <v>214</v>
      </c>
      <c r="D36">
        <v>315</v>
      </c>
      <c r="E36">
        <v>190</v>
      </c>
      <c r="F36">
        <v>40660</v>
      </c>
    </row>
    <row r="37" spans="1:6" x14ac:dyDescent="0.25">
      <c r="A37" s="1" t="s">
        <v>353</v>
      </c>
      <c r="B37">
        <v>80</v>
      </c>
      <c r="C37">
        <v>177</v>
      </c>
      <c r="D37">
        <v>90</v>
      </c>
      <c r="E37">
        <v>21</v>
      </c>
      <c r="F37">
        <v>3717</v>
      </c>
    </row>
    <row r="38" spans="1:6" x14ac:dyDescent="0.25">
      <c r="A38" s="1" t="s">
        <v>416</v>
      </c>
      <c r="B38">
        <v>80</v>
      </c>
      <c r="C38">
        <v>159</v>
      </c>
      <c r="D38">
        <v>90</v>
      </c>
      <c r="E38">
        <v>21</v>
      </c>
      <c r="F38">
        <v>3339</v>
      </c>
    </row>
    <row r="39" spans="1:6" x14ac:dyDescent="0.25">
      <c r="A39" s="1" t="s">
        <v>354</v>
      </c>
      <c r="B39">
        <v>150</v>
      </c>
      <c r="C39">
        <v>361</v>
      </c>
      <c r="D39">
        <v>200</v>
      </c>
      <c r="E39">
        <v>79</v>
      </c>
      <c r="F39">
        <v>28519</v>
      </c>
    </row>
    <row r="40" spans="1:6" x14ac:dyDescent="0.25">
      <c r="A40" s="1" t="s">
        <v>355</v>
      </c>
      <c r="B40">
        <v>150</v>
      </c>
      <c r="C40">
        <v>366</v>
      </c>
      <c r="D40">
        <v>200</v>
      </c>
      <c r="E40">
        <v>79</v>
      </c>
      <c r="F40">
        <v>28914</v>
      </c>
    </row>
    <row r="41" spans="1:6" x14ac:dyDescent="0.25">
      <c r="A41" s="1" t="s">
        <v>356</v>
      </c>
      <c r="B41">
        <v>150</v>
      </c>
      <c r="C41">
        <v>452</v>
      </c>
      <c r="D41">
        <v>160</v>
      </c>
      <c r="E41">
        <v>52</v>
      </c>
      <c r="F41">
        <v>23504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40"/>
  <sheetViews>
    <sheetView workbookViewId="0"/>
  </sheetViews>
  <sheetFormatPr defaultRowHeight="15" x14ac:dyDescent="0.25"/>
  <sheetData>
    <row r="1" spans="1:7" x14ac:dyDescent="0.25">
      <c r="A1" t="s">
        <v>429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36.61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102.82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232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1177.2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27.6</v>
      </c>
      <c r="C12" t="s">
        <v>328</v>
      </c>
      <c r="E12" t="s">
        <v>329</v>
      </c>
      <c r="F12" t="s">
        <v>233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234</v>
      </c>
    </row>
    <row r="14" spans="1:7" x14ac:dyDescent="0.25">
      <c r="E14" t="s">
        <v>333</v>
      </c>
      <c r="F14" t="s">
        <v>235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391</v>
      </c>
      <c r="B25">
        <v>300</v>
      </c>
      <c r="C25">
        <v>372</v>
      </c>
      <c r="D25">
        <v>355</v>
      </c>
      <c r="E25">
        <v>240</v>
      </c>
      <c r="F25">
        <v>89280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414</v>
      </c>
      <c r="B33">
        <v>150</v>
      </c>
      <c r="C33">
        <v>184</v>
      </c>
      <c r="D33">
        <v>315</v>
      </c>
      <c r="E33">
        <v>190</v>
      </c>
      <c r="F33">
        <v>34960</v>
      </c>
    </row>
    <row r="34" spans="1:6" x14ac:dyDescent="0.25">
      <c r="A34" s="1" t="s">
        <v>426</v>
      </c>
      <c r="B34">
        <v>150</v>
      </c>
      <c r="C34">
        <v>201</v>
      </c>
      <c r="D34">
        <v>315</v>
      </c>
      <c r="E34">
        <v>190</v>
      </c>
      <c r="F34">
        <v>38190</v>
      </c>
    </row>
    <row r="35" spans="1:6" x14ac:dyDescent="0.25">
      <c r="A35" s="1" t="s">
        <v>430</v>
      </c>
      <c r="B35">
        <v>150</v>
      </c>
      <c r="C35">
        <v>195</v>
      </c>
      <c r="D35">
        <v>315</v>
      </c>
      <c r="E35">
        <v>190</v>
      </c>
      <c r="F35">
        <v>37050</v>
      </c>
    </row>
    <row r="36" spans="1:6" x14ac:dyDescent="0.25">
      <c r="A36" s="1" t="s">
        <v>353</v>
      </c>
      <c r="B36">
        <v>80</v>
      </c>
      <c r="C36">
        <v>177</v>
      </c>
      <c r="D36">
        <v>110</v>
      </c>
      <c r="E36">
        <v>28</v>
      </c>
      <c r="F36">
        <v>4956</v>
      </c>
    </row>
    <row r="37" spans="1:6" x14ac:dyDescent="0.25">
      <c r="A37" s="1" t="s">
        <v>416</v>
      </c>
      <c r="B37">
        <v>80</v>
      </c>
      <c r="C37">
        <v>159</v>
      </c>
      <c r="D37">
        <v>90</v>
      </c>
      <c r="E37">
        <v>21</v>
      </c>
      <c r="F37">
        <v>3339</v>
      </c>
    </row>
    <row r="38" spans="1:6" x14ac:dyDescent="0.25">
      <c r="A38" s="1" t="s">
        <v>354</v>
      </c>
      <c r="B38">
        <v>150</v>
      </c>
      <c r="C38">
        <v>361</v>
      </c>
      <c r="D38">
        <v>200</v>
      </c>
      <c r="E38">
        <v>79</v>
      </c>
      <c r="F38">
        <v>28519</v>
      </c>
    </row>
    <row r="39" spans="1:6" x14ac:dyDescent="0.25">
      <c r="A39" s="1" t="s">
        <v>355</v>
      </c>
      <c r="B39">
        <v>150</v>
      </c>
      <c r="C39">
        <v>366</v>
      </c>
      <c r="D39">
        <v>200</v>
      </c>
      <c r="E39">
        <v>79</v>
      </c>
      <c r="F39">
        <v>28914</v>
      </c>
    </row>
    <row r="40" spans="1:6" x14ac:dyDescent="0.25">
      <c r="A40" s="1" t="s">
        <v>356</v>
      </c>
      <c r="B40">
        <v>150</v>
      </c>
      <c r="C40">
        <v>452</v>
      </c>
      <c r="D40">
        <v>160</v>
      </c>
      <c r="E40">
        <v>52</v>
      </c>
      <c r="F40">
        <v>23504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46"/>
  <sheetViews>
    <sheetView workbookViewId="0"/>
  </sheetViews>
  <sheetFormatPr defaultRowHeight="15" x14ac:dyDescent="0.25"/>
  <sheetData>
    <row r="1" spans="1:7" x14ac:dyDescent="0.25">
      <c r="A1" t="s">
        <v>431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38.21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237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1227.4000000000001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28.45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28.45</v>
      </c>
      <c r="C12" t="s">
        <v>328</v>
      </c>
      <c r="E12" t="s">
        <v>329</v>
      </c>
      <c r="F12" t="s">
        <v>238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239</v>
      </c>
    </row>
    <row r="14" spans="1:7" x14ac:dyDescent="0.25">
      <c r="E14" t="s">
        <v>333</v>
      </c>
      <c r="F14" t="s">
        <v>240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391</v>
      </c>
      <c r="B26">
        <v>300</v>
      </c>
      <c r="C26">
        <v>372</v>
      </c>
      <c r="D26">
        <v>315</v>
      </c>
      <c r="E26">
        <v>190</v>
      </c>
      <c r="F26">
        <v>70680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426</v>
      </c>
      <c r="B35">
        <v>150</v>
      </c>
      <c r="C35">
        <v>201</v>
      </c>
      <c r="D35">
        <v>315</v>
      </c>
      <c r="E35">
        <v>190</v>
      </c>
      <c r="F35">
        <v>38190</v>
      </c>
    </row>
    <row r="36" spans="1:6" x14ac:dyDescent="0.25">
      <c r="A36" s="1" t="s">
        <v>430</v>
      </c>
      <c r="B36">
        <v>150</v>
      </c>
      <c r="C36">
        <v>195</v>
      </c>
      <c r="D36">
        <v>315</v>
      </c>
      <c r="E36">
        <v>190</v>
      </c>
      <c r="F36">
        <v>37050</v>
      </c>
    </row>
    <row r="37" spans="1:6" x14ac:dyDescent="0.25">
      <c r="A37" s="1" t="s">
        <v>432</v>
      </c>
      <c r="B37">
        <v>100</v>
      </c>
      <c r="C37">
        <v>136</v>
      </c>
      <c r="D37">
        <v>200</v>
      </c>
      <c r="E37">
        <v>79</v>
      </c>
      <c r="F37">
        <v>10744</v>
      </c>
    </row>
    <row r="38" spans="1:6" x14ac:dyDescent="0.25">
      <c r="A38" s="1" t="s">
        <v>433</v>
      </c>
      <c r="B38">
        <v>80</v>
      </c>
      <c r="C38">
        <v>461</v>
      </c>
      <c r="D38">
        <v>315</v>
      </c>
      <c r="E38">
        <v>190</v>
      </c>
      <c r="F38">
        <v>87590</v>
      </c>
    </row>
    <row r="39" spans="1:6" x14ac:dyDescent="0.25">
      <c r="A39" s="1" t="s">
        <v>434</v>
      </c>
      <c r="B39">
        <v>50</v>
      </c>
      <c r="C39">
        <v>148</v>
      </c>
      <c r="D39">
        <v>160</v>
      </c>
      <c r="E39">
        <v>52</v>
      </c>
      <c r="F39">
        <v>7696</v>
      </c>
    </row>
    <row r="40" spans="1:6" x14ac:dyDescent="0.25">
      <c r="A40" s="1" t="s">
        <v>435</v>
      </c>
      <c r="B40">
        <v>100</v>
      </c>
      <c r="C40">
        <v>85</v>
      </c>
      <c r="D40">
        <v>200</v>
      </c>
      <c r="E40">
        <v>79</v>
      </c>
      <c r="F40">
        <v>6715</v>
      </c>
    </row>
    <row r="41" spans="1:6" x14ac:dyDescent="0.25">
      <c r="A41" s="1" t="s">
        <v>436</v>
      </c>
      <c r="B41">
        <v>50</v>
      </c>
      <c r="C41">
        <v>368</v>
      </c>
      <c r="D41">
        <v>160</v>
      </c>
      <c r="E41">
        <v>52</v>
      </c>
      <c r="F41">
        <v>19136</v>
      </c>
    </row>
    <row r="42" spans="1:6" x14ac:dyDescent="0.25">
      <c r="A42" s="1" t="s">
        <v>353</v>
      </c>
      <c r="B42">
        <v>80</v>
      </c>
      <c r="C42">
        <v>177</v>
      </c>
      <c r="D42">
        <v>90</v>
      </c>
      <c r="E42">
        <v>21</v>
      </c>
      <c r="F42">
        <v>3717</v>
      </c>
    </row>
    <row r="43" spans="1:6" x14ac:dyDescent="0.25">
      <c r="A43" s="1" t="s">
        <v>416</v>
      </c>
      <c r="B43">
        <v>80</v>
      </c>
      <c r="C43">
        <v>159</v>
      </c>
      <c r="D43">
        <v>90</v>
      </c>
      <c r="E43">
        <v>21</v>
      </c>
      <c r="F43">
        <v>3339</v>
      </c>
    </row>
    <row r="44" spans="1:6" x14ac:dyDescent="0.25">
      <c r="A44" s="1" t="s">
        <v>354</v>
      </c>
      <c r="B44">
        <v>150</v>
      </c>
      <c r="C44">
        <v>361</v>
      </c>
      <c r="D44">
        <v>200</v>
      </c>
      <c r="E44">
        <v>79</v>
      </c>
      <c r="F44">
        <v>28519</v>
      </c>
    </row>
    <row r="45" spans="1:6" x14ac:dyDescent="0.25">
      <c r="A45" s="1" t="s">
        <v>355</v>
      </c>
      <c r="B45">
        <v>150</v>
      </c>
      <c r="C45">
        <v>366</v>
      </c>
      <c r="D45">
        <v>200</v>
      </c>
      <c r="E45">
        <v>79</v>
      </c>
      <c r="F45">
        <v>28914</v>
      </c>
    </row>
    <row r="46" spans="1:6" x14ac:dyDescent="0.25">
      <c r="A46" s="1" t="s">
        <v>356</v>
      </c>
      <c r="B46">
        <v>150</v>
      </c>
      <c r="C46">
        <v>452</v>
      </c>
      <c r="D46">
        <v>160</v>
      </c>
      <c r="E46">
        <v>52</v>
      </c>
      <c r="F46">
        <v>23504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46"/>
  <sheetViews>
    <sheetView workbookViewId="0"/>
  </sheetViews>
  <sheetFormatPr defaultRowHeight="15" x14ac:dyDescent="0.25"/>
  <sheetData>
    <row r="1" spans="1:7" x14ac:dyDescent="0.25">
      <c r="A1" t="s">
        <v>437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36.85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242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1184.82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27.87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27.87</v>
      </c>
      <c r="C12" t="s">
        <v>328</v>
      </c>
      <c r="E12" t="s">
        <v>329</v>
      </c>
      <c r="F12" t="s">
        <v>243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244</v>
      </c>
    </row>
    <row r="14" spans="1:7" x14ac:dyDescent="0.25">
      <c r="E14" t="s">
        <v>333</v>
      </c>
      <c r="F14" t="s">
        <v>245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426</v>
      </c>
      <c r="B35">
        <v>150</v>
      </c>
      <c r="C35">
        <v>201</v>
      </c>
      <c r="D35">
        <v>315</v>
      </c>
      <c r="E35">
        <v>190</v>
      </c>
      <c r="F35">
        <v>38190</v>
      </c>
    </row>
    <row r="36" spans="1:6" x14ac:dyDescent="0.25">
      <c r="A36" s="1" t="s">
        <v>430</v>
      </c>
      <c r="B36">
        <v>150</v>
      </c>
      <c r="C36">
        <v>195</v>
      </c>
      <c r="D36">
        <v>315</v>
      </c>
      <c r="E36">
        <v>190</v>
      </c>
      <c r="F36">
        <v>37050</v>
      </c>
    </row>
    <row r="37" spans="1:6" x14ac:dyDescent="0.25">
      <c r="A37" s="1" t="s">
        <v>432</v>
      </c>
      <c r="B37">
        <v>100</v>
      </c>
      <c r="C37">
        <v>136</v>
      </c>
      <c r="D37">
        <v>315</v>
      </c>
      <c r="E37">
        <v>190</v>
      </c>
      <c r="F37">
        <v>25840</v>
      </c>
    </row>
    <row r="38" spans="1:6" x14ac:dyDescent="0.25">
      <c r="A38" s="1" t="s">
        <v>433</v>
      </c>
      <c r="B38">
        <v>80</v>
      </c>
      <c r="C38">
        <v>461</v>
      </c>
      <c r="D38">
        <v>125</v>
      </c>
      <c r="E38">
        <v>34</v>
      </c>
      <c r="F38">
        <v>15674</v>
      </c>
    </row>
    <row r="39" spans="1:6" x14ac:dyDescent="0.25">
      <c r="A39" s="1" t="s">
        <v>434</v>
      </c>
      <c r="B39">
        <v>50</v>
      </c>
      <c r="C39">
        <v>148</v>
      </c>
      <c r="D39">
        <v>125</v>
      </c>
      <c r="E39">
        <v>34</v>
      </c>
      <c r="F39">
        <v>5032</v>
      </c>
    </row>
    <row r="40" spans="1:6" x14ac:dyDescent="0.25">
      <c r="A40" s="1" t="s">
        <v>435</v>
      </c>
      <c r="B40">
        <v>100</v>
      </c>
      <c r="C40">
        <v>85</v>
      </c>
      <c r="D40">
        <v>110</v>
      </c>
      <c r="E40">
        <v>28</v>
      </c>
      <c r="F40">
        <v>2380</v>
      </c>
    </row>
    <row r="41" spans="1:6" x14ac:dyDescent="0.25">
      <c r="A41" s="1" t="s">
        <v>436</v>
      </c>
      <c r="B41">
        <v>50</v>
      </c>
      <c r="C41">
        <v>368</v>
      </c>
      <c r="D41">
        <v>125</v>
      </c>
      <c r="E41">
        <v>34</v>
      </c>
      <c r="F41">
        <v>12512</v>
      </c>
    </row>
    <row r="42" spans="1:6" x14ac:dyDescent="0.25">
      <c r="A42" s="1" t="s">
        <v>353</v>
      </c>
      <c r="B42">
        <v>80</v>
      </c>
      <c r="C42">
        <v>177</v>
      </c>
      <c r="D42">
        <v>90</v>
      </c>
      <c r="E42">
        <v>21</v>
      </c>
      <c r="F42">
        <v>3717</v>
      </c>
    </row>
    <row r="43" spans="1:6" x14ac:dyDescent="0.25">
      <c r="A43" s="1" t="s">
        <v>416</v>
      </c>
      <c r="B43">
        <v>80</v>
      </c>
      <c r="C43">
        <v>159</v>
      </c>
      <c r="D43">
        <v>90</v>
      </c>
      <c r="E43">
        <v>21</v>
      </c>
      <c r="F43">
        <v>3339</v>
      </c>
    </row>
    <row r="44" spans="1:6" x14ac:dyDescent="0.25">
      <c r="A44" s="1" t="s">
        <v>354</v>
      </c>
      <c r="B44">
        <v>150</v>
      </c>
      <c r="C44">
        <v>361</v>
      </c>
      <c r="D44">
        <v>200</v>
      </c>
      <c r="E44">
        <v>79</v>
      </c>
      <c r="F44">
        <v>28519</v>
      </c>
    </row>
    <row r="45" spans="1:6" x14ac:dyDescent="0.25">
      <c r="A45" s="1" t="s">
        <v>355</v>
      </c>
      <c r="B45">
        <v>150</v>
      </c>
      <c r="C45">
        <v>366</v>
      </c>
      <c r="D45">
        <v>200</v>
      </c>
      <c r="E45">
        <v>79</v>
      </c>
      <c r="F45">
        <v>28914</v>
      </c>
    </row>
    <row r="46" spans="1:6" x14ac:dyDescent="0.25">
      <c r="A46" s="1" t="s">
        <v>356</v>
      </c>
      <c r="B46">
        <v>150</v>
      </c>
      <c r="C46">
        <v>452</v>
      </c>
      <c r="D46">
        <v>160</v>
      </c>
      <c r="E46">
        <v>52</v>
      </c>
      <c r="F46">
        <v>23504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46"/>
  <sheetViews>
    <sheetView workbookViewId="0"/>
  </sheetViews>
  <sheetFormatPr defaultRowHeight="15" x14ac:dyDescent="0.25"/>
  <sheetData>
    <row r="1" spans="1:7" x14ac:dyDescent="0.25">
      <c r="A1" t="s">
        <v>438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37.020000000000003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102.79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212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1189.99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28.04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28.04</v>
      </c>
      <c r="C12" t="s">
        <v>328</v>
      </c>
      <c r="E12" t="s">
        <v>329</v>
      </c>
      <c r="F12" t="s">
        <v>247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248</v>
      </c>
    </row>
    <row r="14" spans="1:7" x14ac:dyDescent="0.25">
      <c r="E14" t="s">
        <v>333</v>
      </c>
      <c r="F14" t="s">
        <v>249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426</v>
      </c>
      <c r="B35">
        <v>150</v>
      </c>
      <c r="C35">
        <v>201</v>
      </c>
      <c r="D35">
        <v>315</v>
      </c>
      <c r="E35">
        <v>190</v>
      </c>
      <c r="F35">
        <v>38190</v>
      </c>
    </row>
    <row r="36" spans="1:6" x14ac:dyDescent="0.25">
      <c r="A36" s="1" t="s">
        <v>430</v>
      </c>
      <c r="B36">
        <v>150</v>
      </c>
      <c r="C36">
        <v>195</v>
      </c>
      <c r="D36">
        <v>315</v>
      </c>
      <c r="E36">
        <v>190</v>
      </c>
      <c r="F36">
        <v>37050</v>
      </c>
    </row>
    <row r="37" spans="1:6" x14ac:dyDescent="0.25">
      <c r="A37" s="1" t="s">
        <v>432</v>
      </c>
      <c r="B37">
        <v>100</v>
      </c>
      <c r="C37">
        <v>136</v>
      </c>
      <c r="D37">
        <v>315</v>
      </c>
      <c r="E37">
        <v>190</v>
      </c>
      <c r="F37">
        <v>25840</v>
      </c>
    </row>
    <row r="38" spans="1:6" x14ac:dyDescent="0.25">
      <c r="A38" s="1" t="s">
        <v>433</v>
      </c>
      <c r="B38">
        <v>80</v>
      </c>
      <c r="C38">
        <v>461</v>
      </c>
      <c r="D38">
        <v>140</v>
      </c>
      <c r="E38">
        <v>41</v>
      </c>
      <c r="F38">
        <v>18901</v>
      </c>
    </row>
    <row r="39" spans="1:6" x14ac:dyDescent="0.25">
      <c r="A39" s="1" t="s">
        <v>434</v>
      </c>
      <c r="B39">
        <v>50</v>
      </c>
      <c r="C39">
        <v>148</v>
      </c>
      <c r="D39">
        <v>125</v>
      </c>
      <c r="E39">
        <v>34</v>
      </c>
      <c r="F39">
        <v>5032</v>
      </c>
    </row>
    <row r="40" spans="1:6" x14ac:dyDescent="0.25">
      <c r="A40" s="1" t="s">
        <v>435</v>
      </c>
      <c r="B40">
        <v>100</v>
      </c>
      <c r="C40">
        <v>85</v>
      </c>
      <c r="D40">
        <v>315</v>
      </c>
      <c r="E40">
        <v>190</v>
      </c>
      <c r="F40">
        <v>16150</v>
      </c>
    </row>
    <row r="41" spans="1:6" x14ac:dyDescent="0.25">
      <c r="A41" s="1" t="s">
        <v>436</v>
      </c>
      <c r="B41">
        <v>50</v>
      </c>
      <c r="C41">
        <v>368</v>
      </c>
      <c r="D41">
        <v>125</v>
      </c>
      <c r="E41">
        <v>34</v>
      </c>
      <c r="F41">
        <v>12512</v>
      </c>
    </row>
    <row r="42" spans="1:6" x14ac:dyDescent="0.25">
      <c r="A42" s="1" t="s">
        <v>353</v>
      </c>
      <c r="B42">
        <v>80</v>
      </c>
      <c r="C42">
        <v>177</v>
      </c>
      <c r="D42">
        <v>90</v>
      </c>
      <c r="E42">
        <v>21</v>
      </c>
      <c r="F42">
        <v>3717</v>
      </c>
    </row>
    <row r="43" spans="1:6" x14ac:dyDescent="0.25">
      <c r="A43" s="1" t="s">
        <v>416</v>
      </c>
      <c r="B43">
        <v>80</v>
      </c>
      <c r="C43">
        <v>159</v>
      </c>
      <c r="D43">
        <v>90</v>
      </c>
      <c r="E43">
        <v>21</v>
      </c>
      <c r="F43">
        <v>3339</v>
      </c>
    </row>
    <row r="44" spans="1:6" x14ac:dyDescent="0.25">
      <c r="A44" s="1" t="s">
        <v>354</v>
      </c>
      <c r="B44">
        <v>150</v>
      </c>
      <c r="C44">
        <v>361</v>
      </c>
      <c r="D44">
        <v>200</v>
      </c>
      <c r="E44">
        <v>79</v>
      </c>
      <c r="F44">
        <v>28519</v>
      </c>
    </row>
    <row r="45" spans="1:6" x14ac:dyDescent="0.25">
      <c r="A45" s="1" t="s">
        <v>355</v>
      </c>
      <c r="B45">
        <v>150</v>
      </c>
      <c r="C45">
        <v>366</v>
      </c>
      <c r="D45">
        <v>200</v>
      </c>
      <c r="E45">
        <v>79</v>
      </c>
      <c r="F45">
        <v>28914</v>
      </c>
    </row>
    <row r="46" spans="1:6" x14ac:dyDescent="0.25">
      <c r="A46" s="1" t="s">
        <v>356</v>
      </c>
      <c r="B46">
        <v>150</v>
      </c>
      <c r="C46">
        <v>452</v>
      </c>
      <c r="D46">
        <v>160</v>
      </c>
      <c r="E46">
        <v>52</v>
      </c>
      <c r="F46">
        <v>23504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45"/>
  <sheetViews>
    <sheetView workbookViewId="0"/>
  </sheetViews>
  <sheetFormatPr defaultRowHeight="15" x14ac:dyDescent="0.25"/>
  <sheetData>
    <row r="1" spans="1:7" x14ac:dyDescent="0.25">
      <c r="A1" t="s">
        <v>439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40.08</v>
      </c>
      <c r="C4" t="s">
        <v>308</v>
      </c>
      <c r="E4" t="s">
        <v>309</v>
      </c>
      <c r="F4">
        <v>20.059999999999999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102.85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251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1286.73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30.1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30.1</v>
      </c>
      <c r="C12" t="s">
        <v>328</v>
      </c>
      <c r="E12" t="s">
        <v>329</v>
      </c>
      <c r="F12" t="s">
        <v>252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253</v>
      </c>
    </row>
    <row r="14" spans="1:7" x14ac:dyDescent="0.25">
      <c r="E14" t="s">
        <v>333</v>
      </c>
      <c r="F14" t="s">
        <v>254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315</v>
      </c>
      <c r="E24">
        <v>190</v>
      </c>
      <c r="F24">
        <v>56050</v>
      </c>
    </row>
    <row r="25" spans="1:6" x14ac:dyDescent="0.25">
      <c r="A25" s="1" t="s">
        <v>391</v>
      </c>
      <c r="B25">
        <v>300</v>
      </c>
      <c r="C25">
        <v>372</v>
      </c>
      <c r="D25">
        <v>315</v>
      </c>
      <c r="E25">
        <v>190</v>
      </c>
      <c r="F25">
        <v>70680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414</v>
      </c>
      <c r="B33">
        <v>150</v>
      </c>
      <c r="C33">
        <v>184</v>
      </c>
      <c r="D33">
        <v>315</v>
      </c>
      <c r="E33">
        <v>190</v>
      </c>
      <c r="F33">
        <v>34960</v>
      </c>
    </row>
    <row r="34" spans="1:6" x14ac:dyDescent="0.25">
      <c r="A34" s="1" t="s">
        <v>426</v>
      </c>
      <c r="B34">
        <v>150</v>
      </c>
      <c r="C34">
        <v>201</v>
      </c>
      <c r="D34">
        <v>315</v>
      </c>
      <c r="E34">
        <v>190</v>
      </c>
      <c r="F34">
        <v>38190</v>
      </c>
    </row>
    <row r="35" spans="1:6" x14ac:dyDescent="0.25">
      <c r="A35" s="1" t="s">
        <v>430</v>
      </c>
      <c r="B35">
        <v>150</v>
      </c>
      <c r="C35">
        <v>195</v>
      </c>
      <c r="D35">
        <v>315</v>
      </c>
      <c r="E35">
        <v>190</v>
      </c>
      <c r="F35">
        <v>37050</v>
      </c>
    </row>
    <row r="36" spans="1:6" x14ac:dyDescent="0.25">
      <c r="A36" s="1" t="s">
        <v>432</v>
      </c>
      <c r="B36">
        <v>100</v>
      </c>
      <c r="C36">
        <v>136</v>
      </c>
      <c r="D36">
        <v>225</v>
      </c>
      <c r="E36">
        <v>100</v>
      </c>
      <c r="F36">
        <v>13600</v>
      </c>
    </row>
    <row r="37" spans="1:6" x14ac:dyDescent="0.25">
      <c r="A37" s="1" t="s">
        <v>433</v>
      </c>
      <c r="B37">
        <v>80</v>
      </c>
      <c r="C37">
        <v>461</v>
      </c>
      <c r="D37">
        <v>225</v>
      </c>
      <c r="E37">
        <v>100</v>
      </c>
      <c r="F37">
        <v>46100</v>
      </c>
    </row>
    <row r="38" spans="1:6" x14ac:dyDescent="0.25">
      <c r="A38" s="1" t="s">
        <v>434</v>
      </c>
      <c r="B38">
        <v>50</v>
      </c>
      <c r="C38">
        <v>148</v>
      </c>
      <c r="D38">
        <v>225</v>
      </c>
      <c r="E38">
        <v>100</v>
      </c>
      <c r="F38">
        <v>14800</v>
      </c>
    </row>
    <row r="39" spans="1:6" x14ac:dyDescent="0.25">
      <c r="A39" s="1" t="s">
        <v>435</v>
      </c>
      <c r="B39">
        <v>100</v>
      </c>
      <c r="C39">
        <v>85</v>
      </c>
      <c r="D39">
        <v>225</v>
      </c>
      <c r="E39">
        <v>100</v>
      </c>
      <c r="F39">
        <v>8500</v>
      </c>
    </row>
    <row r="40" spans="1:6" x14ac:dyDescent="0.25">
      <c r="A40" s="1" t="s">
        <v>436</v>
      </c>
      <c r="B40">
        <v>50</v>
      </c>
      <c r="C40">
        <v>368</v>
      </c>
      <c r="D40">
        <v>225</v>
      </c>
      <c r="E40">
        <v>100</v>
      </c>
      <c r="F40">
        <v>36800</v>
      </c>
    </row>
    <row r="41" spans="1:6" x14ac:dyDescent="0.25">
      <c r="A41" s="1" t="s">
        <v>353</v>
      </c>
      <c r="B41">
        <v>80</v>
      </c>
      <c r="C41">
        <v>177</v>
      </c>
      <c r="D41">
        <v>90</v>
      </c>
      <c r="E41">
        <v>21</v>
      </c>
      <c r="F41">
        <v>3717</v>
      </c>
    </row>
    <row r="42" spans="1:6" x14ac:dyDescent="0.25">
      <c r="A42" s="1" t="s">
        <v>416</v>
      </c>
      <c r="B42">
        <v>80</v>
      </c>
      <c r="C42">
        <v>159</v>
      </c>
      <c r="D42">
        <v>90</v>
      </c>
      <c r="E42">
        <v>21</v>
      </c>
      <c r="F42">
        <v>3339</v>
      </c>
    </row>
    <row r="43" spans="1:6" x14ac:dyDescent="0.25">
      <c r="A43" s="1" t="s">
        <v>354</v>
      </c>
      <c r="B43">
        <v>150</v>
      </c>
      <c r="C43">
        <v>361</v>
      </c>
      <c r="D43">
        <v>200</v>
      </c>
      <c r="E43">
        <v>79</v>
      </c>
      <c r="F43">
        <v>28519</v>
      </c>
    </row>
    <row r="44" spans="1:6" x14ac:dyDescent="0.25">
      <c r="A44" s="1" t="s">
        <v>355</v>
      </c>
      <c r="B44">
        <v>150</v>
      </c>
      <c r="C44">
        <v>366</v>
      </c>
      <c r="D44">
        <v>200</v>
      </c>
      <c r="E44">
        <v>79</v>
      </c>
      <c r="F44">
        <v>28914</v>
      </c>
    </row>
    <row r="45" spans="1:6" x14ac:dyDescent="0.25">
      <c r="A45" s="1" t="s">
        <v>356</v>
      </c>
      <c r="B45">
        <v>150</v>
      </c>
      <c r="C45">
        <v>452</v>
      </c>
      <c r="D45">
        <v>160</v>
      </c>
      <c r="E45">
        <v>52</v>
      </c>
      <c r="F45">
        <v>23504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47"/>
  <sheetViews>
    <sheetView workbookViewId="0"/>
  </sheetViews>
  <sheetFormatPr defaultRowHeight="15" x14ac:dyDescent="0.25"/>
  <sheetData>
    <row r="1" spans="1:7" x14ac:dyDescent="0.25">
      <c r="A1" t="s">
        <v>440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37.86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256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1216.3599999999999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28.88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28.88</v>
      </c>
      <c r="C12" t="s">
        <v>328</v>
      </c>
      <c r="E12" t="s">
        <v>329</v>
      </c>
      <c r="F12" t="s">
        <v>257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258</v>
      </c>
    </row>
    <row r="14" spans="1:7" x14ac:dyDescent="0.25">
      <c r="E14" t="s">
        <v>333</v>
      </c>
      <c r="F14" t="s">
        <v>259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414</v>
      </c>
      <c r="B34">
        <v>150</v>
      </c>
      <c r="C34">
        <v>184</v>
      </c>
      <c r="D34">
        <v>315</v>
      </c>
      <c r="E34">
        <v>190</v>
      </c>
      <c r="F34">
        <v>34960</v>
      </c>
    </row>
    <row r="35" spans="1:6" x14ac:dyDescent="0.25">
      <c r="A35" s="1" t="s">
        <v>426</v>
      </c>
      <c r="B35">
        <v>150</v>
      </c>
      <c r="C35">
        <v>201</v>
      </c>
      <c r="D35">
        <v>315</v>
      </c>
      <c r="E35">
        <v>190</v>
      </c>
      <c r="F35">
        <v>38190</v>
      </c>
    </row>
    <row r="36" spans="1:6" x14ac:dyDescent="0.25">
      <c r="A36" s="1" t="s">
        <v>430</v>
      </c>
      <c r="B36">
        <v>150</v>
      </c>
      <c r="C36">
        <v>195</v>
      </c>
      <c r="D36">
        <v>315</v>
      </c>
      <c r="E36">
        <v>190</v>
      </c>
      <c r="F36">
        <v>37050</v>
      </c>
    </row>
    <row r="37" spans="1:6" x14ac:dyDescent="0.25">
      <c r="A37" s="1" t="s">
        <v>432</v>
      </c>
      <c r="B37">
        <v>100</v>
      </c>
      <c r="C37">
        <v>136</v>
      </c>
      <c r="D37">
        <v>315</v>
      </c>
      <c r="E37">
        <v>190</v>
      </c>
      <c r="F37">
        <v>25840</v>
      </c>
    </row>
    <row r="38" spans="1:6" x14ac:dyDescent="0.25">
      <c r="A38" s="1" t="s">
        <v>433</v>
      </c>
      <c r="B38">
        <v>80</v>
      </c>
      <c r="C38">
        <v>461</v>
      </c>
      <c r="D38">
        <v>110</v>
      </c>
      <c r="E38">
        <v>28</v>
      </c>
      <c r="F38">
        <v>12908</v>
      </c>
    </row>
    <row r="39" spans="1:6" x14ac:dyDescent="0.25">
      <c r="A39" s="1" t="s">
        <v>434</v>
      </c>
      <c r="B39">
        <v>50</v>
      </c>
      <c r="C39">
        <v>148</v>
      </c>
      <c r="D39">
        <v>110</v>
      </c>
      <c r="E39">
        <v>28</v>
      </c>
      <c r="F39">
        <v>4144</v>
      </c>
    </row>
    <row r="40" spans="1:6" x14ac:dyDescent="0.25">
      <c r="A40" s="1" t="s">
        <v>435</v>
      </c>
      <c r="B40">
        <v>100</v>
      </c>
      <c r="C40">
        <v>85</v>
      </c>
      <c r="D40">
        <v>315</v>
      </c>
      <c r="E40">
        <v>190</v>
      </c>
      <c r="F40">
        <v>16150</v>
      </c>
    </row>
    <row r="41" spans="1:6" x14ac:dyDescent="0.25">
      <c r="A41" s="1" t="s">
        <v>436</v>
      </c>
      <c r="B41">
        <v>50</v>
      </c>
      <c r="C41">
        <v>368</v>
      </c>
      <c r="D41">
        <v>90</v>
      </c>
      <c r="E41">
        <v>21</v>
      </c>
      <c r="F41">
        <v>7728</v>
      </c>
    </row>
    <row r="42" spans="1:6" x14ac:dyDescent="0.25">
      <c r="A42" s="1" t="s">
        <v>441</v>
      </c>
      <c r="B42">
        <v>80</v>
      </c>
      <c r="C42">
        <v>256</v>
      </c>
      <c r="D42">
        <v>315</v>
      </c>
      <c r="E42">
        <v>190</v>
      </c>
      <c r="F42">
        <v>48640</v>
      </c>
    </row>
    <row r="43" spans="1:6" x14ac:dyDescent="0.25">
      <c r="A43" s="1" t="s">
        <v>353</v>
      </c>
      <c r="B43">
        <v>80</v>
      </c>
      <c r="C43">
        <v>177</v>
      </c>
      <c r="D43">
        <v>90</v>
      </c>
      <c r="E43">
        <v>21</v>
      </c>
      <c r="F43">
        <v>3717</v>
      </c>
    </row>
    <row r="44" spans="1:6" x14ac:dyDescent="0.25">
      <c r="A44" s="1" t="s">
        <v>416</v>
      </c>
      <c r="B44">
        <v>80</v>
      </c>
      <c r="C44">
        <v>159</v>
      </c>
      <c r="D44">
        <v>90</v>
      </c>
      <c r="E44">
        <v>21</v>
      </c>
      <c r="F44">
        <v>3339</v>
      </c>
    </row>
    <row r="45" spans="1:6" x14ac:dyDescent="0.25">
      <c r="A45" s="1" t="s">
        <v>354</v>
      </c>
      <c r="B45">
        <v>150</v>
      </c>
      <c r="C45">
        <v>361</v>
      </c>
      <c r="D45">
        <v>200</v>
      </c>
      <c r="E45">
        <v>79</v>
      </c>
      <c r="F45">
        <v>28519</v>
      </c>
    </row>
    <row r="46" spans="1:6" x14ac:dyDescent="0.25">
      <c r="A46" s="1" t="s">
        <v>355</v>
      </c>
      <c r="B46">
        <v>150</v>
      </c>
      <c r="C46">
        <v>366</v>
      </c>
      <c r="D46">
        <v>200</v>
      </c>
      <c r="E46">
        <v>79</v>
      </c>
      <c r="F46">
        <v>28914</v>
      </c>
    </row>
    <row r="47" spans="1:6" x14ac:dyDescent="0.25">
      <c r="A47" s="1" t="s">
        <v>356</v>
      </c>
      <c r="B47">
        <v>150</v>
      </c>
      <c r="C47">
        <v>452</v>
      </c>
      <c r="D47">
        <v>160</v>
      </c>
      <c r="E47">
        <v>52</v>
      </c>
      <c r="F47">
        <v>23504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/>
  </sheetViews>
  <sheetFormatPr defaultRowHeight="15" x14ac:dyDescent="0.25"/>
  <sheetData>
    <row r="1" spans="1:7" x14ac:dyDescent="0.25">
      <c r="A1" t="s">
        <v>360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43.57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40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1405.96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38.020000000000003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38.020000000000003</v>
      </c>
      <c r="C12" t="s">
        <v>328</v>
      </c>
      <c r="E12" t="s">
        <v>329</v>
      </c>
      <c r="F12" t="s">
        <v>41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</v>
      </c>
    </row>
    <row r="14" spans="1:7" x14ac:dyDescent="0.25">
      <c r="E14" t="s">
        <v>333</v>
      </c>
      <c r="F14" t="s">
        <v>42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348</v>
      </c>
      <c r="B25">
        <v>80</v>
      </c>
      <c r="C25">
        <v>106</v>
      </c>
      <c r="D25">
        <v>110</v>
      </c>
      <c r="E25">
        <v>28</v>
      </c>
      <c r="F25">
        <v>2968</v>
      </c>
    </row>
    <row r="26" spans="1:6" x14ac:dyDescent="0.25">
      <c r="A26" s="1" t="s">
        <v>349</v>
      </c>
      <c r="B26">
        <v>50</v>
      </c>
      <c r="C26">
        <v>290</v>
      </c>
      <c r="D26">
        <v>63</v>
      </c>
      <c r="E26">
        <v>14</v>
      </c>
      <c r="F26">
        <v>4060</v>
      </c>
    </row>
    <row r="27" spans="1:6" x14ac:dyDescent="0.25">
      <c r="A27" s="1" t="s">
        <v>350</v>
      </c>
      <c r="B27">
        <v>50</v>
      </c>
      <c r="C27">
        <v>269</v>
      </c>
      <c r="D27">
        <v>75</v>
      </c>
      <c r="E27">
        <v>17</v>
      </c>
      <c r="F27">
        <v>4573</v>
      </c>
    </row>
    <row r="28" spans="1:6" x14ac:dyDescent="0.25">
      <c r="A28" s="1" t="s">
        <v>351</v>
      </c>
      <c r="B28">
        <v>50</v>
      </c>
      <c r="C28">
        <v>333</v>
      </c>
      <c r="D28">
        <v>63</v>
      </c>
      <c r="E28">
        <v>14</v>
      </c>
      <c r="F28">
        <v>4662</v>
      </c>
    </row>
    <row r="29" spans="1:6" x14ac:dyDescent="0.25">
      <c r="A29" s="1" t="s">
        <v>352</v>
      </c>
      <c r="B29">
        <v>80</v>
      </c>
      <c r="C29">
        <v>380</v>
      </c>
      <c r="D29">
        <v>110</v>
      </c>
      <c r="E29">
        <v>28</v>
      </c>
      <c r="F29">
        <v>10640</v>
      </c>
    </row>
    <row r="30" spans="1:6" x14ac:dyDescent="0.25">
      <c r="A30" s="1" t="s">
        <v>353</v>
      </c>
      <c r="B30">
        <v>80</v>
      </c>
      <c r="C30">
        <v>177</v>
      </c>
      <c r="D30">
        <v>90</v>
      </c>
      <c r="E30">
        <v>21</v>
      </c>
      <c r="F30">
        <v>3717</v>
      </c>
    </row>
    <row r="31" spans="1:6" x14ac:dyDescent="0.25">
      <c r="A31" s="1" t="s">
        <v>354</v>
      </c>
      <c r="B31">
        <v>150</v>
      </c>
      <c r="C31">
        <v>361</v>
      </c>
      <c r="D31">
        <v>200</v>
      </c>
      <c r="E31">
        <v>79</v>
      </c>
      <c r="F31">
        <v>28519</v>
      </c>
    </row>
    <row r="32" spans="1:6" x14ac:dyDescent="0.25">
      <c r="A32" s="1" t="s">
        <v>355</v>
      </c>
      <c r="B32">
        <v>150</v>
      </c>
      <c r="C32">
        <v>366</v>
      </c>
      <c r="D32">
        <v>200</v>
      </c>
      <c r="E32">
        <v>79</v>
      </c>
      <c r="F32">
        <v>28914</v>
      </c>
    </row>
    <row r="33" spans="1:6" x14ac:dyDescent="0.25">
      <c r="A33" s="1" t="s">
        <v>356</v>
      </c>
      <c r="B33">
        <v>150</v>
      </c>
      <c r="C33">
        <v>452</v>
      </c>
      <c r="D33">
        <v>160</v>
      </c>
      <c r="E33">
        <v>52</v>
      </c>
      <c r="F33">
        <v>23504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8"/>
  <sheetViews>
    <sheetView workbookViewId="0"/>
  </sheetViews>
  <sheetFormatPr defaultRowHeight="15" x14ac:dyDescent="0.25"/>
  <sheetData>
    <row r="1" spans="1:7" x14ac:dyDescent="0.25">
      <c r="A1" t="s">
        <v>442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34.880000000000003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261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1123.57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26.59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26.59</v>
      </c>
      <c r="C12" t="s">
        <v>328</v>
      </c>
      <c r="E12" t="s">
        <v>329</v>
      </c>
      <c r="F12" t="s">
        <v>262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263</v>
      </c>
    </row>
    <row r="14" spans="1:7" x14ac:dyDescent="0.25">
      <c r="E14" t="s">
        <v>333</v>
      </c>
      <c r="F14" t="s">
        <v>264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391</v>
      </c>
      <c r="B25">
        <v>300</v>
      </c>
      <c r="C25">
        <v>372</v>
      </c>
      <c r="D25">
        <v>355</v>
      </c>
      <c r="E25">
        <v>240</v>
      </c>
      <c r="F25">
        <v>89280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355</v>
      </c>
      <c r="E32">
        <v>240</v>
      </c>
      <c r="F32">
        <v>174480</v>
      </c>
    </row>
    <row r="33" spans="1:6" x14ac:dyDescent="0.25">
      <c r="A33" s="1" t="s">
        <v>432</v>
      </c>
      <c r="B33">
        <v>100</v>
      </c>
      <c r="C33">
        <v>136</v>
      </c>
      <c r="D33">
        <v>110</v>
      </c>
      <c r="E33">
        <v>28</v>
      </c>
      <c r="F33">
        <v>3808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422</v>
      </c>
      <c r="B35">
        <v>250</v>
      </c>
      <c r="C35">
        <v>168</v>
      </c>
      <c r="D35">
        <v>355</v>
      </c>
      <c r="E35">
        <v>240</v>
      </c>
      <c r="F35">
        <v>40320</v>
      </c>
    </row>
    <row r="36" spans="1:6" x14ac:dyDescent="0.25">
      <c r="A36" s="1" t="s">
        <v>354</v>
      </c>
      <c r="B36">
        <v>150</v>
      </c>
      <c r="C36">
        <v>361</v>
      </c>
      <c r="D36">
        <v>200</v>
      </c>
      <c r="E36">
        <v>79</v>
      </c>
      <c r="F36">
        <v>28519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38"/>
  <sheetViews>
    <sheetView workbookViewId="0"/>
  </sheetViews>
  <sheetFormatPr defaultRowHeight="15" x14ac:dyDescent="0.25"/>
  <sheetData>
    <row r="1" spans="1:7" x14ac:dyDescent="0.25">
      <c r="A1" t="s">
        <v>443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36.79</v>
      </c>
      <c r="C4" t="s">
        <v>308</v>
      </c>
      <c r="E4" t="s">
        <v>309</v>
      </c>
      <c r="F4">
        <v>19.940000000000001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266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1182.71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26.76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26.76</v>
      </c>
      <c r="C12" t="s">
        <v>328</v>
      </c>
      <c r="E12" t="s">
        <v>329</v>
      </c>
      <c r="F12" t="s">
        <v>267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268</v>
      </c>
    </row>
    <row r="14" spans="1:7" x14ac:dyDescent="0.25">
      <c r="E14" t="s">
        <v>333</v>
      </c>
      <c r="F14" t="s">
        <v>269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315</v>
      </c>
      <c r="E24">
        <v>190</v>
      </c>
      <c r="F24">
        <v>56050</v>
      </c>
    </row>
    <row r="25" spans="1:6" x14ac:dyDescent="0.25">
      <c r="A25" s="1" t="s">
        <v>391</v>
      </c>
      <c r="B25">
        <v>300</v>
      </c>
      <c r="C25">
        <v>372</v>
      </c>
      <c r="D25">
        <v>315</v>
      </c>
      <c r="E25">
        <v>190</v>
      </c>
      <c r="F25">
        <v>70680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432</v>
      </c>
      <c r="B33">
        <v>100</v>
      </c>
      <c r="C33">
        <v>136</v>
      </c>
      <c r="D33">
        <v>110</v>
      </c>
      <c r="E33">
        <v>28</v>
      </c>
      <c r="F33">
        <v>3808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422</v>
      </c>
      <c r="B35">
        <v>250</v>
      </c>
      <c r="C35">
        <v>168</v>
      </c>
      <c r="D35">
        <v>315</v>
      </c>
      <c r="E35">
        <v>190</v>
      </c>
      <c r="F35">
        <v>31920</v>
      </c>
    </row>
    <row r="36" spans="1:6" x14ac:dyDescent="0.25">
      <c r="A36" s="1" t="s">
        <v>354</v>
      </c>
      <c r="B36">
        <v>150</v>
      </c>
      <c r="C36">
        <v>361</v>
      </c>
      <c r="D36">
        <v>315</v>
      </c>
      <c r="E36">
        <v>190</v>
      </c>
      <c r="F36">
        <v>68590</v>
      </c>
    </row>
    <row r="37" spans="1:6" x14ac:dyDescent="0.25">
      <c r="A37" s="1" t="s">
        <v>355</v>
      </c>
      <c r="B37">
        <v>150</v>
      </c>
      <c r="C37">
        <v>366</v>
      </c>
      <c r="D37">
        <v>200</v>
      </c>
      <c r="E37">
        <v>79</v>
      </c>
      <c r="F37">
        <v>28914</v>
      </c>
    </row>
    <row r="38" spans="1:6" x14ac:dyDescent="0.25">
      <c r="A38" s="1" t="s">
        <v>356</v>
      </c>
      <c r="B38">
        <v>150</v>
      </c>
      <c r="C38">
        <v>452</v>
      </c>
      <c r="D38">
        <v>160</v>
      </c>
      <c r="E38">
        <v>52</v>
      </c>
      <c r="F38">
        <v>23504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40"/>
  <sheetViews>
    <sheetView workbookViewId="0"/>
  </sheetViews>
  <sheetFormatPr defaultRowHeight="15" x14ac:dyDescent="0.25"/>
  <sheetData>
    <row r="1" spans="1:7" x14ac:dyDescent="0.25">
      <c r="A1" t="s">
        <v>444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37.340000000000003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271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1199.6099999999999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27.27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27.27</v>
      </c>
      <c r="C12" t="s">
        <v>328</v>
      </c>
      <c r="E12" t="s">
        <v>329</v>
      </c>
      <c r="F12" t="s">
        <v>272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273</v>
      </c>
    </row>
    <row r="14" spans="1:7" x14ac:dyDescent="0.25">
      <c r="E14" t="s">
        <v>333</v>
      </c>
      <c r="F14" t="s">
        <v>274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315</v>
      </c>
      <c r="E24">
        <v>190</v>
      </c>
      <c r="F24">
        <v>56050</v>
      </c>
    </row>
    <row r="25" spans="1:6" x14ac:dyDescent="0.25">
      <c r="A25" s="1" t="s">
        <v>391</v>
      </c>
      <c r="B25">
        <v>300</v>
      </c>
      <c r="C25">
        <v>372</v>
      </c>
      <c r="D25">
        <v>315</v>
      </c>
      <c r="E25">
        <v>190</v>
      </c>
      <c r="F25">
        <v>70680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432</v>
      </c>
      <c r="B33">
        <v>100</v>
      </c>
      <c r="C33">
        <v>136</v>
      </c>
      <c r="D33">
        <v>110</v>
      </c>
      <c r="E33">
        <v>28</v>
      </c>
      <c r="F33">
        <v>3808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422</v>
      </c>
      <c r="B35">
        <v>250</v>
      </c>
      <c r="C35">
        <v>168</v>
      </c>
      <c r="D35">
        <v>315</v>
      </c>
      <c r="E35">
        <v>190</v>
      </c>
      <c r="F35">
        <v>31920</v>
      </c>
    </row>
    <row r="36" spans="1:6" x14ac:dyDescent="0.25">
      <c r="A36" s="1" t="s">
        <v>354</v>
      </c>
      <c r="B36">
        <v>150</v>
      </c>
      <c r="C36">
        <v>361</v>
      </c>
      <c r="D36">
        <v>315</v>
      </c>
      <c r="E36">
        <v>190</v>
      </c>
      <c r="F36">
        <v>68590</v>
      </c>
    </row>
    <row r="37" spans="1:6" x14ac:dyDescent="0.25">
      <c r="A37" s="1" t="s">
        <v>445</v>
      </c>
      <c r="B37">
        <v>150</v>
      </c>
      <c r="C37">
        <v>289</v>
      </c>
      <c r="D37">
        <v>315</v>
      </c>
      <c r="E37">
        <v>190</v>
      </c>
      <c r="F37">
        <v>54910</v>
      </c>
    </row>
    <row r="38" spans="1:6" x14ac:dyDescent="0.25">
      <c r="A38" s="1" t="s">
        <v>446</v>
      </c>
      <c r="B38">
        <v>50</v>
      </c>
      <c r="C38">
        <v>280</v>
      </c>
      <c r="D38">
        <v>110</v>
      </c>
      <c r="E38">
        <v>28</v>
      </c>
      <c r="F38">
        <v>7840</v>
      </c>
    </row>
    <row r="39" spans="1:6" x14ac:dyDescent="0.25">
      <c r="A39" s="1" t="s">
        <v>355</v>
      </c>
      <c r="B39">
        <v>150</v>
      </c>
      <c r="C39">
        <v>366</v>
      </c>
      <c r="D39">
        <v>200</v>
      </c>
      <c r="E39">
        <v>79</v>
      </c>
      <c r="F39">
        <v>28914</v>
      </c>
    </row>
    <row r="40" spans="1:6" x14ac:dyDescent="0.25">
      <c r="A40" s="1" t="s">
        <v>356</v>
      </c>
      <c r="B40">
        <v>150</v>
      </c>
      <c r="C40">
        <v>452</v>
      </c>
      <c r="D40">
        <v>160</v>
      </c>
      <c r="E40">
        <v>52</v>
      </c>
      <c r="F40">
        <v>23504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43"/>
  <sheetViews>
    <sheetView workbookViewId="0"/>
  </sheetViews>
  <sheetFormatPr defaultRowHeight="15" x14ac:dyDescent="0.25"/>
  <sheetData>
    <row r="1" spans="1:7" x14ac:dyDescent="0.25">
      <c r="A1" t="s">
        <v>447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37.82</v>
      </c>
      <c r="C4" t="s">
        <v>308</v>
      </c>
      <c r="E4" t="s">
        <v>309</v>
      </c>
      <c r="F4">
        <v>19.97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102.81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276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1214.7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27.59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27.59</v>
      </c>
      <c r="C12" t="s">
        <v>328</v>
      </c>
      <c r="E12" t="s">
        <v>329</v>
      </c>
      <c r="F12" t="s">
        <v>277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278</v>
      </c>
    </row>
    <row r="14" spans="1:7" x14ac:dyDescent="0.25">
      <c r="E14" t="s">
        <v>333</v>
      </c>
      <c r="F14" t="s">
        <v>279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315</v>
      </c>
      <c r="E24">
        <v>190</v>
      </c>
      <c r="F24">
        <v>56050</v>
      </c>
    </row>
    <row r="25" spans="1:6" x14ac:dyDescent="0.25">
      <c r="A25" s="1" t="s">
        <v>391</v>
      </c>
      <c r="B25">
        <v>300</v>
      </c>
      <c r="C25">
        <v>372</v>
      </c>
      <c r="D25">
        <v>315</v>
      </c>
      <c r="E25">
        <v>190</v>
      </c>
      <c r="F25">
        <v>70680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432</v>
      </c>
      <c r="B33">
        <v>100</v>
      </c>
      <c r="C33">
        <v>136</v>
      </c>
      <c r="D33">
        <v>110</v>
      </c>
      <c r="E33">
        <v>28</v>
      </c>
      <c r="F33">
        <v>3808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422</v>
      </c>
      <c r="B35">
        <v>250</v>
      </c>
      <c r="C35">
        <v>168</v>
      </c>
      <c r="D35">
        <v>315</v>
      </c>
      <c r="E35">
        <v>190</v>
      </c>
      <c r="F35">
        <v>31920</v>
      </c>
    </row>
    <row r="36" spans="1:6" x14ac:dyDescent="0.25">
      <c r="A36" s="1" t="s">
        <v>354</v>
      </c>
      <c r="B36">
        <v>150</v>
      </c>
      <c r="C36">
        <v>361</v>
      </c>
      <c r="D36">
        <v>315</v>
      </c>
      <c r="E36">
        <v>190</v>
      </c>
      <c r="F36">
        <v>68590</v>
      </c>
    </row>
    <row r="37" spans="1:6" x14ac:dyDescent="0.25">
      <c r="A37" s="1" t="s">
        <v>445</v>
      </c>
      <c r="B37">
        <v>150</v>
      </c>
      <c r="C37">
        <v>289</v>
      </c>
      <c r="D37">
        <v>315</v>
      </c>
      <c r="E37">
        <v>190</v>
      </c>
      <c r="F37">
        <v>54910</v>
      </c>
    </row>
    <row r="38" spans="1:6" x14ac:dyDescent="0.25">
      <c r="A38" s="1" t="s">
        <v>448</v>
      </c>
      <c r="B38">
        <v>125</v>
      </c>
      <c r="C38">
        <v>277</v>
      </c>
      <c r="D38">
        <v>315</v>
      </c>
      <c r="E38">
        <v>190</v>
      </c>
      <c r="F38">
        <v>52630</v>
      </c>
    </row>
    <row r="39" spans="1:6" x14ac:dyDescent="0.25">
      <c r="A39" s="1" t="s">
        <v>449</v>
      </c>
      <c r="B39">
        <v>80</v>
      </c>
      <c r="C39">
        <v>272</v>
      </c>
      <c r="D39">
        <v>110</v>
      </c>
      <c r="E39">
        <v>28</v>
      </c>
      <c r="F39">
        <v>7616</v>
      </c>
    </row>
    <row r="40" spans="1:6" x14ac:dyDescent="0.25">
      <c r="A40" s="1" t="s">
        <v>446</v>
      </c>
      <c r="B40">
        <v>50</v>
      </c>
      <c r="C40">
        <v>280</v>
      </c>
      <c r="D40">
        <v>90</v>
      </c>
      <c r="E40">
        <v>21</v>
      </c>
      <c r="F40">
        <v>5880</v>
      </c>
    </row>
    <row r="41" spans="1:6" x14ac:dyDescent="0.25">
      <c r="A41" s="1" t="s">
        <v>450</v>
      </c>
      <c r="B41">
        <v>50</v>
      </c>
      <c r="C41">
        <v>282</v>
      </c>
      <c r="D41">
        <v>110</v>
      </c>
      <c r="E41">
        <v>28</v>
      </c>
      <c r="F41">
        <v>7896</v>
      </c>
    </row>
    <row r="42" spans="1:6" x14ac:dyDescent="0.25">
      <c r="A42" s="1" t="s">
        <v>355</v>
      </c>
      <c r="B42">
        <v>150</v>
      </c>
      <c r="C42">
        <v>366</v>
      </c>
      <c r="D42">
        <v>200</v>
      </c>
      <c r="E42">
        <v>79</v>
      </c>
      <c r="F42">
        <v>28914</v>
      </c>
    </row>
    <row r="43" spans="1:6" x14ac:dyDescent="0.25">
      <c r="A43" s="1" t="s">
        <v>356</v>
      </c>
      <c r="B43">
        <v>150</v>
      </c>
      <c r="C43">
        <v>452</v>
      </c>
      <c r="D43">
        <v>160</v>
      </c>
      <c r="E43">
        <v>52</v>
      </c>
      <c r="F43">
        <v>23504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44"/>
  <sheetViews>
    <sheetView workbookViewId="0"/>
  </sheetViews>
  <sheetFormatPr defaultRowHeight="15" x14ac:dyDescent="0.25"/>
  <sheetData>
    <row r="1" spans="1:7" x14ac:dyDescent="0.25">
      <c r="A1" t="s">
        <v>451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38.630000000000003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280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1240.03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28.48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28.48</v>
      </c>
      <c r="C12" t="s">
        <v>328</v>
      </c>
      <c r="E12" t="s">
        <v>329</v>
      </c>
      <c r="F12" t="s">
        <v>281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282</v>
      </c>
    </row>
    <row r="14" spans="1:7" x14ac:dyDescent="0.25">
      <c r="E14" t="s">
        <v>333</v>
      </c>
      <c r="F14" t="s">
        <v>283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391</v>
      </c>
      <c r="B26">
        <v>300</v>
      </c>
      <c r="C26">
        <v>372</v>
      </c>
      <c r="D26">
        <v>315</v>
      </c>
      <c r="E26">
        <v>190</v>
      </c>
      <c r="F26">
        <v>70680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432</v>
      </c>
      <c r="B34">
        <v>100</v>
      </c>
      <c r="C34">
        <v>136</v>
      </c>
      <c r="D34">
        <v>110</v>
      </c>
      <c r="E34">
        <v>28</v>
      </c>
      <c r="F34">
        <v>3808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422</v>
      </c>
      <c r="B36">
        <v>250</v>
      </c>
      <c r="C36">
        <v>168</v>
      </c>
      <c r="D36">
        <v>315</v>
      </c>
      <c r="E36">
        <v>190</v>
      </c>
      <c r="F36">
        <v>31920</v>
      </c>
    </row>
    <row r="37" spans="1:6" x14ac:dyDescent="0.25">
      <c r="A37" s="1" t="s">
        <v>354</v>
      </c>
      <c r="B37">
        <v>150</v>
      </c>
      <c r="C37">
        <v>361</v>
      </c>
      <c r="D37">
        <v>315</v>
      </c>
      <c r="E37">
        <v>190</v>
      </c>
      <c r="F37">
        <v>68590</v>
      </c>
    </row>
    <row r="38" spans="1:6" x14ac:dyDescent="0.25">
      <c r="A38" s="1" t="s">
        <v>445</v>
      </c>
      <c r="B38">
        <v>150</v>
      </c>
      <c r="C38">
        <v>289</v>
      </c>
      <c r="D38">
        <v>315</v>
      </c>
      <c r="E38">
        <v>190</v>
      </c>
      <c r="F38">
        <v>54910</v>
      </c>
    </row>
    <row r="39" spans="1:6" x14ac:dyDescent="0.25">
      <c r="A39" s="1" t="s">
        <v>448</v>
      </c>
      <c r="B39">
        <v>125</v>
      </c>
      <c r="C39">
        <v>277</v>
      </c>
      <c r="D39">
        <v>315</v>
      </c>
      <c r="E39">
        <v>190</v>
      </c>
      <c r="F39">
        <v>52630</v>
      </c>
    </row>
    <row r="40" spans="1:6" x14ac:dyDescent="0.25">
      <c r="A40" s="1" t="s">
        <v>452</v>
      </c>
      <c r="B40">
        <v>80</v>
      </c>
      <c r="C40">
        <v>266</v>
      </c>
      <c r="D40">
        <v>315</v>
      </c>
      <c r="E40">
        <v>190</v>
      </c>
      <c r="F40">
        <v>50540</v>
      </c>
    </row>
    <row r="41" spans="1:6" x14ac:dyDescent="0.25">
      <c r="A41" s="1" t="s">
        <v>446</v>
      </c>
      <c r="B41">
        <v>50</v>
      </c>
      <c r="C41">
        <v>280</v>
      </c>
      <c r="D41">
        <v>90</v>
      </c>
      <c r="E41">
        <v>21</v>
      </c>
      <c r="F41">
        <v>5880</v>
      </c>
    </row>
    <row r="42" spans="1:6" x14ac:dyDescent="0.25">
      <c r="A42" s="1" t="s">
        <v>450</v>
      </c>
      <c r="B42">
        <v>50</v>
      </c>
      <c r="C42">
        <v>282</v>
      </c>
      <c r="D42">
        <v>90</v>
      </c>
      <c r="E42">
        <v>21</v>
      </c>
      <c r="F42">
        <v>5922</v>
      </c>
    </row>
    <row r="43" spans="1:6" x14ac:dyDescent="0.25">
      <c r="A43" s="1" t="s">
        <v>355</v>
      </c>
      <c r="B43">
        <v>150</v>
      </c>
      <c r="C43">
        <v>366</v>
      </c>
      <c r="D43">
        <v>200</v>
      </c>
      <c r="E43">
        <v>79</v>
      </c>
      <c r="F43">
        <v>28914</v>
      </c>
    </row>
    <row r="44" spans="1:6" x14ac:dyDescent="0.25">
      <c r="A44" s="1" t="s">
        <v>356</v>
      </c>
      <c r="B44">
        <v>150</v>
      </c>
      <c r="C44">
        <v>452</v>
      </c>
      <c r="D44">
        <v>160</v>
      </c>
      <c r="E44">
        <v>52</v>
      </c>
      <c r="F44">
        <v>23504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44"/>
  <sheetViews>
    <sheetView workbookViewId="0"/>
  </sheetViews>
  <sheetFormatPr defaultRowHeight="15" x14ac:dyDescent="0.25"/>
  <sheetData>
    <row r="1" spans="1:7" x14ac:dyDescent="0.25">
      <c r="A1" t="s">
        <v>453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36.69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102.77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285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1179.22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27.49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27.49</v>
      </c>
      <c r="C12" t="s">
        <v>328</v>
      </c>
      <c r="E12" t="s">
        <v>329</v>
      </c>
      <c r="F12" t="s">
        <v>286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287</v>
      </c>
    </row>
    <row r="14" spans="1:7" x14ac:dyDescent="0.25">
      <c r="E14" t="s">
        <v>333</v>
      </c>
      <c r="F14" t="s">
        <v>288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355</v>
      </c>
      <c r="E25">
        <v>240</v>
      </c>
      <c r="F25">
        <v>70800</v>
      </c>
    </row>
    <row r="26" spans="1:6" x14ac:dyDescent="0.25">
      <c r="A26" s="1" t="s">
        <v>391</v>
      </c>
      <c r="B26">
        <v>300</v>
      </c>
      <c r="C26">
        <v>372</v>
      </c>
      <c r="D26">
        <v>355</v>
      </c>
      <c r="E26">
        <v>240</v>
      </c>
      <c r="F26">
        <v>89280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432</v>
      </c>
      <c r="B34">
        <v>100</v>
      </c>
      <c r="C34">
        <v>136</v>
      </c>
      <c r="D34">
        <v>110</v>
      </c>
      <c r="E34">
        <v>28</v>
      </c>
      <c r="F34">
        <v>3808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422</v>
      </c>
      <c r="B36">
        <v>250</v>
      </c>
      <c r="C36">
        <v>168</v>
      </c>
      <c r="D36">
        <v>315</v>
      </c>
      <c r="E36">
        <v>190</v>
      </c>
      <c r="F36">
        <v>31920</v>
      </c>
    </row>
    <row r="37" spans="1:6" x14ac:dyDescent="0.25">
      <c r="A37" s="1" t="s">
        <v>354</v>
      </c>
      <c r="B37">
        <v>150</v>
      </c>
      <c r="C37">
        <v>361</v>
      </c>
      <c r="D37">
        <v>315</v>
      </c>
      <c r="E37">
        <v>190</v>
      </c>
      <c r="F37">
        <v>68590</v>
      </c>
    </row>
    <row r="38" spans="1:6" x14ac:dyDescent="0.25">
      <c r="A38" s="1" t="s">
        <v>445</v>
      </c>
      <c r="B38">
        <v>150</v>
      </c>
      <c r="C38">
        <v>289</v>
      </c>
      <c r="D38">
        <v>160</v>
      </c>
      <c r="E38">
        <v>52</v>
      </c>
      <c r="F38">
        <v>15028</v>
      </c>
    </row>
    <row r="39" spans="1:6" x14ac:dyDescent="0.25">
      <c r="A39" s="1" t="s">
        <v>454</v>
      </c>
      <c r="B39">
        <v>100</v>
      </c>
      <c r="C39">
        <v>354</v>
      </c>
      <c r="D39">
        <v>315</v>
      </c>
      <c r="E39">
        <v>190</v>
      </c>
      <c r="F39">
        <v>67260</v>
      </c>
    </row>
    <row r="40" spans="1:6" x14ac:dyDescent="0.25">
      <c r="A40" s="1" t="s">
        <v>455</v>
      </c>
      <c r="B40">
        <v>100</v>
      </c>
      <c r="C40">
        <v>325</v>
      </c>
      <c r="D40">
        <v>140</v>
      </c>
      <c r="E40">
        <v>41</v>
      </c>
      <c r="F40">
        <v>13325</v>
      </c>
    </row>
    <row r="41" spans="1:6" x14ac:dyDescent="0.25">
      <c r="A41" s="1" t="s">
        <v>446</v>
      </c>
      <c r="B41">
        <v>50</v>
      </c>
      <c r="C41">
        <v>280</v>
      </c>
      <c r="D41">
        <v>140</v>
      </c>
      <c r="E41">
        <v>41</v>
      </c>
      <c r="F41">
        <v>11480</v>
      </c>
    </row>
    <row r="42" spans="1:6" x14ac:dyDescent="0.25">
      <c r="A42" s="1" t="s">
        <v>450</v>
      </c>
      <c r="B42">
        <v>50</v>
      </c>
      <c r="C42">
        <v>282</v>
      </c>
      <c r="D42">
        <v>75</v>
      </c>
      <c r="E42">
        <v>17</v>
      </c>
      <c r="F42">
        <v>4794</v>
      </c>
    </row>
    <row r="43" spans="1:6" x14ac:dyDescent="0.25">
      <c r="A43" s="1" t="s">
        <v>355</v>
      </c>
      <c r="B43">
        <v>150</v>
      </c>
      <c r="C43">
        <v>366</v>
      </c>
      <c r="D43">
        <v>200</v>
      </c>
      <c r="E43">
        <v>79</v>
      </c>
      <c r="F43">
        <v>28914</v>
      </c>
    </row>
    <row r="44" spans="1:6" x14ac:dyDescent="0.25">
      <c r="A44" s="1" t="s">
        <v>356</v>
      </c>
      <c r="B44">
        <v>150</v>
      </c>
      <c r="C44">
        <v>452</v>
      </c>
      <c r="D44">
        <v>160</v>
      </c>
      <c r="E44">
        <v>52</v>
      </c>
      <c r="F44">
        <v>23504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46"/>
  <sheetViews>
    <sheetView workbookViewId="0"/>
  </sheetViews>
  <sheetFormatPr defaultRowHeight="15" x14ac:dyDescent="0.25"/>
  <sheetData>
    <row r="1" spans="1:7" x14ac:dyDescent="0.25">
      <c r="A1" t="s">
        <v>456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38.64</v>
      </c>
      <c r="C4" t="s">
        <v>308</v>
      </c>
      <c r="E4" t="s">
        <v>309</v>
      </c>
      <c r="F4">
        <v>20.079999999999998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102.84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290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1240.74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28.36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28.36</v>
      </c>
      <c r="C12" t="s">
        <v>328</v>
      </c>
      <c r="E12" t="s">
        <v>329</v>
      </c>
      <c r="F12" t="s">
        <v>291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292</v>
      </c>
    </row>
    <row r="14" spans="1:7" x14ac:dyDescent="0.25">
      <c r="E14" t="s">
        <v>333</v>
      </c>
      <c r="F14" t="s">
        <v>293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391</v>
      </c>
      <c r="B26">
        <v>300</v>
      </c>
      <c r="C26">
        <v>372</v>
      </c>
      <c r="D26">
        <v>315</v>
      </c>
      <c r="E26">
        <v>190</v>
      </c>
      <c r="F26">
        <v>70680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432</v>
      </c>
      <c r="B34">
        <v>100</v>
      </c>
      <c r="C34">
        <v>136</v>
      </c>
      <c r="D34">
        <v>110</v>
      </c>
      <c r="E34">
        <v>28</v>
      </c>
      <c r="F34">
        <v>3808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422</v>
      </c>
      <c r="B36">
        <v>250</v>
      </c>
      <c r="C36">
        <v>168</v>
      </c>
      <c r="D36">
        <v>315</v>
      </c>
      <c r="E36">
        <v>190</v>
      </c>
      <c r="F36">
        <v>31920</v>
      </c>
    </row>
    <row r="37" spans="1:6" x14ac:dyDescent="0.25">
      <c r="A37" s="1" t="s">
        <v>354</v>
      </c>
      <c r="B37">
        <v>150</v>
      </c>
      <c r="C37">
        <v>361</v>
      </c>
      <c r="D37">
        <v>315</v>
      </c>
      <c r="E37">
        <v>190</v>
      </c>
      <c r="F37">
        <v>68590</v>
      </c>
    </row>
    <row r="38" spans="1:6" x14ac:dyDescent="0.25">
      <c r="A38" s="1" t="s">
        <v>445</v>
      </c>
      <c r="B38">
        <v>150</v>
      </c>
      <c r="C38">
        <v>289</v>
      </c>
      <c r="D38">
        <v>315</v>
      </c>
      <c r="E38">
        <v>190</v>
      </c>
      <c r="F38">
        <v>54910</v>
      </c>
    </row>
    <row r="39" spans="1:6" x14ac:dyDescent="0.25">
      <c r="A39" s="1" t="s">
        <v>448</v>
      </c>
      <c r="B39">
        <v>125</v>
      </c>
      <c r="C39">
        <v>277</v>
      </c>
      <c r="D39">
        <v>140</v>
      </c>
      <c r="E39">
        <v>41</v>
      </c>
      <c r="F39">
        <v>11357</v>
      </c>
    </row>
    <row r="40" spans="1:6" x14ac:dyDescent="0.25">
      <c r="A40" s="1" t="s">
        <v>454</v>
      </c>
      <c r="B40">
        <v>100</v>
      </c>
      <c r="C40">
        <v>354</v>
      </c>
      <c r="D40">
        <v>160</v>
      </c>
      <c r="E40">
        <v>52</v>
      </c>
      <c r="F40">
        <v>18408</v>
      </c>
    </row>
    <row r="41" spans="1:6" x14ac:dyDescent="0.25">
      <c r="A41" s="1" t="s">
        <v>455</v>
      </c>
      <c r="B41">
        <v>100</v>
      </c>
      <c r="C41">
        <v>325</v>
      </c>
      <c r="D41">
        <v>250</v>
      </c>
      <c r="E41">
        <v>120</v>
      </c>
      <c r="F41">
        <v>39000</v>
      </c>
    </row>
    <row r="42" spans="1:6" x14ac:dyDescent="0.25">
      <c r="A42" s="1" t="s">
        <v>449</v>
      </c>
      <c r="B42">
        <v>80</v>
      </c>
      <c r="C42">
        <v>272</v>
      </c>
      <c r="D42">
        <v>140</v>
      </c>
      <c r="E42">
        <v>41</v>
      </c>
      <c r="F42">
        <v>11152</v>
      </c>
    </row>
    <row r="43" spans="1:6" x14ac:dyDescent="0.25">
      <c r="A43" s="1" t="s">
        <v>446</v>
      </c>
      <c r="B43">
        <v>50</v>
      </c>
      <c r="C43">
        <v>280</v>
      </c>
      <c r="D43">
        <v>160</v>
      </c>
      <c r="E43">
        <v>52</v>
      </c>
      <c r="F43">
        <v>14560</v>
      </c>
    </row>
    <row r="44" spans="1:6" x14ac:dyDescent="0.25">
      <c r="A44" s="1" t="s">
        <v>450</v>
      </c>
      <c r="B44">
        <v>50</v>
      </c>
      <c r="C44">
        <v>282</v>
      </c>
      <c r="D44">
        <v>140</v>
      </c>
      <c r="E44">
        <v>41</v>
      </c>
      <c r="F44">
        <v>11562</v>
      </c>
    </row>
    <row r="45" spans="1:6" x14ac:dyDescent="0.25">
      <c r="A45" s="1" t="s">
        <v>355</v>
      </c>
      <c r="B45">
        <v>150</v>
      </c>
      <c r="C45">
        <v>366</v>
      </c>
      <c r="D45">
        <v>200</v>
      </c>
      <c r="E45">
        <v>79</v>
      </c>
      <c r="F45">
        <v>28914</v>
      </c>
    </row>
    <row r="46" spans="1:6" x14ac:dyDescent="0.25">
      <c r="A46" s="1" t="s">
        <v>356</v>
      </c>
      <c r="B46">
        <v>150</v>
      </c>
      <c r="C46">
        <v>452</v>
      </c>
      <c r="D46">
        <v>160</v>
      </c>
      <c r="E46">
        <v>52</v>
      </c>
      <c r="F46">
        <v>23504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46"/>
  <sheetViews>
    <sheetView workbookViewId="0"/>
  </sheetViews>
  <sheetFormatPr defaultRowHeight="15" x14ac:dyDescent="0.25"/>
  <sheetData>
    <row r="1" spans="1:7" x14ac:dyDescent="0.25">
      <c r="A1" t="s">
        <v>457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39.06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102.76</v>
      </c>
      <c r="C6" t="s">
        <v>312</v>
      </c>
      <c r="E6" t="s">
        <v>13</v>
      </c>
      <c r="F6" t="s">
        <v>180</v>
      </c>
    </row>
    <row r="7" spans="1:7" x14ac:dyDescent="0.25">
      <c r="A7" t="s">
        <v>316</v>
      </c>
      <c r="B7" t="s">
        <v>295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1253.5899999999999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28.8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28.8</v>
      </c>
      <c r="C12" t="s">
        <v>328</v>
      </c>
      <c r="E12" t="s">
        <v>329</v>
      </c>
      <c r="F12" t="s">
        <v>296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297</v>
      </c>
    </row>
    <row r="14" spans="1:7" x14ac:dyDescent="0.25">
      <c r="E14" t="s">
        <v>333</v>
      </c>
      <c r="F14" t="s">
        <v>298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387</v>
      </c>
      <c r="B25">
        <v>300</v>
      </c>
      <c r="C25">
        <v>295</v>
      </c>
      <c r="D25">
        <v>315</v>
      </c>
      <c r="E25">
        <v>190</v>
      </c>
      <c r="F25">
        <v>56050</v>
      </c>
    </row>
    <row r="26" spans="1:6" x14ac:dyDescent="0.25">
      <c r="A26" s="1" t="s">
        <v>391</v>
      </c>
      <c r="B26">
        <v>300</v>
      </c>
      <c r="C26">
        <v>372</v>
      </c>
      <c r="D26">
        <v>315</v>
      </c>
      <c r="E26">
        <v>190</v>
      </c>
      <c r="F26">
        <v>70680</v>
      </c>
    </row>
    <row r="27" spans="1:6" x14ac:dyDescent="0.25">
      <c r="A27" s="1" t="s">
        <v>348</v>
      </c>
      <c r="B27">
        <v>80</v>
      </c>
      <c r="C27">
        <v>106</v>
      </c>
      <c r="D27">
        <v>110</v>
      </c>
      <c r="E27">
        <v>28</v>
      </c>
      <c r="F27">
        <v>2968</v>
      </c>
    </row>
    <row r="28" spans="1:6" x14ac:dyDescent="0.25">
      <c r="A28" s="1" t="s">
        <v>349</v>
      </c>
      <c r="B28">
        <v>50</v>
      </c>
      <c r="C28">
        <v>290</v>
      </c>
      <c r="D28">
        <v>63</v>
      </c>
      <c r="E28">
        <v>14</v>
      </c>
      <c r="F28">
        <v>4060</v>
      </c>
    </row>
    <row r="29" spans="1:6" x14ac:dyDescent="0.25">
      <c r="A29" s="1" t="s">
        <v>400</v>
      </c>
      <c r="B29">
        <v>100</v>
      </c>
      <c r="C29">
        <v>439</v>
      </c>
      <c r="D29">
        <v>110</v>
      </c>
      <c r="E29">
        <v>28</v>
      </c>
      <c r="F29">
        <v>12292</v>
      </c>
    </row>
    <row r="30" spans="1:6" x14ac:dyDescent="0.25">
      <c r="A30" s="1" t="s">
        <v>350</v>
      </c>
      <c r="B30">
        <v>50</v>
      </c>
      <c r="C30">
        <v>269</v>
      </c>
      <c r="D30">
        <v>75</v>
      </c>
      <c r="E30">
        <v>17</v>
      </c>
      <c r="F30">
        <v>4573</v>
      </c>
    </row>
    <row r="31" spans="1:6" x14ac:dyDescent="0.25">
      <c r="A31" s="1" t="s">
        <v>351</v>
      </c>
      <c r="B31">
        <v>50</v>
      </c>
      <c r="C31">
        <v>333</v>
      </c>
      <c r="D31">
        <v>63</v>
      </c>
      <c r="E31">
        <v>14</v>
      </c>
      <c r="F31">
        <v>4662</v>
      </c>
    </row>
    <row r="32" spans="1:6" x14ac:dyDescent="0.25">
      <c r="A32" s="1" t="s">
        <v>352</v>
      </c>
      <c r="B32">
        <v>80</v>
      </c>
      <c r="C32">
        <v>380</v>
      </c>
      <c r="D32">
        <v>110</v>
      </c>
      <c r="E32">
        <v>28</v>
      </c>
      <c r="F32">
        <v>10640</v>
      </c>
    </row>
    <row r="33" spans="1:6" x14ac:dyDescent="0.25">
      <c r="A33" s="1" t="s">
        <v>412</v>
      </c>
      <c r="B33">
        <v>250</v>
      </c>
      <c r="C33">
        <v>727</v>
      </c>
      <c r="D33">
        <v>315</v>
      </c>
      <c r="E33">
        <v>190</v>
      </c>
      <c r="F33">
        <v>138130</v>
      </c>
    </row>
    <row r="34" spans="1:6" x14ac:dyDescent="0.25">
      <c r="A34" s="1" t="s">
        <v>432</v>
      </c>
      <c r="B34">
        <v>100</v>
      </c>
      <c r="C34">
        <v>136</v>
      </c>
      <c r="D34">
        <v>110</v>
      </c>
      <c r="E34">
        <v>28</v>
      </c>
      <c r="F34">
        <v>3808</v>
      </c>
    </row>
    <row r="35" spans="1:6" x14ac:dyDescent="0.25">
      <c r="A35" s="1" t="s">
        <v>353</v>
      </c>
      <c r="B35">
        <v>80</v>
      </c>
      <c r="C35">
        <v>177</v>
      </c>
      <c r="D35">
        <v>90</v>
      </c>
      <c r="E35">
        <v>21</v>
      </c>
      <c r="F35">
        <v>3717</v>
      </c>
    </row>
    <row r="36" spans="1:6" x14ac:dyDescent="0.25">
      <c r="A36" s="1" t="s">
        <v>422</v>
      </c>
      <c r="B36">
        <v>250</v>
      </c>
      <c r="C36">
        <v>168</v>
      </c>
      <c r="D36">
        <v>315</v>
      </c>
      <c r="E36">
        <v>190</v>
      </c>
      <c r="F36">
        <v>31920</v>
      </c>
    </row>
    <row r="37" spans="1:6" x14ac:dyDescent="0.25">
      <c r="A37" s="1" t="s">
        <v>354</v>
      </c>
      <c r="B37">
        <v>150</v>
      </c>
      <c r="C37">
        <v>361</v>
      </c>
      <c r="D37">
        <v>315</v>
      </c>
      <c r="E37">
        <v>190</v>
      </c>
      <c r="F37">
        <v>68590</v>
      </c>
    </row>
    <row r="38" spans="1:6" x14ac:dyDescent="0.25">
      <c r="A38" s="1" t="s">
        <v>445</v>
      </c>
      <c r="B38">
        <v>150</v>
      </c>
      <c r="C38">
        <v>289</v>
      </c>
      <c r="D38">
        <v>315</v>
      </c>
      <c r="E38">
        <v>190</v>
      </c>
      <c r="F38">
        <v>54910</v>
      </c>
    </row>
    <row r="39" spans="1:6" x14ac:dyDescent="0.25">
      <c r="A39" s="1" t="s">
        <v>448</v>
      </c>
      <c r="B39">
        <v>125</v>
      </c>
      <c r="C39">
        <v>277</v>
      </c>
      <c r="D39">
        <v>250</v>
      </c>
      <c r="E39">
        <v>120</v>
      </c>
      <c r="F39">
        <v>33240</v>
      </c>
    </row>
    <row r="40" spans="1:6" x14ac:dyDescent="0.25">
      <c r="A40" s="1" t="s">
        <v>454</v>
      </c>
      <c r="B40">
        <v>100</v>
      </c>
      <c r="C40">
        <v>354</v>
      </c>
      <c r="D40">
        <v>125</v>
      </c>
      <c r="E40">
        <v>34</v>
      </c>
      <c r="F40">
        <v>12036</v>
      </c>
    </row>
    <row r="41" spans="1:6" x14ac:dyDescent="0.25">
      <c r="A41" s="1" t="s">
        <v>455</v>
      </c>
      <c r="B41">
        <v>100</v>
      </c>
      <c r="C41">
        <v>325</v>
      </c>
      <c r="D41">
        <v>200</v>
      </c>
      <c r="E41">
        <v>79</v>
      </c>
      <c r="F41">
        <v>25675</v>
      </c>
    </row>
    <row r="42" spans="1:6" x14ac:dyDescent="0.25">
      <c r="A42" s="1" t="s">
        <v>449</v>
      </c>
      <c r="B42">
        <v>80</v>
      </c>
      <c r="C42">
        <v>272</v>
      </c>
      <c r="D42">
        <v>250</v>
      </c>
      <c r="E42">
        <v>120</v>
      </c>
      <c r="F42">
        <v>32640</v>
      </c>
    </row>
    <row r="43" spans="1:6" x14ac:dyDescent="0.25">
      <c r="A43" s="1" t="s">
        <v>446</v>
      </c>
      <c r="B43">
        <v>50</v>
      </c>
      <c r="C43">
        <v>280</v>
      </c>
      <c r="D43">
        <v>125</v>
      </c>
      <c r="E43">
        <v>34</v>
      </c>
      <c r="F43">
        <v>9520</v>
      </c>
    </row>
    <row r="44" spans="1:6" x14ac:dyDescent="0.25">
      <c r="A44" s="1" t="s">
        <v>450</v>
      </c>
      <c r="B44">
        <v>50</v>
      </c>
      <c r="C44">
        <v>282</v>
      </c>
      <c r="D44">
        <v>200</v>
      </c>
      <c r="E44">
        <v>79</v>
      </c>
      <c r="F44">
        <v>22278</v>
      </c>
    </row>
    <row r="45" spans="1:6" x14ac:dyDescent="0.25">
      <c r="A45" s="1" t="s">
        <v>355</v>
      </c>
      <c r="B45">
        <v>150</v>
      </c>
      <c r="C45">
        <v>366</v>
      </c>
      <c r="D45">
        <v>200</v>
      </c>
      <c r="E45">
        <v>79</v>
      </c>
      <c r="F45">
        <v>28914</v>
      </c>
    </row>
    <row r="46" spans="1:6" x14ac:dyDescent="0.25">
      <c r="A46" s="1" t="s">
        <v>356</v>
      </c>
      <c r="B46">
        <v>150</v>
      </c>
      <c r="C46">
        <v>452</v>
      </c>
      <c r="D46">
        <v>160</v>
      </c>
      <c r="E46">
        <v>52</v>
      </c>
      <c r="F46">
        <v>23504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43"/>
  <sheetViews>
    <sheetView workbookViewId="0"/>
  </sheetViews>
  <sheetFormatPr defaultRowHeight="15" x14ac:dyDescent="0.25"/>
  <sheetData>
    <row r="1" spans="1:7" x14ac:dyDescent="0.25">
      <c r="A1" t="s">
        <v>458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36.78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16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159</v>
      </c>
    </row>
    <row r="7" spans="1:7" x14ac:dyDescent="0.25">
      <c r="A7" t="s">
        <v>316</v>
      </c>
      <c r="B7" t="s">
        <v>300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1181.9000000000001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27.45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27.45</v>
      </c>
      <c r="C12" t="s">
        <v>328</v>
      </c>
      <c r="E12" t="s">
        <v>329</v>
      </c>
      <c r="F12" t="s">
        <v>301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302</v>
      </c>
    </row>
    <row r="14" spans="1:7" x14ac:dyDescent="0.25">
      <c r="E14" t="s">
        <v>333</v>
      </c>
      <c r="F14" t="s">
        <v>303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110</v>
      </c>
      <c r="E23">
        <v>28</v>
      </c>
      <c r="F23">
        <v>4704</v>
      </c>
    </row>
    <row r="24" spans="1:6" x14ac:dyDescent="0.25">
      <c r="A24" s="1" t="s">
        <v>387</v>
      </c>
      <c r="B24">
        <v>300</v>
      </c>
      <c r="C24">
        <v>295</v>
      </c>
      <c r="D24">
        <v>355</v>
      </c>
      <c r="E24">
        <v>240</v>
      </c>
      <c r="F24">
        <v>70800</v>
      </c>
    </row>
    <row r="25" spans="1:6" x14ac:dyDescent="0.25">
      <c r="A25" s="1" t="s">
        <v>391</v>
      </c>
      <c r="B25">
        <v>300</v>
      </c>
      <c r="C25">
        <v>372</v>
      </c>
      <c r="D25">
        <v>355</v>
      </c>
      <c r="E25">
        <v>240</v>
      </c>
      <c r="F25">
        <v>89280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400</v>
      </c>
      <c r="B28">
        <v>100</v>
      </c>
      <c r="C28">
        <v>439</v>
      </c>
      <c r="D28">
        <v>110</v>
      </c>
      <c r="E28">
        <v>28</v>
      </c>
      <c r="F28">
        <v>12292</v>
      </c>
    </row>
    <row r="29" spans="1:6" x14ac:dyDescent="0.25">
      <c r="A29" s="1" t="s">
        <v>350</v>
      </c>
      <c r="B29">
        <v>50</v>
      </c>
      <c r="C29">
        <v>269</v>
      </c>
      <c r="D29">
        <v>75</v>
      </c>
      <c r="E29">
        <v>17</v>
      </c>
      <c r="F29">
        <v>4573</v>
      </c>
    </row>
    <row r="30" spans="1:6" x14ac:dyDescent="0.25">
      <c r="A30" s="1" t="s">
        <v>351</v>
      </c>
      <c r="B30">
        <v>50</v>
      </c>
      <c r="C30">
        <v>333</v>
      </c>
      <c r="D30">
        <v>63</v>
      </c>
      <c r="E30">
        <v>14</v>
      </c>
      <c r="F30">
        <v>4662</v>
      </c>
    </row>
    <row r="31" spans="1:6" x14ac:dyDescent="0.25">
      <c r="A31" s="1" t="s">
        <v>352</v>
      </c>
      <c r="B31">
        <v>80</v>
      </c>
      <c r="C31">
        <v>380</v>
      </c>
      <c r="D31">
        <v>110</v>
      </c>
      <c r="E31">
        <v>28</v>
      </c>
      <c r="F31">
        <v>10640</v>
      </c>
    </row>
    <row r="32" spans="1:6" x14ac:dyDescent="0.25">
      <c r="A32" s="1" t="s">
        <v>412</v>
      </c>
      <c r="B32">
        <v>250</v>
      </c>
      <c r="C32">
        <v>727</v>
      </c>
      <c r="D32">
        <v>315</v>
      </c>
      <c r="E32">
        <v>190</v>
      </c>
      <c r="F32">
        <v>138130</v>
      </c>
    </row>
    <row r="33" spans="1:6" x14ac:dyDescent="0.25">
      <c r="A33" s="1" t="s">
        <v>432</v>
      </c>
      <c r="B33">
        <v>100</v>
      </c>
      <c r="C33">
        <v>136</v>
      </c>
      <c r="D33">
        <v>110</v>
      </c>
      <c r="E33">
        <v>28</v>
      </c>
      <c r="F33">
        <v>3808</v>
      </c>
    </row>
    <row r="34" spans="1:6" x14ac:dyDescent="0.25">
      <c r="A34" s="1" t="s">
        <v>415</v>
      </c>
      <c r="B34">
        <v>100</v>
      </c>
      <c r="C34">
        <v>177</v>
      </c>
      <c r="D34">
        <v>125</v>
      </c>
      <c r="E34">
        <v>34</v>
      </c>
      <c r="F34">
        <v>6018</v>
      </c>
    </row>
    <row r="35" spans="1:6" x14ac:dyDescent="0.25">
      <c r="A35" s="1" t="s">
        <v>353</v>
      </c>
      <c r="B35">
        <v>80</v>
      </c>
      <c r="C35">
        <v>177</v>
      </c>
      <c r="D35">
        <v>125</v>
      </c>
      <c r="E35">
        <v>34</v>
      </c>
      <c r="F35">
        <v>6018</v>
      </c>
    </row>
    <row r="36" spans="1:6" x14ac:dyDescent="0.25">
      <c r="A36" s="1" t="s">
        <v>416</v>
      </c>
      <c r="B36">
        <v>80</v>
      </c>
      <c r="C36">
        <v>159</v>
      </c>
      <c r="D36">
        <v>125</v>
      </c>
      <c r="E36">
        <v>34</v>
      </c>
      <c r="F36">
        <v>5406</v>
      </c>
    </row>
    <row r="37" spans="1:6" x14ac:dyDescent="0.25">
      <c r="A37" s="1" t="s">
        <v>417</v>
      </c>
      <c r="B37">
        <v>100</v>
      </c>
      <c r="C37">
        <v>349</v>
      </c>
      <c r="D37">
        <v>125</v>
      </c>
      <c r="E37">
        <v>34</v>
      </c>
      <c r="F37">
        <v>11866</v>
      </c>
    </row>
    <row r="38" spans="1:6" x14ac:dyDescent="0.25">
      <c r="A38" s="1" t="s">
        <v>422</v>
      </c>
      <c r="B38">
        <v>250</v>
      </c>
      <c r="C38">
        <v>168</v>
      </c>
      <c r="D38">
        <v>315</v>
      </c>
      <c r="E38">
        <v>190</v>
      </c>
      <c r="F38">
        <v>31920</v>
      </c>
    </row>
    <row r="39" spans="1:6" x14ac:dyDescent="0.25">
      <c r="A39" s="1" t="s">
        <v>354</v>
      </c>
      <c r="B39">
        <v>150</v>
      </c>
      <c r="C39">
        <v>361</v>
      </c>
      <c r="D39">
        <v>200</v>
      </c>
      <c r="E39">
        <v>79</v>
      </c>
      <c r="F39">
        <v>28519</v>
      </c>
    </row>
    <row r="40" spans="1:6" x14ac:dyDescent="0.25">
      <c r="A40" s="1" t="s">
        <v>445</v>
      </c>
      <c r="B40">
        <v>150</v>
      </c>
      <c r="C40">
        <v>289</v>
      </c>
      <c r="D40">
        <v>160</v>
      </c>
      <c r="E40">
        <v>52</v>
      </c>
      <c r="F40">
        <v>15028</v>
      </c>
    </row>
    <row r="41" spans="1:6" x14ac:dyDescent="0.25">
      <c r="A41" s="1" t="s">
        <v>446</v>
      </c>
      <c r="B41">
        <v>50</v>
      </c>
      <c r="C41">
        <v>280</v>
      </c>
      <c r="D41">
        <v>63</v>
      </c>
      <c r="E41">
        <v>14</v>
      </c>
      <c r="F41">
        <v>3920</v>
      </c>
    </row>
    <row r="42" spans="1:6" x14ac:dyDescent="0.25">
      <c r="A42" s="1" t="s">
        <v>355</v>
      </c>
      <c r="B42">
        <v>150</v>
      </c>
      <c r="C42">
        <v>366</v>
      </c>
      <c r="D42">
        <v>315</v>
      </c>
      <c r="E42">
        <v>190</v>
      </c>
      <c r="F42">
        <v>69540</v>
      </c>
    </row>
    <row r="43" spans="1:6" x14ac:dyDescent="0.25">
      <c r="A43" s="1" t="s">
        <v>356</v>
      </c>
      <c r="B43">
        <v>150</v>
      </c>
      <c r="C43">
        <v>452</v>
      </c>
      <c r="D43">
        <v>315</v>
      </c>
      <c r="E43">
        <v>190</v>
      </c>
      <c r="F43">
        <v>85880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/>
  </sheetViews>
  <sheetFormatPr defaultRowHeight="15" x14ac:dyDescent="0.25"/>
  <sheetData>
    <row r="1" spans="1:7" x14ac:dyDescent="0.25">
      <c r="A1" t="s">
        <v>361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43.58</v>
      </c>
      <c r="C4" t="s">
        <v>308</v>
      </c>
      <c r="E4" t="s">
        <v>309</v>
      </c>
      <c r="F4">
        <v>20.100000000000001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102.74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44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1406.45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38.090000000000003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38.090000000000003</v>
      </c>
      <c r="C12" t="s">
        <v>328</v>
      </c>
      <c r="E12" t="s">
        <v>329</v>
      </c>
      <c r="F12" t="s">
        <v>45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46</v>
      </c>
    </row>
    <row r="14" spans="1:7" x14ac:dyDescent="0.25">
      <c r="E14" t="s">
        <v>333</v>
      </c>
      <c r="F14" t="s">
        <v>47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225</v>
      </c>
      <c r="E18">
        <v>100</v>
      </c>
      <c r="F18">
        <v>38000</v>
      </c>
    </row>
    <row r="19" spans="1:6" x14ac:dyDescent="0.25">
      <c r="A19" s="1" t="s">
        <v>359</v>
      </c>
      <c r="B19">
        <v>80</v>
      </c>
      <c r="C19">
        <v>325</v>
      </c>
      <c r="D19">
        <v>225</v>
      </c>
      <c r="E19">
        <v>100</v>
      </c>
      <c r="F19">
        <v>32500</v>
      </c>
    </row>
    <row r="20" spans="1:6" x14ac:dyDescent="0.25">
      <c r="A20" s="1" t="s">
        <v>342</v>
      </c>
      <c r="B20">
        <v>80</v>
      </c>
      <c r="C20">
        <v>249</v>
      </c>
      <c r="D20">
        <v>315</v>
      </c>
      <c r="E20">
        <v>190</v>
      </c>
      <c r="F20">
        <v>47310</v>
      </c>
    </row>
    <row r="21" spans="1:6" x14ac:dyDescent="0.25">
      <c r="A21" s="1" t="s">
        <v>343</v>
      </c>
      <c r="B21">
        <v>100</v>
      </c>
      <c r="C21">
        <v>256</v>
      </c>
      <c r="D21">
        <v>140</v>
      </c>
      <c r="E21">
        <v>41</v>
      </c>
      <c r="F21">
        <v>10496</v>
      </c>
    </row>
    <row r="22" spans="1:6" x14ac:dyDescent="0.25">
      <c r="A22" s="1" t="s">
        <v>344</v>
      </c>
      <c r="B22">
        <v>80</v>
      </c>
      <c r="C22">
        <v>111</v>
      </c>
      <c r="D22">
        <v>110</v>
      </c>
      <c r="E22">
        <v>28</v>
      </c>
      <c r="F22">
        <v>3108</v>
      </c>
    </row>
    <row r="23" spans="1:6" x14ac:dyDescent="0.25">
      <c r="A23" s="1" t="s">
        <v>345</v>
      </c>
      <c r="B23">
        <v>100</v>
      </c>
      <c r="C23">
        <v>459</v>
      </c>
      <c r="D23">
        <v>110</v>
      </c>
      <c r="E23">
        <v>28</v>
      </c>
      <c r="F23">
        <v>12852</v>
      </c>
    </row>
    <row r="24" spans="1:6" x14ac:dyDescent="0.25">
      <c r="A24" s="1" t="s">
        <v>346</v>
      </c>
      <c r="B24">
        <v>100</v>
      </c>
      <c r="C24">
        <v>168</v>
      </c>
      <c r="D24">
        <v>125</v>
      </c>
      <c r="E24">
        <v>34</v>
      </c>
      <c r="F24">
        <v>5712</v>
      </c>
    </row>
    <row r="25" spans="1:6" x14ac:dyDescent="0.25">
      <c r="A25" s="1" t="s">
        <v>347</v>
      </c>
      <c r="B25">
        <v>80</v>
      </c>
      <c r="C25">
        <v>291</v>
      </c>
      <c r="D25">
        <v>90</v>
      </c>
      <c r="E25">
        <v>21</v>
      </c>
      <c r="F25">
        <v>6111</v>
      </c>
    </row>
    <row r="26" spans="1:6" x14ac:dyDescent="0.25">
      <c r="A26" s="1" t="s">
        <v>348</v>
      </c>
      <c r="B26">
        <v>80</v>
      </c>
      <c r="C26">
        <v>106</v>
      </c>
      <c r="D26">
        <v>110</v>
      </c>
      <c r="E26">
        <v>28</v>
      </c>
      <c r="F26">
        <v>2968</v>
      </c>
    </row>
    <row r="27" spans="1:6" x14ac:dyDescent="0.25">
      <c r="A27" s="1" t="s">
        <v>349</v>
      </c>
      <c r="B27">
        <v>50</v>
      </c>
      <c r="C27">
        <v>290</v>
      </c>
      <c r="D27">
        <v>63</v>
      </c>
      <c r="E27">
        <v>14</v>
      </c>
      <c r="F27">
        <v>4060</v>
      </c>
    </row>
    <row r="28" spans="1:6" x14ac:dyDescent="0.25">
      <c r="A28" s="1" t="s">
        <v>350</v>
      </c>
      <c r="B28">
        <v>50</v>
      </c>
      <c r="C28">
        <v>269</v>
      </c>
      <c r="D28">
        <v>75</v>
      </c>
      <c r="E28">
        <v>17</v>
      </c>
      <c r="F28">
        <v>4573</v>
      </c>
    </row>
    <row r="29" spans="1:6" x14ac:dyDescent="0.25">
      <c r="A29" s="1" t="s">
        <v>351</v>
      </c>
      <c r="B29">
        <v>50</v>
      </c>
      <c r="C29">
        <v>333</v>
      </c>
      <c r="D29">
        <v>63</v>
      </c>
      <c r="E29">
        <v>14</v>
      </c>
      <c r="F29">
        <v>4662</v>
      </c>
    </row>
    <row r="30" spans="1:6" x14ac:dyDescent="0.25">
      <c r="A30" s="1" t="s">
        <v>352</v>
      </c>
      <c r="B30">
        <v>80</v>
      </c>
      <c r="C30">
        <v>380</v>
      </c>
      <c r="D30">
        <v>110</v>
      </c>
      <c r="E30">
        <v>28</v>
      </c>
      <c r="F30">
        <v>10640</v>
      </c>
    </row>
    <row r="31" spans="1:6" x14ac:dyDescent="0.25">
      <c r="A31" s="1" t="s">
        <v>353</v>
      </c>
      <c r="B31">
        <v>80</v>
      </c>
      <c r="C31">
        <v>177</v>
      </c>
      <c r="D31">
        <v>90</v>
      </c>
      <c r="E31">
        <v>21</v>
      </c>
      <c r="F31">
        <v>3717</v>
      </c>
    </row>
    <row r="32" spans="1:6" x14ac:dyDescent="0.25">
      <c r="A32" s="1" t="s">
        <v>354</v>
      </c>
      <c r="B32">
        <v>150</v>
      </c>
      <c r="C32">
        <v>361</v>
      </c>
      <c r="D32">
        <v>200</v>
      </c>
      <c r="E32">
        <v>79</v>
      </c>
      <c r="F32">
        <v>28519</v>
      </c>
    </row>
    <row r="33" spans="1:6" x14ac:dyDescent="0.25">
      <c r="A33" s="1" t="s">
        <v>355</v>
      </c>
      <c r="B33">
        <v>150</v>
      </c>
      <c r="C33">
        <v>366</v>
      </c>
      <c r="D33">
        <v>200</v>
      </c>
      <c r="E33">
        <v>79</v>
      </c>
      <c r="F33">
        <v>28914</v>
      </c>
    </row>
    <row r="34" spans="1:6" x14ac:dyDescent="0.25">
      <c r="A34" s="1" t="s">
        <v>356</v>
      </c>
      <c r="B34">
        <v>150</v>
      </c>
      <c r="C34">
        <v>452</v>
      </c>
      <c r="D34">
        <v>160</v>
      </c>
      <c r="E34">
        <v>52</v>
      </c>
      <c r="F34">
        <v>23504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activeCell="K28" sqref="K28"/>
    </sheetView>
  </sheetViews>
  <sheetFormatPr defaultRowHeight="15" x14ac:dyDescent="0.25"/>
  <sheetData>
    <row r="1" spans="1:7" x14ac:dyDescent="0.25">
      <c r="A1" t="s">
        <v>362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43.1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49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1391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37.31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37.31</v>
      </c>
      <c r="C12" t="s">
        <v>328</v>
      </c>
      <c r="E12" t="s">
        <v>329</v>
      </c>
      <c r="F12" t="s">
        <v>50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</v>
      </c>
    </row>
    <row r="14" spans="1:7" x14ac:dyDescent="0.25">
      <c r="E14" t="s">
        <v>333</v>
      </c>
      <c r="F14" t="s">
        <v>51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</row>
    <row r="21" spans="1:6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</row>
    <row r="22" spans="1:6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</row>
    <row r="23" spans="1:6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</row>
    <row r="24" spans="1:6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</row>
    <row r="25" spans="1:6" x14ac:dyDescent="0.25">
      <c r="A25" s="1" t="s">
        <v>348</v>
      </c>
      <c r="B25">
        <v>80</v>
      </c>
      <c r="C25">
        <v>106</v>
      </c>
      <c r="D25">
        <v>110</v>
      </c>
      <c r="E25">
        <v>28</v>
      </c>
      <c r="F25">
        <v>2968</v>
      </c>
    </row>
    <row r="26" spans="1:6" x14ac:dyDescent="0.25">
      <c r="A26" s="1" t="s">
        <v>349</v>
      </c>
      <c r="B26">
        <v>50</v>
      </c>
      <c r="C26">
        <v>290</v>
      </c>
      <c r="D26">
        <v>63</v>
      </c>
      <c r="E26">
        <v>14</v>
      </c>
      <c r="F26">
        <v>4060</v>
      </c>
    </row>
    <row r="27" spans="1:6" x14ac:dyDescent="0.25">
      <c r="A27" s="1" t="s">
        <v>350</v>
      </c>
      <c r="B27">
        <v>50</v>
      </c>
      <c r="C27">
        <v>269</v>
      </c>
      <c r="D27">
        <v>75</v>
      </c>
      <c r="E27">
        <v>17</v>
      </c>
      <c r="F27">
        <v>4573</v>
      </c>
    </row>
    <row r="28" spans="1:6" x14ac:dyDescent="0.25">
      <c r="A28" s="1" t="s">
        <v>351</v>
      </c>
      <c r="B28">
        <v>50</v>
      </c>
      <c r="C28">
        <v>333</v>
      </c>
      <c r="D28">
        <v>63</v>
      </c>
      <c r="E28">
        <v>14</v>
      </c>
      <c r="F28">
        <v>4662</v>
      </c>
    </row>
    <row r="29" spans="1:6" x14ac:dyDescent="0.25">
      <c r="A29" s="1" t="s">
        <v>352</v>
      </c>
      <c r="B29">
        <v>80</v>
      </c>
      <c r="C29">
        <v>380</v>
      </c>
      <c r="D29">
        <v>110</v>
      </c>
      <c r="E29">
        <v>28</v>
      </c>
      <c r="F29">
        <v>10640</v>
      </c>
    </row>
    <row r="30" spans="1:6" x14ac:dyDescent="0.25">
      <c r="A30" s="1" t="s">
        <v>353</v>
      </c>
      <c r="B30">
        <v>80</v>
      </c>
      <c r="C30">
        <v>177</v>
      </c>
      <c r="D30">
        <v>90</v>
      </c>
      <c r="E30">
        <v>21</v>
      </c>
      <c r="F30">
        <v>3717</v>
      </c>
    </row>
    <row r="31" spans="1:6" x14ac:dyDescent="0.25">
      <c r="A31" s="1" t="s">
        <v>354</v>
      </c>
      <c r="B31">
        <v>150</v>
      </c>
      <c r="C31">
        <v>361</v>
      </c>
      <c r="D31">
        <v>200</v>
      </c>
      <c r="E31">
        <v>79</v>
      </c>
      <c r="F31">
        <v>28519</v>
      </c>
    </row>
    <row r="32" spans="1:6" x14ac:dyDescent="0.25">
      <c r="A32" s="1" t="s">
        <v>355</v>
      </c>
      <c r="B32">
        <v>150</v>
      </c>
      <c r="C32">
        <v>366</v>
      </c>
      <c r="D32">
        <v>200</v>
      </c>
      <c r="E32">
        <v>79</v>
      </c>
      <c r="F32">
        <v>28914</v>
      </c>
    </row>
    <row r="33" spans="1:6" x14ac:dyDescent="0.25">
      <c r="A33" s="1" t="s">
        <v>356</v>
      </c>
      <c r="B33">
        <v>150</v>
      </c>
      <c r="C33">
        <v>452</v>
      </c>
      <c r="D33">
        <v>160</v>
      </c>
      <c r="E33">
        <v>52</v>
      </c>
      <c r="F33">
        <v>23504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3"/>
  <sheetViews>
    <sheetView topLeftCell="A10" workbookViewId="0">
      <selection activeCell="J17" sqref="J17:J33"/>
    </sheetView>
  </sheetViews>
  <sheetFormatPr defaultRowHeight="15" x14ac:dyDescent="0.25"/>
  <sheetData>
    <row r="1" spans="1:7" x14ac:dyDescent="0.25">
      <c r="A1" t="s">
        <v>363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42.8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102.78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53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1381.33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36.85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36.85</v>
      </c>
      <c r="C12" t="s">
        <v>328</v>
      </c>
      <c r="E12" t="s">
        <v>329</v>
      </c>
      <c r="F12" t="s">
        <v>54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28</v>
      </c>
    </row>
    <row r="14" spans="1:7" x14ac:dyDescent="0.25">
      <c r="E14" t="s">
        <v>333</v>
      </c>
      <c r="F14" t="s">
        <v>55</v>
      </c>
    </row>
    <row r="16" spans="1:7" x14ac:dyDescent="0.25">
      <c r="A16" t="s">
        <v>334</v>
      </c>
    </row>
    <row r="17" spans="1:10" s="3" customFormat="1" ht="75" x14ac:dyDescent="0.25">
      <c r="A17" s="2" t="s">
        <v>335</v>
      </c>
      <c r="B17" s="2" t="s">
        <v>336</v>
      </c>
      <c r="C17" s="2" t="s">
        <v>337</v>
      </c>
      <c r="D17" s="2" t="s">
        <v>338</v>
      </c>
      <c r="E17" s="2" t="s">
        <v>339</v>
      </c>
      <c r="F17" s="2" t="s">
        <v>340</v>
      </c>
    </row>
    <row r="18" spans="1:10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  <c r="J18">
        <f>E18*C18</f>
        <v>7980</v>
      </c>
    </row>
    <row r="19" spans="1:10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  <c r="J19">
        <f t="shared" ref="J19:J33" si="0">E19*C19</f>
        <v>5229</v>
      </c>
    </row>
    <row r="20" spans="1:10" x14ac:dyDescent="0.25">
      <c r="A20" s="1" t="s">
        <v>343</v>
      </c>
      <c r="B20">
        <v>100</v>
      </c>
      <c r="C20">
        <v>256</v>
      </c>
      <c r="D20">
        <v>140</v>
      </c>
      <c r="E20">
        <v>41</v>
      </c>
      <c r="F20">
        <v>10496</v>
      </c>
      <c r="J20">
        <f t="shared" si="0"/>
        <v>10496</v>
      </c>
    </row>
    <row r="21" spans="1:10" x14ac:dyDescent="0.25">
      <c r="A21" s="1" t="s">
        <v>344</v>
      </c>
      <c r="B21">
        <v>80</v>
      </c>
      <c r="C21">
        <v>111</v>
      </c>
      <c r="D21">
        <v>110</v>
      </c>
      <c r="E21">
        <v>28</v>
      </c>
      <c r="F21">
        <v>3108</v>
      </c>
      <c r="J21">
        <f t="shared" si="0"/>
        <v>3108</v>
      </c>
    </row>
    <row r="22" spans="1:10" x14ac:dyDescent="0.25">
      <c r="A22" s="1" t="s">
        <v>345</v>
      </c>
      <c r="B22">
        <v>100</v>
      </c>
      <c r="C22">
        <v>459</v>
      </c>
      <c r="D22">
        <v>110</v>
      </c>
      <c r="E22">
        <v>28</v>
      </c>
      <c r="F22">
        <v>12852</v>
      </c>
      <c r="J22">
        <f t="shared" si="0"/>
        <v>12852</v>
      </c>
    </row>
    <row r="23" spans="1:10" x14ac:dyDescent="0.25">
      <c r="A23" s="1" t="s">
        <v>346</v>
      </c>
      <c r="B23">
        <v>100</v>
      </c>
      <c r="C23">
        <v>168</v>
      </c>
      <c r="D23">
        <v>125</v>
      </c>
      <c r="E23">
        <v>34</v>
      </c>
      <c r="F23">
        <v>5712</v>
      </c>
      <c r="J23">
        <f t="shared" si="0"/>
        <v>5712</v>
      </c>
    </row>
    <row r="24" spans="1:10" x14ac:dyDescent="0.25">
      <c r="A24" s="1" t="s">
        <v>347</v>
      </c>
      <c r="B24">
        <v>80</v>
      </c>
      <c r="C24">
        <v>291</v>
      </c>
      <c r="D24">
        <v>90</v>
      </c>
      <c r="E24">
        <v>21</v>
      </c>
      <c r="F24">
        <v>6111</v>
      </c>
      <c r="J24">
        <f t="shared" si="0"/>
        <v>6111</v>
      </c>
    </row>
    <row r="25" spans="1:10" x14ac:dyDescent="0.25">
      <c r="A25" s="1" t="s">
        <v>348</v>
      </c>
      <c r="B25">
        <v>80</v>
      </c>
      <c r="C25">
        <v>106</v>
      </c>
      <c r="D25">
        <v>110</v>
      </c>
      <c r="E25">
        <v>28</v>
      </c>
      <c r="F25">
        <v>2968</v>
      </c>
      <c r="J25">
        <f t="shared" si="0"/>
        <v>2968</v>
      </c>
    </row>
    <row r="26" spans="1:10" x14ac:dyDescent="0.25">
      <c r="A26" s="1" t="s">
        <v>349</v>
      </c>
      <c r="B26">
        <v>50</v>
      </c>
      <c r="C26">
        <v>290</v>
      </c>
      <c r="D26">
        <v>63</v>
      </c>
      <c r="E26">
        <v>14</v>
      </c>
      <c r="F26">
        <v>4060</v>
      </c>
      <c r="J26">
        <f t="shared" si="0"/>
        <v>4060</v>
      </c>
    </row>
    <row r="27" spans="1:10" x14ac:dyDescent="0.25">
      <c r="A27" s="1" t="s">
        <v>350</v>
      </c>
      <c r="B27">
        <v>50</v>
      </c>
      <c r="C27">
        <v>269</v>
      </c>
      <c r="D27">
        <v>75</v>
      </c>
      <c r="E27">
        <v>17</v>
      </c>
      <c r="F27">
        <v>4573</v>
      </c>
      <c r="J27">
        <f t="shared" si="0"/>
        <v>4573</v>
      </c>
    </row>
    <row r="28" spans="1:10" x14ac:dyDescent="0.25">
      <c r="A28" s="1" t="s">
        <v>351</v>
      </c>
      <c r="B28">
        <v>50</v>
      </c>
      <c r="C28">
        <v>333</v>
      </c>
      <c r="D28">
        <v>63</v>
      </c>
      <c r="E28">
        <v>14</v>
      </c>
      <c r="F28">
        <v>4662</v>
      </c>
      <c r="J28">
        <f t="shared" si="0"/>
        <v>4662</v>
      </c>
    </row>
    <row r="29" spans="1:10" x14ac:dyDescent="0.25">
      <c r="A29" s="1" t="s">
        <v>352</v>
      </c>
      <c r="B29">
        <v>80</v>
      </c>
      <c r="C29">
        <v>380</v>
      </c>
      <c r="D29">
        <v>110</v>
      </c>
      <c r="E29">
        <v>28</v>
      </c>
      <c r="F29">
        <v>10640</v>
      </c>
      <c r="J29">
        <f t="shared" si="0"/>
        <v>10640</v>
      </c>
    </row>
    <row r="30" spans="1:10" x14ac:dyDescent="0.25">
      <c r="A30" s="1" t="s">
        <v>353</v>
      </c>
      <c r="B30">
        <v>80</v>
      </c>
      <c r="C30">
        <v>177</v>
      </c>
      <c r="D30">
        <v>90</v>
      </c>
      <c r="E30">
        <v>21</v>
      </c>
      <c r="F30">
        <v>3717</v>
      </c>
      <c r="J30">
        <f t="shared" si="0"/>
        <v>3717</v>
      </c>
    </row>
    <row r="31" spans="1:10" x14ac:dyDescent="0.25">
      <c r="A31" s="1" t="s">
        <v>354</v>
      </c>
      <c r="B31">
        <v>150</v>
      </c>
      <c r="C31">
        <v>361</v>
      </c>
      <c r="D31">
        <v>200</v>
      </c>
      <c r="E31">
        <v>79</v>
      </c>
      <c r="F31">
        <v>28519</v>
      </c>
      <c r="J31">
        <f t="shared" si="0"/>
        <v>28519</v>
      </c>
    </row>
    <row r="32" spans="1:10" x14ac:dyDescent="0.25">
      <c r="A32" s="1" t="s">
        <v>355</v>
      </c>
      <c r="B32">
        <v>150</v>
      </c>
      <c r="C32">
        <v>366</v>
      </c>
      <c r="D32">
        <v>200</v>
      </c>
      <c r="E32">
        <v>79</v>
      </c>
      <c r="F32">
        <v>28914</v>
      </c>
      <c r="J32">
        <f t="shared" si="0"/>
        <v>28914</v>
      </c>
    </row>
    <row r="33" spans="1:10" x14ac:dyDescent="0.25">
      <c r="A33" s="1" t="s">
        <v>356</v>
      </c>
      <c r="B33">
        <v>150</v>
      </c>
      <c r="C33">
        <v>452</v>
      </c>
      <c r="D33">
        <v>160</v>
      </c>
      <c r="E33">
        <v>52</v>
      </c>
      <c r="F33">
        <v>23504</v>
      </c>
      <c r="J33">
        <f t="shared" si="0"/>
        <v>23504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/>
  </sheetViews>
  <sheetFormatPr defaultRowHeight="15" x14ac:dyDescent="0.25"/>
  <sheetData>
    <row r="1" spans="1:7" x14ac:dyDescent="0.25">
      <c r="A1" t="s">
        <v>364</v>
      </c>
    </row>
    <row r="3" spans="1:7" x14ac:dyDescent="0.25">
      <c r="A3" t="s">
        <v>305</v>
      </c>
      <c r="E3" t="s">
        <v>306</v>
      </c>
    </row>
    <row r="4" spans="1:7" x14ac:dyDescent="0.25">
      <c r="A4" t="s">
        <v>307</v>
      </c>
      <c r="B4">
        <v>43.04</v>
      </c>
      <c r="C4" t="s">
        <v>308</v>
      </c>
      <c r="E4" t="s">
        <v>309</v>
      </c>
      <c r="F4">
        <v>20.09</v>
      </c>
      <c r="G4" t="s">
        <v>310</v>
      </c>
    </row>
    <row r="5" spans="1:7" x14ac:dyDescent="0.25">
      <c r="A5" t="s">
        <v>311</v>
      </c>
      <c r="B5">
        <v>102.81</v>
      </c>
      <c r="C5" t="s">
        <v>312</v>
      </c>
      <c r="E5" t="s">
        <v>313</v>
      </c>
      <c r="F5">
        <v>6</v>
      </c>
      <c r="G5" t="s">
        <v>314</v>
      </c>
    </row>
    <row r="6" spans="1:7" x14ac:dyDescent="0.25">
      <c r="A6" t="s">
        <v>315</v>
      </c>
      <c r="B6">
        <v>102.73</v>
      </c>
      <c r="C6" t="s">
        <v>312</v>
      </c>
      <c r="E6" t="s">
        <v>13</v>
      </c>
      <c r="F6" t="s">
        <v>24</v>
      </c>
    </row>
    <row r="7" spans="1:7" x14ac:dyDescent="0.25">
      <c r="A7" t="s">
        <v>316</v>
      </c>
      <c r="B7" t="s">
        <v>57</v>
      </c>
      <c r="C7" t="s">
        <v>317</v>
      </c>
      <c r="E7" t="s">
        <v>318</v>
      </c>
      <c r="F7" t="s">
        <v>25</v>
      </c>
      <c r="G7" t="s">
        <v>319</v>
      </c>
    </row>
    <row r="8" spans="1:7" x14ac:dyDescent="0.25">
      <c r="A8" t="s">
        <v>320</v>
      </c>
      <c r="B8">
        <v>1388.96</v>
      </c>
      <c r="C8" t="s">
        <v>321</v>
      </c>
    </row>
    <row r="10" spans="1:7" x14ac:dyDescent="0.25">
      <c r="A10" t="s">
        <v>322</v>
      </c>
      <c r="E10" t="s">
        <v>323</v>
      </c>
    </row>
    <row r="11" spans="1:7" x14ac:dyDescent="0.25">
      <c r="A11" t="s">
        <v>324</v>
      </c>
      <c r="B11">
        <v>37.04</v>
      </c>
      <c r="C11" t="s">
        <v>325</v>
      </c>
      <c r="E11" t="s">
        <v>326</v>
      </c>
      <c r="F11" t="s">
        <v>26</v>
      </c>
    </row>
    <row r="12" spans="1:7" x14ac:dyDescent="0.25">
      <c r="A12" t="s">
        <v>327</v>
      </c>
      <c r="B12">
        <v>37.04</v>
      </c>
      <c r="C12" t="s">
        <v>328</v>
      </c>
      <c r="E12" t="s">
        <v>329</v>
      </c>
      <c r="F12" t="s">
        <v>58</v>
      </c>
    </row>
    <row r="13" spans="1:7" x14ac:dyDescent="0.25">
      <c r="A13" t="s">
        <v>330</v>
      </c>
      <c r="B13">
        <v>1469.6</v>
      </c>
      <c r="C13" t="s">
        <v>331</v>
      </c>
      <c r="E13" t="s">
        <v>332</v>
      </c>
      <c r="F13" t="s">
        <v>59</v>
      </c>
    </row>
    <row r="14" spans="1:7" x14ac:dyDescent="0.25">
      <c r="E14" t="s">
        <v>333</v>
      </c>
      <c r="F14" t="s">
        <v>60</v>
      </c>
    </row>
    <row r="16" spans="1:7" x14ac:dyDescent="0.25">
      <c r="A16" t="s">
        <v>334</v>
      </c>
    </row>
    <row r="17" spans="1:6" x14ac:dyDescent="0.25">
      <c r="A17" s="1" t="s">
        <v>335</v>
      </c>
      <c r="B17" s="1" t="s">
        <v>336</v>
      </c>
      <c r="C17" s="1" t="s">
        <v>337</v>
      </c>
      <c r="D17" s="1" t="s">
        <v>338</v>
      </c>
      <c r="E17" s="1" t="s">
        <v>339</v>
      </c>
      <c r="F17" s="1" t="s">
        <v>340</v>
      </c>
    </row>
    <row r="18" spans="1:6" x14ac:dyDescent="0.25">
      <c r="A18" s="1" t="s">
        <v>341</v>
      </c>
      <c r="B18">
        <v>80</v>
      </c>
      <c r="C18">
        <v>380</v>
      </c>
      <c r="D18">
        <v>90</v>
      </c>
      <c r="E18">
        <v>21</v>
      </c>
      <c r="F18">
        <v>7980</v>
      </c>
    </row>
    <row r="19" spans="1:6" x14ac:dyDescent="0.25">
      <c r="A19" s="1" t="s">
        <v>342</v>
      </c>
      <c r="B19">
        <v>80</v>
      </c>
      <c r="C19">
        <v>249</v>
      </c>
      <c r="D19">
        <v>90</v>
      </c>
      <c r="E19">
        <v>21</v>
      </c>
      <c r="F19">
        <v>5229</v>
      </c>
    </row>
    <row r="20" spans="1:6" x14ac:dyDescent="0.25">
      <c r="A20" s="1" t="s">
        <v>343</v>
      </c>
      <c r="B20">
        <v>100</v>
      </c>
      <c r="C20">
        <v>256</v>
      </c>
      <c r="D20">
        <v>315</v>
      </c>
      <c r="E20">
        <v>190</v>
      </c>
      <c r="F20">
        <v>48640</v>
      </c>
    </row>
    <row r="21" spans="1:6" x14ac:dyDescent="0.25">
      <c r="A21" s="1" t="s">
        <v>365</v>
      </c>
      <c r="B21">
        <v>100</v>
      </c>
      <c r="C21">
        <v>200</v>
      </c>
      <c r="D21">
        <v>200</v>
      </c>
      <c r="E21">
        <v>79</v>
      </c>
      <c r="F21">
        <v>15800</v>
      </c>
    </row>
    <row r="22" spans="1:6" x14ac:dyDescent="0.25">
      <c r="A22" s="1" t="s">
        <v>344</v>
      </c>
      <c r="B22">
        <v>80</v>
      </c>
      <c r="C22">
        <v>111</v>
      </c>
      <c r="D22">
        <v>90</v>
      </c>
      <c r="E22">
        <v>21</v>
      </c>
      <c r="F22">
        <v>2331</v>
      </c>
    </row>
    <row r="23" spans="1:6" x14ac:dyDescent="0.25">
      <c r="A23" s="1" t="s">
        <v>366</v>
      </c>
      <c r="B23">
        <v>80</v>
      </c>
      <c r="C23">
        <v>106</v>
      </c>
      <c r="D23">
        <v>110</v>
      </c>
      <c r="E23">
        <v>28</v>
      </c>
      <c r="F23">
        <v>2968</v>
      </c>
    </row>
    <row r="24" spans="1:6" x14ac:dyDescent="0.25">
      <c r="A24" s="1" t="s">
        <v>367</v>
      </c>
      <c r="B24">
        <v>25</v>
      </c>
      <c r="C24">
        <v>168</v>
      </c>
      <c r="D24">
        <v>63</v>
      </c>
      <c r="E24">
        <v>14</v>
      </c>
      <c r="F24">
        <v>2352</v>
      </c>
    </row>
    <row r="25" spans="1:6" x14ac:dyDescent="0.25">
      <c r="A25" s="1" t="s">
        <v>368</v>
      </c>
      <c r="B25">
        <v>100</v>
      </c>
      <c r="C25">
        <v>420</v>
      </c>
      <c r="D25">
        <v>200</v>
      </c>
      <c r="E25">
        <v>79</v>
      </c>
      <c r="F25">
        <v>33180</v>
      </c>
    </row>
    <row r="26" spans="1:6" x14ac:dyDescent="0.25">
      <c r="A26" s="1" t="s">
        <v>345</v>
      </c>
      <c r="B26">
        <v>100</v>
      </c>
      <c r="C26">
        <v>459</v>
      </c>
      <c r="D26">
        <v>225</v>
      </c>
      <c r="E26">
        <v>100</v>
      </c>
      <c r="F26">
        <v>45900</v>
      </c>
    </row>
    <row r="27" spans="1:6" x14ac:dyDescent="0.25">
      <c r="A27" s="1" t="s">
        <v>346</v>
      </c>
      <c r="B27">
        <v>100</v>
      </c>
      <c r="C27">
        <v>168</v>
      </c>
      <c r="D27">
        <v>125</v>
      </c>
      <c r="E27">
        <v>34</v>
      </c>
      <c r="F27">
        <v>5712</v>
      </c>
    </row>
    <row r="28" spans="1:6" x14ac:dyDescent="0.25">
      <c r="A28" s="1" t="s">
        <v>347</v>
      </c>
      <c r="B28">
        <v>80</v>
      </c>
      <c r="C28">
        <v>291</v>
      </c>
      <c r="D28">
        <v>90</v>
      </c>
      <c r="E28">
        <v>21</v>
      </c>
      <c r="F28">
        <v>6111</v>
      </c>
    </row>
    <row r="29" spans="1:6" x14ac:dyDescent="0.25">
      <c r="A29" s="1" t="s">
        <v>348</v>
      </c>
      <c r="B29">
        <v>80</v>
      </c>
      <c r="C29">
        <v>106</v>
      </c>
      <c r="D29">
        <v>110</v>
      </c>
      <c r="E29">
        <v>28</v>
      </c>
      <c r="F29">
        <v>2968</v>
      </c>
    </row>
    <row r="30" spans="1:6" x14ac:dyDescent="0.25">
      <c r="A30" s="1" t="s">
        <v>349</v>
      </c>
      <c r="B30">
        <v>50</v>
      </c>
      <c r="C30">
        <v>290</v>
      </c>
      <c r="D30">
        <v>63</v>
      </c>
      <c r="E30">
        <v>14</v>
      </c>
      <c r="F30">
        <v>4060</v>
      </c>
    </row>
    <row r="31" spans="1:6" x14ac:dyDescent="0.25">
      <c r="A31" s="1" t="s">
        <v>350</v>
      </c>
      <c r="B31">
        <v>50</v>
      </c>
      <c r="C31">
        <v>269</v>
      </c>
      <c r="D31">
        <v>75</v>
      </c>
      <c r="E31">
        <v>17</v>
      </c>
      <c r="F31">
        <v>4573</v>
      </c>
    </row>
    <row r="32" spans="1:6" x14ac:dyDescent="0.25">
      <c r="A32" s="1" t="s">
        <v>351</v>
      </c>
      <c r="B32">
        <v>50</v>
      </c>
      <c r="C32">
        <v>333</v>
      </c>
      <c r="D32">
        <v>63</v>
      </c>
      <c r="E32">
        <v>14</v>
      </c>
      <c r="F32">
        <v>4662</v>
      </c>
    </row>
    <row r="33" spans="1:6" x14ac:dyDescent="0.25">
      <c r="A33" s="1" t="s">
        <v>352</v>
      </c>
      <c r="B33">
        <v>80</v>
      </c>
      <c r="C33">
        <v>380</v>
      </c>
      <c r="D33">
        <v>110</v>
      </c>
      <c r="E33">
        <v>28</v>
      </c>
      <c r="F33">
        <v>10640</v>
      </c>
    </row>
    <row r="34" spans="1:6" x14ac:dyDescent="0.25">
      <c r="A34" s="1" t="s">
        <v>353</v>
      </c>
      <c r="B34">
        <v>80</v>
      </c>
      <c r="C34">
        <v>177</v>
      </c>
      <c r="D34">
        <v>90</v>
      </c>
      <c r="E34">
        <v>21</v>
      </c>
      <c r="F34">
        <v>3717</v>
      </c>
    </row>
    <row r="35" spans="1:6" x14ac:dyDescent="0.25">
      <c r="A35" s="1" t="s">
        <v>354</v>
      </c>
      <c r="B35">
        <v>150</v>
      </c>
      <c r="C35">
        <v>361</v>
      </c>
      <c r="D35">
        <v>200</v>
      </c>
      <c r="E35">
        <v>79</v>
      </c>
      <c r="F35">
        <v>28519</v>
      </c>
    </row>
    <row r="36" spans="1:6" x14ac:dyDescent="0.25">
      <c r="A36" s="1" t="s">
        <v>355</v>
      </c>
      <c r="B36">
        <v>150</v>
      </c>
      <c r="C36">
        <v>366</v>
      </c>
      <c r="D36">
        <v>200</v>
      </c>
      <c r="E36">
        <v>79</v>
      </c>
      <c r="F36">
        <v>28914</v>
      </c>
    </row>
    <row r="37" spans="1:6" x14ac:dyDescent="0.25">
      <c r="A37" s="1" t="s">
        <v>356</v>
      </c>
      <c r="B37">
        <v>150</v>
      </c>
      <c r="C37">
        <v>452</v>
      </c>
      <c r="D37">
        <v>160</v>
      </c>
      <c r="E37">
        <v>52</v>
      </c>
      <c r="F37">
        <v>23504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Summary</vt:lpstr>
      <vt:lpstr>a01</vt:lpstr>
      <vt:lpstr>a02</vt:lpstr>
      <vt:lpstr>a03</vt:lpstr>
      <vt:lpstr>a04</vt:lpstr>
      <vt:lpstr>a05</vt:lpstr>
      <vt:lpstr>a06</vt:lpstr>
      <vt:lpstr>a07</vt:lpstr>
      <vt:lpstr>a08</vt:lpstr>
      <vt:lpstr>a09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b01</vt:lpstr>
      <vt:lpstr>b02</vt:lpstr>
      <vt:lpstr>b03</vt:lpstr>
      <vt:lpstr>b04</vt:lpstr>
      <vt:lpstr>b05</vt:lpstr>
      <vt:lpstr>b06</vt:lpstr>
      <vt:lpstr>b07</vt:lpstr>
      <vt:lpstr>b08</vt:lpstr>
      <vt:lpstr>b09</vt:lpstr>
      <vt:lpstr>b10</vt:lpstr>
      <vt:lpstr>b11</vt:lpstr>
      <vt:lpstr>b12</vt:lpstr>
      <vt:lpstr>c01</vt:lpstr>
      <vt:lpstr>c02</vt:lpstr>
      <vt:lpstr>c03</vt:lpstr>
      <vt:lpstr>c04</vt:lpstr>
      <vt:lpstr>c05</vt:lpstr>
      <vt:lpstr>c06</vt:lpstr>
      <vt:lpstr>c07</vt:lpstr>
      <vt:lpstr>d01</vt:lpstr>
      <vt:lpstr>d02</vt:lpstr>
      <vt:lpstr>d03</vt:lpstr>
      <vt:lpstr>d04</vt:lpstr>
      <vt:lpstr>d05</vt:lpstr>
      <vt:lpstr>d06</vt:lpstr>
      <vt:lpstr>d07</vt:lpstr>
      <vt:lpstr>d08</vt:lpstr>
      <vt:lpstr>e01</vt:lpstr>
      <vt:lpstr>e02</vt:lpstr>
      <vt:lpstr>e03</vt:lpstr>
      <vt:lpstr>e04</vt:lpstr>
      <vt:lpstr>e05</vt:lpstr>
      <vt:lpstr>e06</vt:lpstr>
      <vt:lpstr>e07</vt:lpstr>
      <vt:lpstr>e08</vt:lpstr>
      <vt:lpstr>f01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2021-01-18T14:34:39Z</dcterms:created>
  <dcterms:modified xsi:type="dcterms:W3CDTF">2021-02-01T14:30:39Z</dcterms:modified>
</cp:coreProperties>
</file>