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dmi002\Desktop\Python WIP\thesis_project\Dili_LHS_small_results\"/>
    </mc:Choice>
  </mc:AlternateContent>
  <xr:revisionPtr revIDLastSave="0" documentId="13_ncr:1_{545521FF-E932-4458-BCE9-D950ACCACFC0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ummary" sheetId="1" r:id="rId1"/>
    <sheet name="J68" sheetId="2" r:id="rId2"/>
    <sheet name="pump1" sheetId="3" r:id="rId3"/>
  </sheets>
  <calcPr calcId="191029"/>
</workbook>
</file>

<file path=xl/sharedStrings.xml><?xml version="1.0" encoding="utf-8"?>
<sst xmlns="http://schemas.openxmlformats.org/spreadsheetml/2006/main" count="150" uniqueCount="72">
  <si>
    <t>Summary of results for tank connected to each node</t>
  </si>
  <si>
    <t>Node</t>
  </si>
  <si>
    <t>Max Water Age
(h)</t>
  </si>
  <si>
    <t>Duty Head
(m)</t>
  </si>
  <si>
    <t>Duty Flow
(L/s)</t>
  </si>
  <si>
    <t>Actual average pumped flow
(L/s)</t>
  </si>
  <si>
    <t>Cost
(€ /day)</t>
  </si>
  <si>
    <t>Energy
(kWh/day)</t>
  </si>
  <si>
    <t>Tank Elevation
(metres above sea level)</t>
  </si>
  <si>
    <t>Tank height above ground
(metres above nearest node)</t>
  </si>
  <si>
    <t>Tank Volume
(m3)</t>
  </si>
  <si>
    <t>Minimum Pressure
(mwc)</t>
  </si>
  <si>
    <t>Critical Hour
(hrs)</t>
  </si>
  <si>
    <t>Critical Node</t>
  </si>
  <si>
    <t>Critical Pipes
(list)</t>
  </si>
  <si>
    <t>Pump Investment Cost
(Capital Investment)</t>
  </si>
  <si>
    <t>Tank Investment Cost
(Capital Investment)</t>
  </si>
  <si>
    <t>Total Pipe Replacement Cost
(Capital Investment)</t>
  </si>
  <si>
    <t>Total Investment Cost
(Grand Total)</t>
  </si>
  <si>
    <t>Maintenance Cost
(pa)</t>
  </si>
  <si>
    <t>Annuity
(pa)</t>
  </si>
  <si>
    <t>Total Annual Expenditure</t>
  </si>
  <si>
    <t>J68</t>
  </si>
  <si>
    <t>€ 107.92</t>
  </si>
  <si>
    <t>[]</t>
  </si>
  <si>
    <t>€ 220,783.94</t>
  </si>
  <si>
    <t>€ 341,339.47</t>
  </si>
  <si>
    <t>€ 0.00</t>
  </si>
  <si>
    <t>€ 562,123.41</t>
  </si>
  <si>
    <t>pump1</t>
  </si>
  <si>
    <t>€ 110.75</t>
  </si>
  <si>
    <t>€ 374,013.57</t>
  </si>
  <si>
    <t>€ 594,797.52</t>
  </si>
  <si>
    <t>This sheet contains the results for tank connected to node: J68</t>
  </si>
  <si>
    <t>Pumping Parameters</t>
  </si>
  <si>
    <t>Network Critical Results</t>
  </si>
  <si>
    <t>Duty Head</t>
  </si>
  <si>
    <t>m</t>
  </si>
  <si>
    <t>Minimum Pressure</t>
  </si>
  <si>
    <t>mwc</t>
  </si>
  <si>
    <t>Duty Flow</t>
  </si>
  <si>
    <t>L/s</t>
  </si>
  <si>
    <t>Critical Hour</t>
  </si>
  <si>
    <t>hrs</t>
  </si>
  <si>
    <t>Actual average pumped flow:</t>
  </si>
  <si>
    <t>Cost:</t>
  </si>
  <si>
    <t>Euro per day</t>
  </si>
  <si>
    <t>Critical Pipes</t>
  </si>
  <si>
    <t>Unit headloss &gt;10m/km</t>
  </si>
  <si>
    <t>Energy:</t>
  </si>
  <si>
    <t>kWh/day</t>
  </si>
  <si>
    <t>Balancing Tank Parameters</t>
  </si>
  <si>
    <t>Investment Cost Summary</t>
  </si>
  <si>
    <t>Elevation</t>
  </si>
  <si>
    <t>m above sea level</t>
  </si>
  <si>
    <t>Pump Cost</t>
  </si>
  <si>
    <t>Tank height above ground</t>
  </si>
  <si>
    <t>m above nearest node</t>
  </si>
  <si>
    <t>Tank Cost</t>
  </si>
  <si>
    <t>Tank volume</t>
  </si>
  <si>
    <t>m3</t>
  </si>
  <si>
    <t>Total Pipe Replacement Cost</t>
  </si>
  <si>
    <t>Total Investment Cost</t>
  </si>
  <si>
    <t>Table of individual pipes to be replaced</t>
  </si>
  <si>
    <t>Pipe_name</t>
  </si>
  <si>
    <t>Original_Diameter</t>
  </si>
  <si>
    <t>Length</t>
  </si>
  <si>
    <t>New_Diameter
(mm)</t>
  </si>
  <si>
    <t>Supply_and_Installed_Cost
($ USD/m)</t>
  </si>
  <si>
    <t>Replacement_Cost</t>
  </si>
  <si>
    <t>This sheet contains the results for tank connected to node: pump1</t>
  </si>
  <si>
    <r>
      <t>Tank Volume
(m</t>
    </r>
    <r>
      <rPr>
        <b/>
        <vertAlign val="superscript"/>
        <sz val="11"/>
        <color theme="0"/>
        <rFont val="Calibri"/>
        <family val="2"/>
      </rPr>
      <t>3</t>
    </r>
    <r>
      <rPr>
        <b/>
        <sz val="11"/>
        <color theme="0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</si>
</sst>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vertAlign val="superscript"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3" fillId="2" borderId="0" xfId="0" applyFont="1" applyFill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4" borderId="5" xfId="0" applyFont="1" applyFill="1" applyBorder="1"/>
    <xf numFmtId="0" fontId="0" fillId="4" borderId="6" xfId="0" applyFont="1" applyFill="1" applyBorder="1"/>
    <xf numFmtId="164" fontId="0" fillId="4" borderId="6" xfId="0" applyNumberFormat="1" applyFont="1" applyFill="1" applyBorder="1"/>
    <xf numFmtId="166" fontId="0" fillId="4" borderId="6" xfId="1" applyNumberFormat="1" applyFont="1" applyFill="1" applyBorder="1"/>
    <xf numFmtId="0" fontId="0" fillId="4" borderId="7" xfId="0" applyFont="1" applyFill="1" applyBorder="1"/>
    <xf numFmtId="0" fontId="0" fillId="5" borderId="8" xfId="0" applyFont="1" applyFill="1" applyBorder="1"/>
    <xf numFmtId="0" fontId="0" fillId="5" borderId="9" xfId="0" applyFont="1" applyFill="1" applyBorder="1"/>
    <xf numFmtId="164" fontId="0" fillId="5" borderId="9" xfId="0" applyNumberFormat="1" applyFont="1" applyFill="1" applyBorder="1"/>
    <xf numFmtId="166" fontId="0" fillId="5" borderId="9" xfId="1" applyNumberFormat="1" applyFont="1" applyFill="1" applyBorder="1"/>
    <xf numFmtId="0" fontId="0" fillId="5" borderId="10" xfId="0" applyFont="1" applyFill="1" applyBorder="1"/>
    <xf numFmtId="165" fontId="0" fillId="4" borderId="7" xfId="0" applyNumberFormat="1" applyFont="1" applyFill="1" applyBorder="1"/>
    <xf numFmtId="165" fontId="0" fillId="5" borderId="1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464403206909082"/>
          <c:y val="0.17171296296296296"/>
          <c:w val="0.59796350017651312"/>
          <c:h val="0.55852653834937305"/>
        </c:manualLayout>
      </c:layout>
      <c:lineChart>
        <c:grouping val="standard"/>
        <c:varyColors val="0"/>
        <c:ser>
          <c:idx val="0"/>
          <c:order val="0"/>
          <c:tx>
            <c:v>Total Annual Expenditure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2638398816953586"/>
                  <c:y val="-0.20695529518986391"/>
                </c:manualLayout>
              </c:layout>
              <c:tx>
                <c:rich>
                  <a:bodyPr/>
                  <a:lstStyle/>
                  <a:p>
                    <a:r>
                      <a:rPr lang="en-US" b="1" u="sng"/>
                      <a:t>Minimum:</a:t>
                    </a:r>
                  </a:p>
                  <a:p>
                    <a:fld id="{35D65835-41D2-44E8-B2FB-BC94CF019054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BA725D10-76AF-4052-B951-38CEDD623C4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196483483725702"/>
                      <c:h val="0.116049994597464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4E0-4D09-8297-96FCA00D6DA1}"/>
                </c:ext>
              </c:extLst>
            </c:dLbl>
            <c:dLbl>
              <c:idx val="8"/>
              <c:layout>
                <c:manualLayout>
                  <c:x val="-0.16929407353492579"/>
                  <c:y val="9.9536672499270923E-2"/>
                </c:manualLayout>
              </c:layout>
              <c:tx>
                <c:rich>
                  <a:bodyPr/>
                  <a:lstStyle/>
                  <a:p>
                    <a:r>
                      <a:rPr lang="en-US" b="1" u="sng"/>
                      <a:t>Minimum:</a:t>
                    </a:r>
                  </a:p>
                  <a:p>
                    <a:fld id="{87CFAB25-87A2-4CBC-8166-1FDF5F70FF41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9E39CDEE-D3D2-4E30-8FA5-E007E216B3D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3364211826463"/>
                      <c:h val="0.1348221055701370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A4E0-4D09-8297-96FCA00D6DA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Summary!$B$5:$B$6</c:f>
              <c:strCache>
                <c:ptCount val="2"/>
                <c:pt idx="0">
                  <c:v>J68</c:v>
                </c:pt>
                <c:pt idx="1">
                  <c:v>pump1</c:v>
                </c:pt>
              </c:strCache>
            </c:strRef>
          </c:cat>
          <c:val>
            <c:numRef>
              <c:f>Summary!$V$5:$V$6</c:f>
              <c:numCache>
                <c:formatCode>_-[$$-409]* #,##0_ ;_-[$$-409]* \-#,##0\ ;_-[$$-409]* "-"??_ ;_-@_ </c:formatCode>
                <c:ptCount val="2"/>
                <c:pt idx="0">
                  <c:v>95544.8</c:v>
                </c:pt>
                <c:pt idx="1">
                  <c:v>99687.12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E0-4D09-8297-96FCA00D6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261496"/>
        <c:axId val="600263848"/>
      </c:lineChart>
      <c:lineChart>
        <c:grouping val="standard"/>
        <c:varyColors val="0"/>
        <c:ser>
          <c:idx val="1"/>
          <c:order val="1"/>
          <c:tx>
            <c:v>Energy Consumption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val>
            <c:numRef>
              <c:f>Summary!$H$5:$H$6</c:f>
              <c:numCache>
                <c:formatCode>General</c:formatCode>
                <c:ptCount val="2"/>
                <c:pt idx="0">
                  <c:v>256.95</c:v>
                </c:pt>
                <c:pt idx="1">
                  <c:v>263.68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E0-4D09-8297-96FCA00D6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260712"/>
        <c:axId val="600261888"/>
      </c:lineChart>
      <c:catAx>
        <c:axId val="600261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Balancing tank location</a:t>
                </a:r>
              </a:p>
            </c:rich>
          </c:tx>
          <c:layout>
            <c:manualLayout>
              <c:xMode val="edge"/>
              <c:yMode val="edge"/>
              <c:x val="0.43373504974029575"/>
              <c:y val="0.856180677243109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25000"/>
                <a:lumOff val="75000"/>
              </a:sysClr>
            </a:solidFill>
            <a:round/>
          </a:ln>
          <a:effectLst/>
        </c:spPr>
        <c:txPr>
          <a:bodyPr rot="-28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63848"/>
        <c:crosses val="autoZero"/>
        <c:auto val="1"/>
        <c:lblAlgn val="ctr"/>
        <c:lblOffset val="100"/>
        <c:noMultiLvlLbl val="0"/>
      </c:catAx>
      <c:valAx>
        <c:axId val="600263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Annual Expenditure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61496"/>
        <c:crosses val="autoZero"/>
        <c:crossBetween val="between"/>
        <c:majorUnit val="2000"/>
      </c:valAx>
      <c:valAx>
        <c:axId val="6002618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</a:t>
                </a:r>
                <a:r>
                  <a:rPr lang="en-GB" baseline="0"/>
                  <a:t> Consumption </a:t>
                </a:r>
              </a:p>
              <a:p>
                <a:pPr>
                  <a:defRPr/>
                </a:pPr>
                <a:r>
                  <a:rPr lang="en-GB" baseline="0"/>
                  <a:t>(kWh/day)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60712"/>
        <c:crosses val="max"/>
        <c:crossBetween val="between"/>
        <c:majorUnit val="4"/>
      </c:valAx>
      <c:catAx>
        <c:axId val="600260712"/>
        <c:scaling>
          <c:orientation val="minMax"/>
        </c:scaling>
        <c:delete val="1"/>
        <c:axPos val="b"/>
        <c:majorTickMark val="out"/>
        <c:minorTickMark val="none"/>
        <c:tickLblPos val="nextTo"/>
        <c:crossAx val="600261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319029709196201"/>
          <c:y val="0.44099755476527158"/>
          <c:w val="0.25191133461258519"/>
          <c:h val="0.27199183435403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464403206909082"/>
          <c:y val="0.17171296296296296"/>
          <c:w val="0.59796350017651312"/>
          <c:h val="0.55852653834937305"/>
        </c:manualLayout>
      </c:layout>
      <c:lineChart>
        <c:grouping val="standard"/>
        <c:varyColors val="0"/>
        <c:ser>
          <c:idx val="0"/>
          <c:order val="0"/>
          <c:tx>
            <c:v>Total Annual Expenditure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8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33A-4F53-AFDA-D57C46364FF5}"/>
              </c:ext>
            </c:extLst>
          </c:dPt>
          <c:dLbls>
            <c:dLbl>
              <c:idx val="0"/>
              <c:layout>
                <c:manualLayout>
                  <c:x val="-0.12638398816953586"/>
                  <c:y val="-0.20695529518986391"/>
                </c:manualLayout>
              </c:layout>
              <c:tx>
                <c:rich>
                  <a:bodyPr/>
                  <a:lstStyle/>
                  <a:p>
                    <a:r>
                      <a:rPr lang="en-US" b="1" u="sng"/>
                      <a:t>Minimum:</a:t>
                    </a:r>
                  </a:p>
                  <a:p>
                    <a:fld id="{35D65835-41D2-44E8-B2FB-BC94CF019054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BA725D10-76AF-4052-B951-38CEDD623C4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196483483725702"/>
                      <c:h val="0.116049994597464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E33A-4F53-AFDA-D57C46364FF5}"/>
                </c:ext>
              </c:extLst>
            </c:dLbl>
            <c:dLbl>
              <c:idx val="8"/>
              <c:layout>
                <c:manualLayout>
                  <c:x val="-0.16929407353492579"/>
                  <c:y val="9.9536672499270923E-2"/>
                </c:manualLayout>
              </c:layout>
              <c:tx>
                <c:rich>
                  <a:bodyPr/>
                  <a:lstStyle/>
                  <a:p>
                    <a:r>
                      <a:rPr lang="en-US" b="1" u="sng"/>
                      <a:t>Minimum:</a:t>
                    </a:r>
                  </a:p>
                  <a:p>
                    <a:fld id="{87CFAB25-87A2-4CBC-8166-1FDF5F70FF41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9E39CDEE-D3D2-4E30-8FA5-E007E216B3D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3364211826463"/>
                      <c:h val="0.1348221055701370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33A-4F53-AFDA-D57C46364FF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Summary!$B$5:$B$6</c:f>
              <c:strCache>
                <c:ptCount val="2"/>
                <c:pt idx="0">
                  <c:v>J68</c:v>
                </c:pt>
                <c:pt idx="1">
                  <c:v>pump1</c:v>
                </c:pt>
              </c:strCache>
            </c:strRef>
          </c:cat>
          <c:val>
            <c:numRef>
              <c:f>Summary!$V$5:$V$6</c:f>
              <c:numCache>
                <c:formatCode>_-[$$-409]* #,##0_ ;_-[$$-409]* \-#,##0\ ;_-[$$-409]* "-"??_ ;_-@_ </c:formatCode>
                <c:ptCount val="2"/>
                <c:pt idx="0">
                  <c:v>95544.8</c:v>
                </c:pt>
                <c:pt idx="1">
                  <c:v>99687.12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3A-4F53-AFDA-D57C46364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261496"/>
        <c:axId val="600263848"/>
      </c:lineChart>
      <c:lineChart>
        <c:grouping val="standard"/>
        <c:varyColors val="0"/>
        <c:ser>
          <c:idx val="1"/>
          <c:order val="1"/>
          <c:tx>
            <c:v>Energy Consumption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Pt>
            <c:idx val="0"/>
            <c:marker>
              <c:symbol val="circle"/>
              <c:size val="8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33A-4F53-AFDA-D57C46364FF5}"/>
              </c:ext>
            </c:extLst>
          </c:dPt>
          <c:val>
            <c:numRef>
              <c:f>Summary!$H$5:$H$6</c:f>
              <c:numCache>
                <c:formatCode>General</c:formatCode>
                <c:ptCount val="2"/>
                <c:pt idx="0">
                  <c:v>256.95</c:v>
                </c:pt>
                <c:pt idx="1">
                  <c:v>263.68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3A-4F53-AFDA-D57C46364FF5}"/>
            </c:ext>
          </c:extLst>
        </c:ser>
        <c:ser>
          <c:idx val="2"/>
          <c:order val="2"/>
          <c:tx>
            <c:v>Feasible Solutions where Tank Height &lt;50m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E33A-4F53-AFDA-D57C46364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260712"/>
        <c:axId val="600261888"/>
      </c:lineChart>
      <c:catAx>
        <c:axId val="600261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Balancing tank location</a:t>
                </a:r>
              </a:p>
            </c:rich>
          </c:tx>
          <c:layout>
            <c:manualLayout>
              <c:xMode val="edge"/>
              <c:yMode val="edge"/>
              <c:x val="0.43373504974029575"/>
              <c:y val="0.856180677243109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25000"/>
                <a:lumOff val="75000"/>
              </a:sysClr>
            </a:solidFill>
            <a:round/>
          </a:ln>
          <a:effectLst/>
        </c:spPr>
        <c:txPr>
          <a:bodyPr rot="-28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63848"/>
        <c:crosses val="autoZero"/>
        <c:auto val="1"/>
        <c:lblAlgn val="ctr"/>
        <c:lblOffset val="100"/>
        <c:noMultiLvlLbl val="0"/>
      </c:catAx>
      <c:valAx>
        <c:axId val="600263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Annual Expenditure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61496"/>
        <c:crosses val="autoZero"/>
        <c:crossBetween val="between"/>
        <c:majorUnit val="2000"/>
      </c:valAx>
      <c:valAx>
        <c:axId val="600261888"/>
        <c:scaling>
          <c:orientation val="minMax"/>
          <c:min val="25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</a:t>
                </a:r>
                <a:r>
                  <a:rPr lang="en-GB" baseline="0"/>
                  <a:t> Consumption </a:t>
                </a:r>
              </a:p>
              <a:p>
                <a:pPr>
                  <a:defRPr/>
                </a:pPr>
                <a:r>
                  <a:rPr lang="en-GB" baseline="0"/>
                  <a:t>(kWh/day)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60712"/>
        <c:crosses val="max"/>
        <c:crossBetween val="between"/>
        <c:majorUnit val="4"/>
      </c:valAx>
      <c:catAx>
        <c:axId val="600260712"/>
        <c:scaling>
          <c:orientation val="minMax"/>
        </c:scaling>
        <c:delete val="1"/>
        <c:axPos val="b"/>
        <c:majorTickMark val="out"/>
        <c:minorTickMark val="none"/>
        <c:tickLblPos val="nextTo"/>
        <c:crossAx val="600261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90703202991616"/>
          <c:y val="0.50038678002369164"/>
          <c:w val="0.32039927517157363"/>
          <c:h val="0.200831250939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85725</xdr:rowOff>
    </xdr:from>
    <xdr:to>
      <xdr:col>10</xdr:col>
      <xdr:colOff>586409</xdr:colOff>
      <xdr:row>30</xdr:row>
      <xdr:rowOff>62533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5DE6E-F1EF-4F06-8DD5-C537BF5A5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95250</xdr:colOff>
      <xdr:row>11</xdr:row>
      <xdr:rowOff>752475</xdr:rowOff>
    </xdr:from>
    <xdr:to>
      <xdr:col>20</xdr:col>
      <xdr:colOff>576884</xdr:colOff>
      <xdr:row>29</xdr:row>
      <xdr:rowOff>157783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56291-B600-42EB-AAED-E00C330428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"/>
  <sheetViews>
    <sheetView tabSelected="1" workbookViewId="0">
      <selection activeCell="G12" sqref="G12"/>
    </sheetView>
  </sheetViews>
  <sheetFormatPr defaultRowHeight="15" x14ac:dyDescent="0.25"/>
  <cols>
    <col min="16" max="17" width="12.28515625" bestFit="1" customWidth="1"/>
    <col min="18" max="18" width="9.28515625" bestFit="1" customWidth="1"/>
    <col min="19" max="19" width="12.28515625" bestFit="1" customWidth="1"/>
    <col min="20" max="20" width="10.28515625" bestFit="1" customWidth="1"/>
    <col min="21" max="22" width="11.28515625" bestFit="1" customWidth="1"/>
    <col min="26" max="26" width="2.28515625" customWidth="1"/>
    <col min="27" max="27" width="11" customWidth="1"/>
    <col min="28" max="28" width="8.7109375" customWidth="1"/>
    <col min="29" max="29" width="7.28515625" customWidth="1"/>
    <col min="30" max="30" width="7.85546875" customWidth="1"/>
    <col min="31" max="31" width="15.42578125" customWidth="1"/>
    <col min="32" max="32" width="18" customWidth="1"/>
    <col min="33" max="33" width="16.42578125" customWidth="1"/>
    <col min="34" max="34" width="15" bestFit="1" customWidth="1"/>
    <col min="35" max="35" width="15.28515625" customWidth="1"/>
    <col min="36" max="36" width="14.140625" customWidth="1"/>
    <col min="37" max="37" width="12.140625" bestFit="1" customWidth="1"/>
    <col min="38" max="38" width="2.28515625" customWidth="1"/>
  </cols>
  <sheetData>
    <row r="1" spans="1:38" x14ac:dyDescent="0.25">
      <c r="A1" t="s">
        <v>0</v>
      </c>
    </row>
    <row r="4" spans="1:38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</row>
    <row r="5" spans="1:38" x14ac:dyDescent="0.25">
      <c r="A5" s="1">
        <v>0</v>
      </c>
      <c r="B5" t="s">
        <v>22</v>
      </c>
      <c r="C5">
        <v>3</v>
      </c>
      <c r="D5">
        <v>46.65</v>
      </c>
      <c r="E5">
        <v>17.57</v>
      </c>
      <c r="F5">
        <v>17.59</v>
      </c>
      <c r="G5" s="2">
        <v>107.92</v>
      </c>
      <c r="H5">
        <v>256.95</v>
      </c>
      <c r="I5">
        <v>98.1</v>
      </c>
      <c r="J5">
        <v>18.100000000000001</v>
      </c>
      <c r="K5">
        <v>202.36</v>
      </c>
      <c r="L5">
        <v>20.100000000000001</v>
      </c>
      <c r="M5">
        <v>22</v>
      </c>
      <c r="N5" t="s">
        <v>22</v>
      </c>
      <c r="O5" t="s">
        <v>24</v>
      </c>
      <c r="P5" s="2">
        <v>220783.94</v>
      </c>
      <c r="Q5" s="2">
        <v>341339.47</v>
      </c>
      <c r="R5" s="2">
        <v>0</v>
      </c>
      <c r="S5" s="2">
        <v>562123.41</v>
      </c>
      <c r="T5" s="2">
        <v>7146.39</v>
      </c>
      <c r="U5" s="2">
        <v>49008.480000000003</v>
      </c>
      <c r="V5" s="3">
        <v>95544.8</v>
      </c>
    </row>
    <row r="6" spans="1:38" x14ac:dyDescent="0.25">
      <c r="A6" s="1">
        <v>1</v>
      </c>
      <c r="B6" t="s">
        <v>29</v>
      </c>
      <c r="C6">
        <v>0</v>
      </c>
      <c r="D6">
        <v>47.89</v>
      </c>
      <c r="E6">
        <v>17.57</v>
      </c>
      <c r="F6">
        <v>17.59</v>
      </c>
      <c r="G6" s="2">
        <v>110.75</v>
      </c>
      <c r="H6">
        <v>263.68</v>
      </c>
      <c r="I6">
        <v>101.92</v>
      </c>
      <c r="J6">
        <v>71.92</v>
      </c>
      <c r="K6">
        <v>202.36</v>
      </c>
      <c r="L6">
        <v>20.059999999999999</v>
      </c>
      <c r="M6">
        <v>7</v>
      </c>
      <c r="N6" t="s">
        <v>22</v>
      </c>
      <c r="O6" t="s">
        <v>24</v>
      </c>
      <c r="P6" s="2">
        <v>220783.94</v>
      </c>
      <c r="Q6" s="2">
        <v>374013.57</v>
      </c>
      <c r="R6" s="2">
        <v>0</v>
      </c>
      <c r="S6" s="2">
        <v>594797.52</v>
      </c>
      <c r="T6" s="2">
        <v>7407.79</v>
      </c>
      <c r="U6" s="2">
        <v>51857.16</v>
      </c>
      <c r="V6" s="3">
        <v>99687.12</v>
      </c>
    </row>
    <row r="8" spans="1:38" x14ac:dyDescent="0.25">
      <c r="T8">
        <v>1</v>
      </c>
    </row>
    <row r="11" spans="1:38" ht="5.0999999999999996" customHeight="1" thickBot="1" x14ac:dyDescent="0.3"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60" x14ac:dyDescent="0.25">
      <c r="Z12" s="5"/>
      <c r="AA12" s="6" t="s">
        <v>1</v>
      </c>
      <c r="AB12" s="7" t="s">
        <v>2</v>
      </c>
      <c r="AC12" s="7" t="s">
        <v>3</v>
      </c>
      <c r="AD12" s="7" t="s">
        <v>4</v>
      </c>
      <c r="AE12" s="7" t="s">
        <v>5</v>
      </c>
      <c r="AF12" s="7" t="s">
        <v>6</v>
      </c>
      <c r="AG12" s="7" t="s">
        <v>7</v>
      </c>
      <c r="AH12" s="7" t="s">
        <v>8</v>
      </c>
      <c r="AI12" s="7" t="s">
        <v>9</v>
      </c>
      <c r="AJ12" s="7" t="s">
        <v>71</v>
      </c>
      <c r="AK12" s="8" t="s">
        <v>11</v>
      </c>
      <c r="AL12" s="5"/>
    </row>
    <row r="13" spans="1:38" x14ac:dyDescent="0.25">
      <c r="Z13" s="4"/>
      <c r="AA13" s="9" t="s">
        <v>22</v>
      </c>
      <c r="AB13" s="10">
        <v>3</v>
      </c>
      <c r="AC13" s="10">
        <v>46.65</v>
      </c>
      <c r="AD13" s="10">
        <v>17.57</v>
      </c>
      <c r="AE13" s="10">
        <v>17.59</v>
      </c>
      <c r="AF13" s="11">
        <v>107.92</v>
      </c>
      <c r="AG13" s="12">
        <v>256.95</v>
      </c>
      <c r="AH13" s="10">
        <v>98.1</v>
      </c>
      <c r="AI13" s="10">
        <v>18.100000000000001</v>
      </c>
      <c r="AJ13" s="10">
        <v>202.36</v>
      </c>
      <c r="AK13" s="13">
        <v>20.100000000000001</v>
      </c>
      <c r="AL13" s="4"/>
    </row>
    <row r="14" spans="1:38" ht="15.75" thickBot="1" x14ac:dyDescent="0.3">
      <c r="Z14" s="4"/>
      <c r="AA14" s="14" t="s">
        <v>29</v>
      </c>
      <c r="AB14" s="15">
        <v>0</v>
      </c>
      <c r="AC14" s="15">
        <v>47.89</v>
      </c>
      <c r="AD14" s="15">
        <v>17.57</v>
      </c>
      <c r="AE14" s="15">
        <v>17.59</v>
      </c>
      <c r="AF14" s="16">
        <v>110.75</v>
      </c>
      <c r="AG14" s="17">
        <v>263.68</v>
      </c>
      <c r="AH14" s="15">
        <v>101.92</v>
      </c>
      <c r="AI14" s="15">
        <v>71.92</v>
      </c>
      <c r="AJ14" s="15">
        <v>202.36</v>
      </c>
      <c r="AK14" s="18">
        <v>20.059999999999999</v>
      </c>
      <c r="AL14" s="4"/>
    </row>
    <row r="15" spans="1:38" ht="15.75" thickBot="1" x14ac:dyDescent="0.3"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75" x14ac:dyDescent="0.25">
      <c r="Z16" s="4"/>
      <c r="AA16" s="6" t="s">
        <v>1</v>
      </c>
      <c r="AB16" s="7" t="s">
        <v>12</v>
      </c>
      <c r="AC16" s="7" t="s">
        <v>13</v>
      </c>
      <c r="AD16" s="7" t="s">
        <v>14</v>
      </c>
      <c r="AE16" s="7" t="s">
        <v>15</v>
      </c>
      <c r="AF16" s="7" t="s">
        <v>16</v>
      </c>
      <c r="AG16" s="7" t="s">
        <v>17</v>
      </c>
      <c r="AH16" s="7" t="s">
        <v>18</v>
      </c>
      <c r="AI16" s="7" t="s">
        <v>19</v>
      </c>
      <c r="AJ16" s="7" t="s">
        <v>20</v>
      </c>
      <c r="AK16" s="8" t="s">
        <v>21</v>
      </c>
      <c r="AL16" s="4"/>
    </row>
    <row r="17" spans="26:38" x14ac:dyDescent="0.25">
      <c r="Z17" s="4"/>
      <c r="AA17" s="9" t="s">
        <v>22</v>
      </c>
      <c r="AB17" s="10">
        <v>22</v>
      </c>
      <c r="AC17" s="10" t="s">
        <v>22</v>
      </c>
      <c r="AD17" s="10" t="s">
        <v>24</v>
      </c>
      <c r="AE17" s="11">
        <v>220783.94</v>
      </c>
      <c r="AF17" s="11">
        <v>341339.47</v>
      </c>
      <c r="AG17" s="11">
        <v>0</v>
      </c>
      <c r="AH17" s="11">
        <v>562123.41</v>
      </c>
      <c r="AI17" s="11">
        <v>7146.39</v>
      </c>
      <c r="AJ17" s="11">
        <v>49008.480000000003</v>
      </c>
      <c r="AK17" s="19">
        <v>95544.8</v>
      </c>
      <c r="AL17" s="4"/>
    </row>
    <row r="18" spans="26:38" ht="15.75" thickBot="1" x14ac:dyDescent="0.3">
      <c r="Z18" s="4"/>
      <c r="AA18" s="14" t="s">
        <v>29</v>
      </c>
      <c r="AB18" s="15">
        <v>7</v>
      </c>
      <c r="AC18" s="15" t="s">
        <v>22</v>
      </c>
      <c r="AD18" s="15" t="s">
        <v>24</v>
      </c>
      <c r="AE18" s="16">
        <v>220783.94</v>
      </c>
      <c r="AF18" s="16">
        <v>374013.57</v>
      </c>
      <c r="AG18" s="16">
        <v>0</v>
      </c>
      <c r="AH18" s="16">
        <v>594797.52</v>
      </c>
      <c r="AI18" s="16">
        <v>7407.79</v>
      </c>
      <c r="AJ18" s="16">
        <v>51857.16</v>
      </c>
      <c r="AK18" s="20">
        <v>99687.12</v>
      </c>
      <c r="AL18" s="4"/>
    </row>
    <row r="19" spans="26:38" ht="5.0999999999999996" customHeight="1" x14ac:dyDescent="0.25"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26:38" x14ac:dyDescent="0.25">
      <c r="Z20" s="4"/>
      <c r="AL20" s="4"/>
    </row>
    <row r="21" spans="26:38" x14ac:dyDescent="0.25">
      <c r="Z21" s="4"/>
      <c r="AL21" s="4"/>
    </row>
    <row r="22" spans="26:38" x14ac:dyDescent="0.25">
      <c r="Z22" s="4"/>
      <c r="AL22" s="4"/>
    </row>
    <row r="23" spans="26:38" x14ac:dyDescent="0.25">
      <c r="Z23" s="4"/>
      <c r="AL23" s="4"/>
    </row>
    <row r="24" spans="26:38" x14ac:dyDescent="0.25">
      <c r="Z24" s="4"/>
      <c r="AL24" s="4"/>
    </row>
    <row r="25" spans="26:38" x14ac:dyDescent="0.25">
      <c r="Z25" s="4"/>
      <c r="AL25" s="4"/>
    </row>
    <row r="26" spans="26:38" x14ac:dyDescent="0.25">
      <c r="Z26" s="4"/>
      <c r="AL26" s="4"/>
    </row>
    <row r="27" spans="26:38" x14ac:dyDescent="0.25">
      <c r="Z27" s="4"/>
      <c r="AL27" s="4"/>
    </row>
    <row r="28" spans="26:38" x14ac:dyDescent="0.25">
      <c r="Z28" s="4"/>
      <c r="AL28" s="4"/>
    </row>
    <row r="29" spans="26:38" x14ac:dyDescent="0.25">
      <c r="Z29" s="4"/>
      <c r="AL29" s="4"/>
    </row>
    <row r="30" spans="26:38" x14ac:dyDescent="0.25">
      <c r="Z30" s="4"/>
      <c r="AL30" s="4"/>
    </row>
    <row r="31" spans="26:38" x14ac:dyDescent="0.25">
      <c r="Z31" s="4"/>
      <c r="AL31" s="4"/>
    </row>
    <row r="32" spans="26:38" x14ac:dyDescent="0.25">
      <c r="Z32" s="4"/>
      <c r="AL32" s="4"/>
    </row>
    <row r="33" spans="26:38" x14ac:dyDescent="0.25">
      <c r="Z33" s="4"/>
      <c r="AL33" s="4"/>
    </row>
    <row r="34" spans="26:38" x14ac:dyDescent="0.25">
      <c r="Z34" s="4"/>
      <c r="AL34" s="4"/>
    </row>
    <row r="35" spans="26:38" x14ac:dyDescent="0.25">
      <c r="Z35" s="4"/>
      <c r="AL35" s="4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5" x14ac:dyDescent="0.25"/>
  <sheetData>
    <row r="1" spans="1:7" x14ac:dyDescent="0.25">
      <c r="A1" t="s">
        <v>33</v>
      </c>
    </row>
    <row r="3" spans="1:7" x14ac:dyDescent="0.25">
      <c r="A3" t="s">
        <v>34</v>
      </c>
      <c r="E3" t="s">
        <v>35</v>
      </c>
    </row>
    <row r="4" spans="1:7" x14ac:dyDescent="0.25">
      <c r="A4" t="s">
        <v>36</v>
      </c>
      <c r="B4">
        <v>46.65</v>
      </c>
      <c r="C4" t="s">
        <v>37</v>
      </c>
      <c r="E4" t="s">
        <v>38</v>
      </c>
      <c r="F4">
        <v>20.100000000000001</v>
      </c>
      <c r="G4" t="s">
        <v>39</v>
      </c>
    </row>
    <row r="5" spans="1:7" x14ac:dyDescent="0.25">
      <c r="A5" t="s">
        <v>40</v>
      </c>
      <c r="B5">
        <v>17.57</v>
      </c>
      <c r="C5" t="s">
        <v>41</v>
      </c>
      <c r="E5" t="s">
        <v>42</v>
      </c>
      <c r="F5">
        <v>22</v>
      </c>
      <c r="G5" t="s">
        <v>43</v>
      </c>
    </row>
    <row r="6" spans="1:7" x14ac:dyDescent="0.25">
      <c r="A6" t="s">
        <v>44</v>
      </c>
      <c r="B6">
        <v>17.59</v>
      </c>
      <c r="C6" t="s">
        <v>41</v>
      </c>
      <c r="E6" t="s">
        <v>13</v>
      </c>
      <c r="F6" t="s">
        <v>22</v>
      </c>
    </row>
    <row r="7" spans="1:7" x14ac:dyDescent="0.25">
      <c r="A7" t="s">
        <v>45</v>
      </c>
      <c r="B7" t="s">
        <v>23</v>
      </c>
      <c r="C7" t="s">
        <v>46</v>
      </c>
      <c r="E7" t="s">
        <v>47</v>
      </c>
      <c r="F7" t="s">
        <v>24</v>
      </c>
      <c r="G7" t="s">
        <v>48</v>
      </c>
    </row>
    <row r="8" spans="1:7" x14ac:dyDescent="0.25">
      <c r="A8" t="s">
        <v>49</v>
      </c>
      <c r="B8">
        <v>256.95</v>
      </c>
      <c r="C8" t="s">
        <v>50</v>
      </c>
    </row>
    <row r="10" spans="1:7" x14ac:dyDescent="0.25">
      <c r="A10" t="s">
        <v>51</v>
      </c>
      <c r="E10" t="s">
        <v>52</v>
      </c>
    </row>
    <row r="11" spans="1:7" x14ac:dyDescent="0.25">
      <c r="A11" t="s">
        <v>53</v>
      </c>
      <c r="B11">
        <v>98.1</v>
      </c>
      <c r="C11" t="s">
        <v>54</v>
      </c>
      <c r="E11" t="s">
        <v>55</v>
      </c>
      <c r="F11" t="s">
        <v>25</v>
      </c>
    </row>
    <row r="12" spans="1:7" x14ac:dyDescent="0.25">
      <c r="A12" t="s">
        <v>56</v>
      </c>
      <c r="B12">
        <v>18.100000000000001</v>
      </c>
      <c r="C12" t="s">
        <v>57</v>
      </c>
      <c r="E12" t="s">
        <v>58</v>
      </c>
      <c r="F12" t="s">
        <v>26</v>
      </c>
    </row>
    <row r="13" spans="1:7" x14ac:dyDescent="0.25">
      <c r="A13" t="s">
        <v>59</v>
      </c>
      <c r="B13">
        <v>202.36</v>
      </c>
      <c r="C13" t="s">
        <v>60</v>
      </c>
      <c r="E13" t="s">
        <v>61</v>
      </c>
      <c r="F13" t="s">
        <v>27</v>
      </c>
    </row>
    <row r="14" spans="1:7" x14ac:dyDescent="0.25">
      <c r="E14" t="s">
        <v>62</v>
      </c>
      <c r="F14" t="s">
        <v>28</v>
      </c>
    </row>
    <row r="16" spans="1:7" x14ac:dyDescent="0.25">
      <c r="A16" t="s">
        <v>63</v>
      </c>
    </row>
    <row r="17" spans="1:6" x14ac:dyDescent="0.2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/>
  </sheetViews>
  <sheetFormatPr defaultRowHeight="15" x14ac:dyDescent="0.25"/>
  <sheetData>
    <row r="1" spans="1:7" x14ac:dyDescent="0.25">
      <c r="A1" t="s">
        <v>70</v>
      </c>
    </row>
    <row r="3" spans="1:7" x14ac:dyDescent="0.25">
      <c r="A3" t="s">
        <v>34</v>
      </c>
      <c r="E3" t="s">
        <v>35</v>
      </c>
    </row>
    <row r="4" spans="1:7" x14ac:dyDescent="0.25">
      <c r="A4" t="s">
        <v>36</v>
      </c>
      <c r="B4">
        <v>47.89</v>
      </c>
      <c r="C4" t="s">
        <v>37</v>
      </c>
      <c r="E4" t="s">
        <v>38</v>
      </c>
      <c r="F4">
        <v>20.059999999999999</v>
      </c>
      <c r="G4" t="s">
        <v>39</v>
      </c>
    </row>
    <row r="5" spans="1:7" x14ac:dyDescent="0.25">
      <c r="A5" t="s">
        <v>40</v>
      </c>
      <c r="B5">
        <v>17.57</v>
      </c>
      <c r="C5" t="s">
        <v>41</v>
      </c>
      <c r="E5" t="s">
        <v>42</v>
      </c>
      <c r="F5">
        <v>7</v>
      </c>
      <c r="G5" t="s">
        <v>43</v>
      </c>
    </row>
    <row r="6" spans="1:7" x14ac:dyDescent="0.25">
      <c r="A6" t="s">
        <v>44</v>
      </c>
      <c r="B6">
        <v>17.59</v>
      </c>
      <c r="C6" t="s">
        <v>41</v>
      </c>
      <c r="E6" t="s">
        <v>13</v>
      </c>
      <c r="F6" t="s">
        <v>22</v>
      </c>
    </row>
    <row r="7" spans="1:7" x14ac:dyDescent="0.25">
      <c r="A7" t="s">
        <v>45</v>
      </c>
      <c r="B7" t="s">
        <v>30</v>
      </c>
      <c r="C7" t="s">
        <v>46</v>
      </c>
      <c r="E7" t="s">
        <v>47</v>
      </c>
      <c r="F7" t="s">
        <v>24</v>
      </c>
      <c r="G7" t="s">
        <v>48</v>
      </c>
    </row>
    <row r="8" spans="1:7" x14ac:dyDescent="0.25">
      <c r="A8" t="s">
        <v>49</v>
      </c>
      <c r="B8">
        <v>263.68</v>
      </c>
      <c r="C8" t="s">
        <v>50</v>
      </c>
    </row>
    <row r="10" spans="1:7" x14ac:dyDescent="0.25">
      <c r="A10" t="s">
        <v>51</v>
      </c>
      <c r="E10" t="s">
        <v>52</v>
      </c>
    </row>
    <row r="11" spans="1:7" x14ac:dyDescent="0.25">
      <c r="A11" t="s">
        <v>53</v>
      </c>
      <c r="B11">
        <v>101.92</v>
      </c>
      <c r="C11" t="s">
        <v>54</v>
      </c>
      <c r="E11" t="s">
        <v>55</v>
      </c>
      <c r="F11" t="s">
        <v>25</v>
      </c>
    </row>
    <row r="12" spans="1:7" x14ac:dyDescent="0.25">
      <c r="A12" t="s">
        <v>56</v>
      </c>
      <c r="B12">
        <v>71.92</v>
      </c>
      <c r="C12" t="s">
        <v>57</v>
      </c>
      <c r="E12" t="s">
        <v>58</v>
      </c>
      <c r="F12" t="s">
        <v>31</v>
      </c>
    </row>
    <row r="13" spans="1:7" x14ac:dyDescent="0.25">
      <c r="A13" t="s">
        <v>59</v>
      </c>
      <c r="B13">
        <v>202.36</v>
      </c>
      <c r="C13" t="s">
        <v>60</v>
      </c>
      <c r="E13" t="s">
        <v>61</v>
      </c>
      <c r="F13" t="s">
        <v>27</v>
      </c>
    </row>
    <row r="14" spans="1:7" x14ac:dyDescent="0.25">
      <c r="E14" t="s">
        <v>62</v>
      </c>
      <c r="F14" t="s">
        <v>32</v>
      </c>
    </row>
    <row r="16" spans="1:7" x14ac:dyDescent="0.25">
      <c r="A16" t="s">
        <v>63</v>
      </c>
    </row>
    <row r="17" spans="1:6" x14ac:dyDescent="0.2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J68</vt:lpstr>
      <vt:lpstr>pump1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Miller-Moran</cp:lastModifiedBy>
  <dcterms:created xsi:type="dcterms:W3CDTF">2021-01-25T10:25:28Z</dcterms:created>
  <dcterms:modified xsi:type="dcterms:W3CDTF">2021-02-02T10:45:06Z</dcterms:modified>
</cp:coreProperties>
</file>