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D8060B13-7D1D-4B0E-B70E-EF0DDD614FD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4" i="1" s="1"/>
  <c r="C23" i="1"/>
  <c r="J11" i="1"/>
  <c r="G12" i="1"/>
  <c r="G11" i="1"/>
</calcChain>
</file>

<file path=xl/sharedStrings.xml><?xml version="1.0" encoding="utf-8"?>
<sst xmlns="http://schemas.openxmlformats.org/spreadsheetml/2006/main" count="19" uniqueCount="12">
  <si>
    <t>Original Network</t>
  </si>
  <si>
    <t>Optimised Network</t>
  </si>
  <si>
    <t>LHS Main</t>
  </si>
  <si>
    <t>RHS Main</t>
  </si>
  <si>
    <t>LHS Minor</t>
  </si>
  <si>
    <t>Upper Minor</t>
  </si>
  <si>
    <t>Upper Main</t>
  </si>
  <si>
    <t>Sum</t>
  </si>
  <si>
    <t>Saving</t>
  </si>
  <si>
    <t>Network Segment</t>
  </si>
  <si>
    <t>Total</t>
  </si>
  <si>
    <t>Saving: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</si>
</sst>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theme="4" tint="0.39994506668294322"/>
      </left>
      <right/>
      <top style="medium">
        <color theme="4" tint="0.39994506668294322"/>
      </top>
      <bottom/>
      <diagonal/>
    </border>
    <border>
      <left/>
      <right/>
      <top style="medium">
        <color theme="4" tint="0.39994506668294322"/>
      </top>
      <bottom/>
      <diagonal/>
    </border>
    <border>
      <left/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 style="thin">
        <color theme="4" tint="0.39997558519241921"/>
      </top>
      <bottom/>
      <diagonal/>
    </border>
    <border>
      <left/>
      <right style="medium">
        <color theme="4" tint="0.39994506668294322"/>
      </right>
      <top style="thin">
        <color theme="4" tint="0.39997558519241921"/>
      </top>
      <bottom/>
      <diagonal/>
    </border>
    <border>
      <left/>
      <right style="medium">
        <color theme="4" tint="0.39994506668294322"/>
      </right>
      <top style="double">
        <color theme="4"/>
      </top>
      <bottom style="thin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/>
      <right style="medium">
        <color theme="4" tint="0.39991454817346722"/>
      </right>
      <top style="medium">
        <color theme="4" tint="0.39991454817346722"/>
      </top>
      <bottom/>
      <diagonal/>
    </border>
    <border>
      <left style="medium">
        <color theme="4" tint="0.39994506668294322"/>
      </left>
      <right/>
      <top style="double">
        <color theme="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1" xfId="0" applyNumberFormat="1" applyFont="1" applyBorder="1"/>
    <xf numFmtId="164" fontId="0" fillId="3" borderId="2" xfId="0" applyNumberFormat="1" applyFont="1" applyFill="1" applyBorder="1"/>
    <xf numFmtId="164" fontId="0" fillId="0" borderId="2" xfId="0" applyNumberFormat="1" applyFont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6" xfId="0" applyFont="1" applyFill="1" applyBorder="1"/>
    <xf numFmtId="164" fontId="0" fillId="3" borderId="7" xfId="0" applyNumberFormat="1" applyFont="1" applyFill="1" applyBorder="1"/>
    <xf numFmtId="0" fontId="0" fillId="0" borderId="6" xfId="0" applyFont="1" applyBorder="1"/>
    <xf numFmtId="164" fontId="0" fillId="0" borderId="7" xfId="0" applyNumberFormat="1" applyFont="1" applyBorder="1"/>
    <xf numFmtId="164" fontId="2" fillId="0" borderId="8" xfId="0" applyNumberFormat="1" applyFont="1" applyBorder="1"/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/>
    <xf numFmtId="0" fontId="2" fillId="0" borderId="12" xfId="0" applyFont="1" applyBorder="1"/>
    <xf numFmtId="0" fontId="2" fillId="4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Sheet1!$A$11:$A$12</c:f>
              <c:strCache>
                <c:ptCount val="2"/>
                <c:pt idx="0">
                  <c:v>Original Network</c:v>
                </c:pt>
                <c:pt idx="1">
                  <c:v>Optimised Network</c:v>
                </c:pt>
              </c:strCache>
            </c:strRef>
          </c:cat>
          <c:val>
            <c:numRef>
              <c:f>Sheet1!$G$11:$G$12</c:f>
              <c:numCache>
                <c:formatCode>_-[$$-409]* #,##0.00_ ;_-[$$-409]* \-#,##0.00\ ;_-[$$-409]* "-"??_ ;_-@_ </c:formatCode>
                <c:ptCount val="2"/>
                <c:pt idx="0">
                  <c:v>61066399.600000009</c:v>
                </c:pt>
                <c:pt idx="1">
                  <c:v>58432579.200000003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3-442A-8940-E43CD730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5943792"/>
        <c:axId val="1408589568"/>
      </c:barChart>
      <c:catAx>
        <c:axId val="131594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89568"/>
        <c:crosses val="autoZero"/>
        <c:auto val="1"/>
        <c:lblAlgn val="ctr"/>
        <c:lblOffset val="100"/>
        <c:noMultiLvlLbl val="0"/>
      </c:catAx>
      <c:valAx>
        <c:axId val="14085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43792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18</xdr:col>
      <xdr:colOff>180975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7995C-439A-4099-A195-C87B94F8E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li_upper_central_results/GA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,000"/>
      <sheetName val="Summary"/>
    </sheetNames>
    <sheetDataSet>
      <sheetData sheetId="0" refreshError="1"/>
      <sheetData sheetId="1">
        <row r="31">
          <cell r="B31" t="str">
            <v>Cost</v>
          </cell>
        </row>
        <row r="32">
          <cell r="A32" t="str">
            <v>Original Network</v>
          </cell>
          <cell r="B32">
            <v>954823.39999999991</v>
          </cell>
        </row>
        <row r="33">
          <cell r="A33" t="str">
            <v>Optimised Network</v>
          </cell>
          <cell r="B33">
            <v>953415.99999999988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J24"/>
  <sheetViews>
    <sheetView tabSelected="1" workbookViewId="0">
      <selection activeCell="A17" sqref="A17:C24"/>
    </sheetView>
  </sheetViews>
  <sheetFormatPr defaultRowHeight="15" x14ac:dyDescent="0.25"/>
  <cols>
    <col min="1" max="1" width="18.7109375" bestFit="1" customWidth="1"/>
    <col min="2" max="2" width="18.28515625" customWidth="1"/>
    <col min="3" max="3" width="20.5703125" customWidth="1"/>
    <col min="4" max="4" width="14" bestFit="1" customWidth="1"/>
    <col min="5" max="6" width="12.28515625" bestFit="1" customWidth="1"/>
    <col min="7" max="7" width="15" bestFit="1" customWidth="1"/>
    <col min="10" max="10" width="14" bestFit="1" customWidth="1"/>
  </cols>
  <sheetData>
    <row r="10" spans="1:10" x14ac:dyDescent="0.25">
      <c r="B10" t="s">
        <v>2</v>
      </c>
      <c r="C10" t="s">
        <v>3</v>
      </c>
      <c r="D10" t="s">
        <v>4</v>
      </c>
      <c r="E10" t="s">
        <v>5</v>
      </c>
      <c r="F10" t="s">
        <v>6</v>
      </c>
      <c r="G10" s="2" t="s">
        <v>7</v>
      </c>
      <c r="J10" s="2" t="s">
        <v>8</v>
      </c>
    </row>
    <row r="11" spans="1:10" x14ac:dyDescent="0.25">
      <c r="A11" t="s">
        <v>0</v>
      </c>
      <c r="B11" s="1">
        <v>15021535</v>
      </c>
      <c r="C11" s="1">
        <v>42268762.400000006</v>
      </c>
      <c r="D11" s="1">
        <v>2166759.1999999997</v>
      </c>
      <c r="E11" s="1">
        <v>654519.6</v>
      </c>
      <c r="F11" s="1">
        <v>954823.39999999991</v>
      </c>
      <c r="G11" s="1">
        <f>SUM(B11:F11)</f>
        <v>61066399.600000009</v>
      </c>
      <c r="J11" s="1">
        <f>G11-G12</f>
        <v>2633820.400000006</v>
      </c>
    </row>
    <row r="12" spans="1:10" x14ac:dyDescent="0.25">
      <c r="A12" t="s">
        <v>1</v>
      </c>
      <c r="B12" s="1">
        <v>14710667</v>
      </c>
      <c r="C12" s="1">
        <v>39961660.200000003</v>
      </c>
      <c r="D12" s="1">
        <v>2164125.8000000003</v>
      </c>
      <c r="E12" s="1">
        <v>642710.20000000007</v>
      </c>
      <c r="F12" s="1">
        <v>953415.99999999988</v>
      </c>
      <c r="G12" s="1">
        <f>SUM(B12:F12)</f>
        <v>58432579.200000003</v>
      </c>
    </row>
    <row r="16" spans="1:10" ht="15.75" thickBot="1" x14ac:dyDescent="0.3"/>
    <row r="17" spans="1:3" x14ac:dyDescent="0.25">
      <c r="A17" s="6" t="s">
        <v>9</v>
      </c>
      <c r="B17" s="7" t="s">
        <v>0</v>
      </c>
      <c r="C17" s="8" t="s">
        <v>1</v>
      </c>
    </row>
    <row r="18" spans="1:3" x14ac:dyDescent="0.25">
      <c r="A18" s="9" t="s">
        <v>2</v>
      </c>
      <c r="B18" s="4">
        <v>15021535</v>
      </c>
      <c r="C18" s="10">
        <v>14710667</v>
      </c>
    </row>
    <row r="19" spans="1:3" x14ac:dyDescent="0.25">
      <c r="A19" s="11" t="s">
        <v>3</v>
      </c>
      <c r="B19" s="5">
        <v>42268762.400000006</v>
      </c>
      <c r="C19" s="12">
        <v>39961660.200000003</v>
      </c>
    </row>
    <row r="20" spans="1:3" x14ac:dyDescent="0.25">
      <c r="A20" s="9" t="s">
        <v>4</v>
      </c>
      <c r="B20" s="4">
        <v>2166759.1999999997</v>
      </c>
      <c r="C20" s="10">
        <v>2164125.8000000003</v>
      </c>
    </row>
    <row r="21" spans="1:3" x14ac:dyDescent="0.25">
      <c r="A21" s="11" t="s">
        <v>5</v>
      </c>
      <c r="B21" s="5">
        <v>654519.6</v>
      </c>
      <c r="C21" s="12">
        <v>642710.20000000007</v>
      </c>
    </row>
    <row r="22" spans="1:3" ht="15.75" thickBot="1" x14ac:dyDescent="0.3">
      <c r="A22" s="9" t="s">
        <v>6</v>
      </c>
      <c r="B22" s="4">
        <v>954823.39999999991</v>
      </c>
      <c r="C22" s="10">
        <v>953415.99999999988</v>
      </c>
    </row>
    <row r="23" spans="1:3" ht="16.5" thickTop="1" thickBot="1" x14ac:dyDescent="0.3">
      <c r="A23" s="16" t="s">
        <v>10</v>
      </c>
      <c r="B23" s="3">
        <f>SUBTOTAL(109,Sheet1!$B$18:$B$22)</f>
        <v>61066399.600000009</v>
      </c>
      <c r="C23" s="13">
        <f>SUBTOTAL(109,Sheet1!$C$18:$C$22)</f>
        <v>58432579.200000003</v>
      </c>
    </row>
    <row r="24" spans="1:3" ht="16.5" thickBot="1" x14ac:dyDescent="0.3">
      <c r="A24" s="17"/>
      <c r="B24" s="14" t="s">
        <v>11</v>
      </c>
      <c r="C24" s="15">
        <f>Sheet1!$B$23-Sheet1!$C$23</f>
        <v>2633820.400000006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2021-02-16T12:44:32Z</dcterms:modified>
</cp:coreProperties>
</file>