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002\Desktop\Python WIP\thesis_project\DAWITOWN_base_results\"/>
    </mc:Choice>
  </mc:AlternateContent>
  <bookViews>
    <workbookView xWindow="0" yWindow="0" windowWidth="28800" windowHeight="12135"/>
  </bookViews>
  <sheets>
    <sheet name="Summary" sheetId="1" r:id="rId1"/>
    <sheet name="a01" sheetId="2" r:id="rId2"/>
    <sheet name="a02" sheetId="3" r:id="rId3"/>
    <sheet name="a03" sheetId="4" r:id="rId4"/>
    <sheet name="a04" sheetId="5" r:id="rId5"/>
    <sheet name="a05" sheetId="6" r:id="rId6"/>
    <sheet name="a06" sheetId="7" r:id="rId7"/>
    <sheet name="a07" sheetId="8" r:id="rId8"/>
    <sheet name="a08" sheetId="9" r:id="rId9"/>
    <sheet name="a0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a21" sheetId="22" r:id="rId22"/>
    <sheet name="b01" sheetId="23" r:id="rId23"/>
    <sheet name="b02" sheetId="24" r:id="rId24"/>
    <sheet name="b03" sheetId="25" r:id="rId25"/>
    <sheet name="b04" sheetId="26" r:id="rId26"/>
    <sheet name="b05" sheetId="27" r:id="rId27"/>
    <sheet name="b06" sheetId="28" r:id="rId28"/>
    <sheet name="b07" sheetId="29" r:id="rId29"/>
    <sheet name="b08" sheetId="30" r:id="rId30"/>
    <sheet name="b09" sheetId="31" r:id="rId31"/>
    <sheet name="b10" sheetId="32" r:id="rId32"/>
    <sheet name="b11" sheetId="33" r:id="rId33"/>
    <sheet name="b12" sheetId="34" r:id="rId34"/>
    <sheet name="c01" sheetId="35" r:id="rId35"/>
    <sheet name="c02" sheetId="36" r:id="rId36"/>
    <sheet name="c03" sheetId="37" r:id="rId37"/>
    <sheet name="c04" sheetId="38" r:id="rId38"/>
    <sheet name="c05" sheetId="39" r:id="rId39"/>
    <sheet name="c06" sheetId="40" r:id="rId40"/>
    <sheet name="c07" sheetId="41" r:id="rId41"/>
    <sheet name="d01" sheetId="42" r:id="rId42"/>
    <sheet name="d02" sheetId="43" r:id="rId43"/>
    <sheet name="d03" sheetId="44" r:id="rId44"/>
    <sheet name="d04" sheetId="45" r:id="rId45"/>
    <sheet name="d05" sheetId="46" r:id="rId46"/>
    <sheet name="d06" sheetId="47" r:id="rId47"/>
    <sheet name="d07" sheetId="48" r:id="rId48"/>
    <sheet name="d08" sheetId="49" r:id="rId49"/>
    <sheet name="e01" sheetId="50" r:id="rId50"/>
    <sheet name="e02" sheetId="51" r:id="rId51"/>
    <sheet name="e03" sheetId="52" r:id="rId52"/>
    <sheet name="e04" sheetId="53" r:id="rId53"/>
    <sheet name="e05" sheetId="54" r:id="rId54"/>
    <sheet name="e06" sheetId="55" r:id="rId55"/>
    <sheet name="e07" sheetId="56" r:id="rId56"/>
    <sheet name="e08" sheetId="57" r:id="rId57"/>
    <sheet name="f01" sheetId="58" r:id="rId58"/>
  </sheets>
  <calcPr calcId="152511"/>
</workbook>
</file>

<file path=xl/calcChain.xml><?xml version="1.0" encoding="utf-8"?>
<calcChain xmlns="http://schemas.openxmlformats.org/spreadsheetml/2006/main">
  <c r="J91" i="1" l="1"/>
  <c r="T88" i="1"/>
  <c r="T85" i="1"/>
  <c r="J85" i="1"/>
  <c r="J84" i="1"/>
  <c r="I85" i="1"/>
  <c r="I84" i="1"/>
  <c r="H85" i="1"/>
  <c r="H84" i="1"/>
  <c r="J19" i="8" l="1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18" i="8"/>
</calcChain>
</file>

<file path=xl/sharedStrings.xml><?xml version="1.0" encoding="utf-8"?>
<sst xmlns="http://schemas.openxmlformats.org/spreadsheetml/2006/main" count="4150" uniqueCount="463">
  <si>
    <t>Summary of results for tank connected to each node</t>
  </si>
  <si>
    <t>Node</t>
  </si>
  <si>
    <t>Max Water Age
(h)</t>
  </si>
  <si>
    <t>Duty Head
(m)</t>
  </si>
  <si>
    <t>Duty Flow
(L/s)</t>
  </si>
  <si>
    <t>Actual average pumped flow
(L/s)</t>
  </si>
  <si>
    <t>Cost
(€ /day)</t>
  </si>
  <si>
    <t>Energy
(kWh/day)</t>
  </si>
  <si>
    <t>Tank Elevation
(metres above sea level)</t>
  </si>
  <si>
    <t>Tank height above ground
(metres above nearest node)</t>
  </si>
  <si>
    <t>Tank Volume
(m3)</t>
  </si>
  <si>
    <t>Minimum Pressure
(mwc)</t>
  </si>
  <si>
    <t>Critical Hour
(hrs)</t>
  </si>
  <si>
    <t>Critical Node</t>
  </si>
  <si>
    <t>Critical Pipes
(list)</t>
  </si>
  <si>
    <t>Pump Investment Cost
(Capital Investment)</t>
  </si>
  <si>
    <t>Tank Investment Cost
(Capital Investment)</t>
  </si>
  <si>
    <t>Total Pipe Replacement Cost
(Capital Investment)</t>
  </si>
  <si>
    <t>Total Investment Cost
(Grand Total)</t>
  </si>
  <si>
    <t>Maintenance Cost
(pa)</t>
  </si>
  <si>
    <t>Annuity
(pa)</t>
  </si>
  <si>
    <t>Total Annual Expenditure</t>
  </si>
  <si>
    <t>a01</t>
  </si>
  <si>
    <t>€ 631.17</t>
  </si>
  <si>
    <t>e05</t>
  </si>
  <si>
    <t>[]</t>
  </si>
  <si>
    <t>€ 907,505.33</t>
  </si>
  <si>
    <t>€ 708,327.68</t>
  </si>
  <si>
    <t>€ 163,045.00</t>
  </si>
  <si>
    <t>€ 1,778,878.01</t>
  </si>
  <si>
    <t>a02</t>
  </si>
  <si>
    <t>€ 604.15</t>
  </si>
  <si>
    <t>€ 694,877.43</t>
  </si>
  <si>
    <t>€ 1,765,427.77</t>
  </si>
  <si>
    <t>a03</t>
  </si>
  <si>
    <t>€ 597.52</t>
  </si>
  <si>
    <t>€ 692,198.85</t>
  </si>
  <si>
    <t>€ 290,916.00</t>
  </si>
  <si>
    <t>€ 1,890,620.19</t>
  </si>
  <si>
    <t>a04</t>
  </si>
  <si>
    <t>€ 590.50</t>
  </si>
  <si>
    <t>€ 688,065.90</t>
  </si>
  <si>
    <t>€ 1,758,616.23</t>
  </si>
  <si>
    <t>a05</t>
  </si>
  <si>
    <t>€ 590.71</t>
  </si>
  <si>
    <t>€ 688,371.03</t>
  </si>
  <si>
    <t>€ 267,646.00</t>
  </si>
  <si>
    <t>€ 1,863,522.37</t>
  </si>
  <si>
    <t>a06</t>
  </si>
  <si>
    <t>€ 584.22</t>
  </si>
  <si>
    <t>€ 684,940.42</t>
  </si>
  <si>
    <t>€ 1,755,490.76</t>
  </si>
  <si>
    <t>a07</t>
  </si>
  <si>
    <t>€ 580.16</t>
  </si>
  <si>
    <t>€ 682,913.74</t>
  </si>
  <si>
    <t>€ 1,753,464.07</t>
  </si>
  <si>
    <t>a08</t>
  </si>
  <si>
    <t>€ 583.36</t>
  </si>
  <si>
    <t>€ 683,745.30</t>
  </si>
  <si>
    <t>€ 287,760.00</t>
  </si>
  <si>
    <t>€ 1,879,010.63</t>
  </si>
  <si>
    <t>a09</t>
  </si>
  <si>
    <t>€ 583.51</t>
  </si>
  <si>
    <t>€ 683,393.46</t>
  </si>
  <si>
    <t>€ 336,449.00</t>
  </si>
  <si>
    <t>€ 1,927,347.80</t>
  </si>
  <si>
    <t>a10</t>
  </si>
  <si>
    <t>€ 585.13</t>
  </si>
  <si>
    <t>€ 684,038.01</t>
  </si>
  <si>
    <t>€ 329,133.00</t>
  </si>
  <si>
    <t>€ 1,920,676.34</t>
  </si>
  <si>
    <t>a11</t>
  </si>
  <si>
    <t>€ 586.20</t>
  </si>
  <si>
    <t>€ 684,250.30</t>
  </si>
  <si>
    <t>€ 363,666.00</t>
  </si>
  <si>
    <t>€ 1,955,421.64</t>
  </si>
  <si>
    <t>a12</t>
  </si>
  <si>
    <t>€ 594.44</t>
  </si>
  <si>
    <t>€ 687,130.08</t>
  </si>
  <si>
    <t>€ 410,725.00</t>
  </si>
  <si>
    <t>€ 2,005,360.41</t>
  </si>
  <si>
    <t>a13</t>
  </si>
  <si>
    <t>€ 597.06</t>
  </si>
  <si>
    <t>€ 687,645.58</t>
  </si>
  <si>
    <t>€ 438,930.00</t>
  </si>
  <si>
    <t>€ 2,034,080.91</t>
  </si>
  <si>
    <t>a14</t>
  </si>
  <si>
    <t>€ 569.03</t>
  </si>
  <si>
    <t>€ 677,395.58</t>
  </si>
  <si>
    <t>€ 1,747,945.91</t>
  </si>
  <si>
    <t>a15</t>
  </si>
  <si>
    <t>€ 579.32</t>
  </si>
  <si>
    <t>€ 681,327.98</t>
  </si>
  <si>
    <t>€ 331,633.00</t>
  </si>
  <si>
    <t>€ 1,920,466.31</t>
  </si>
  <si>
    <t>a16</t>
  </si>
  <si>
    <t>€ 566.42</t>
  </si>
  <si>
    <t>€ 675,983.70</t>
  </si>
  <si>
    <t>€ 1,746,534.04</t>
  </si>
  <si>
    <t>a17</t>
  </si>
  <si>
    <t>€ 556.17</t>
  </si>
  <si>
    <t>€ 672,388.26</t>
  </si>
  <si>
    <t>€ 245,969.00</t>
  </si>
  <si>
    <t>€ 1,825,862.59</t>
  </si>
  <si>
    <t>a18</t>
  </si>
  <si>
    <t>€ 563.10</t>
  </si>
  <si>
    <t>€ 674,207.34</t>
  </si>
  <si>
    <t>€ 298,850.00</t>
  </si>
  <si>
    <t>€ 1,880,562.67</t>
  </si>
  <si>
    <t>a19</t>
  </si>
  <si>
    <t>€ 538.88</t>
  </si>
  <si>
    <t>€ 664,798.11</t>
  </si>
  <si>
    <t>€ 233,089.00</t>
  </si>
  <si>
    <t>€ 1,805,392.44</t>
  </si>
  <si>
    <t>a20</t>
  </si>
  <si>
    <t>€ 549.76</t>
  </si>
  <si>
    <t>€ 668,814.71</t>
  </si>
  <si>
    <t>€ 303,896.00</t>
  </si>
  <si>
    <t>€ 1,880,216.05</t>
  </si>
  <si>
    <t>a21</t>
  </si>
  <si>
    <t>€ 554.80</t>
  </si>
  <si>
    <t>€ 670,472.17</t>
  </si>
  <si>
    <t>€ 366,737.00</t>
  </si>
  <si>
    <t>€ 1,944,714.50</t>
  </si>
  <si>
    <t>b01</t>
  </si>
  <si>
    <t>€ 510.07</t>
  </si>
  <si>
    <t>€ 653,204.09</t>
  </si>
  <si>
    <t>€ 322,369.00</t>
  </si>
  <si>
    <t>€ 1,883,078.43</t>
  </si>
  <si>
    <t>b02</t>
  </si>
  <si>
    <t>€ 515.89</t>
  </si>
  <si>
    <t>€ 653,806.02</t>
  </si>
  <si>
    <t>€ 393,809.00</t>
  </si>
  <si>
    <t>€ 1,955,120.35</t>
  </si>
  <si>
    <t>b03</t>
  </si>
  <si>
    <t>€ 519.47</t>
  </si>
  <si>
    <t>€ 654,512.62</t>
  </si>
  <si>
    <t>€ 441,685.00</t>
  </si>
  <si>
    <t>€ 2,003,702.96</t>
  </si>
  <si>
    <t>b04</t>
  </si>
  <si>
    <t>€ 525.60</t>
  </si>
  <si>
    <t>€ 655,917.94</t>
  </si>
  <si>
    <t>€ 499,942.00</t>
  </si>
  <si>
    <t>€ 2,063,365.27</t>
  </si>
  <si>
    <t>b05</t>
  </si>
  <si>
    <t>€ 531.13</t>
  </si>
  <si>
    <t>€ 657,716.00</t>
  </si>
  <si>
    <t>€ 570,414.00</t>
  </si>
  <si>
    <t>€ 2,135,635.33</t>
  </si>
  <si>
    <t>b06</t>
  </si>
  <si>
    <t>€ 528.91</t>
  </si>
  <si>
    <t>€ 657,107.38</t>
  </si>
  <si>
    <t>€ 525,241.00</t>
  </si>
  <si>
    <t>€ 2,089,853.71</t>
  </si>
  <si>
    <t>b07</t>
  </si>
  <si>
    <t>€ 530.30</t>
  </si>
  <si>
    <t>€ 657,557.02</t>
  </si>
  <si>
    <t>€ 567,187.00</t>
  </si>
  <si>
    <t>€ 2,132,249.35</t>
  </si>
  <si>
    <t>b08</t>
  </si>
  <si>
    <t>€ 544.79</t>
  </si>
  <si>
    <t>['p38']</t>
  </si>
  <si>
    <t>€ 661,434.48</t>
  </si>
  <si>
    <t>€ 612,291.00</t>
  </si>
  <si>
    <t>€ 2,181,230.82</t>
  </si>
  <si>
    <t>b09</t>
  </si>
  <si>
    <t>€ 528.07</t>
  </si>
  <si>
    <t>€ 656,964.98</t>
  </si>
  <si>
    <t>€ 514,126.00</t>
  </si>
  <si>
    <t>€ 2,078,596.31</t>
  </si>
  <si>
    <t>b10</t>
  </si>
  <si>
    <t>€ 530.54</t>
  </si>
  <si>
    <t>€ 657,811.21</t>
  </si>
  <si>
    <t>€ 535,406.00</t>
  </si>
  <si>
    <t>€ 2,100,722.54</t>
  </si>
  <si>
    <t>b11</t>
  </si>
  <si>
    <t>€ 536.21</t>
  </si>
  <si>
    <t>€ 659,054.90</t>
  </si>
  <si>
    <t>€ 650,185.00</t>
  </si>
  <si>
    <t>€ 2,216,745.23</t>
  </si>
  <si>
    <t>b12</t>
  </si>
  <si>
    <t>€ 570.82</t>
  </si>
  <si>
    <t>['p37']</t>
  </si>
  <si>
    <t>€ 665,347.51</t>
  </si>
  <si>
    <t>€ 594,380.00</t>
  </si>
  <si>
    <t>€ 2,167,232.84</t>
  </si>
  <si>
    <t>c01</t>
  </si>
  <si>
    <t>€ 470.44</t>
  </si>
  <si>
    <t>€ 637,606.68</t>
  </si>
  <si>
    <t>€ 502,778.00</t>
  </si>
  <si>
    <t>€ 2,047,890.01</t>
  </si>
  <si>
    <t>c02</t>
  </si>
  <si>
    <t>€ 480.85</t>
  </si>
  <si>
    <t>€ 638,459.81</t>
  </si>
  <si>
    <t>€ 531,020.00</t>
  </si>
  <si>
    <t>€ 2,076,985.14</t>
  </si>
  <si>
    <t>c03</t>
  </si>
  <si>
    <t>€ 484.61</t>
  </si>
  <si>
    <t>€ 639,708.34</t>
  </si>
  <si>
    <t>€ 591,995.00</t>
  </si>
  <si>
    <t>€ 2,139,208.67</t>
  </si>
  <si>
    <t>c04</t>
  </si>
  <si>
    <t>€ 486.38</t>
  </si>
  <si>
    <t>€ 640,275.96</t>
  </si>
  <si>
    <t>€ 628,400.00</t>
  </si>
  <si>
    <t>€ 2,176,181.30</t>
  </si>
  <si>
    <t>c05</t>
  </si>
  <si>
    <t>€ 485.50</t>
  </si>
  <si>
    <t>€ 639,117.45</t>
  </si>
  <si>
    <t>€ 577,724.00</t>
  </si>
  <si>
    <t>€ 2,124,346.79</t>
  </si>
  <si>
    <t>c06</t>
  </si>
  <si>
    <t>€ 499.79</t>
  </si>
  <si>
    <t>€ 639,476.87</t>
  </si>
  <si>
    <t>€ 569,284.00</t>
  </si>
  <si>
    <t>€ 2,116,266.20</t>
  </si>
  <si>
    <t>c07</t>
  </si>
  <si>
    <t>€ 509.25</t>
  </si>
  <si>
    <t>€ 643,113.37</t>
  </si>
  <si>
    <t>€ 580,826.00</t>
  </si>
  <si>
    <t>€ 2,131,444.71</t>
  </si>
  <si>
    <t>d01</t>
  </si>
  <si>
    <t>€ 480.44</t>
  </si>
  <si>
    <t>€ 640,393.26</t>
  </si>
  <si>
    <t>€ 598,510.00</t>
  </si>
  <si>
    <t>€ 2,146,408.60</t>
  </si>
  <si>
    <t>d02</t>
  </si>
  <si>
    <t>€ 506.28</t>
  </si>
  <si>
    <t>€ 642,636.81</t>
  </si>
  <si>
    <t>€ 557,346.00</t>
  </si>
  <si>
    <t>€ 2,107,488.14</t>
  </si>
  <si>
    <t>d03</t>
  </si>
  <si>
    <t>€ 494.42</t>
  </si>
  <si>
    <t>€ 642,140.34</t>
  </si>
  <si>
    <t>€ 581,206.00</t>
  </si>
  <si>
    <t>€ 2,130,851.67</t>
  </si>
  <si>
    <t>d04</t>
  </si>
  <si>
    <t>€ 515.51</t>
  </si>
  <si>
    <t>€ 645,850.51</t>
  </si>
  <si>
    <t>€ 685,617.00</t>
  </si>
  <si>
    <t>€ 2,238,972.85</t>
  </si>
  <si>
    <t>d05</t>
  </si>
  <si>
    <t>€ 497.63</t>
  </si>
  <si>
    <t>€ 643,305.95</t>
  </si>
  <si>
    <t>€ 648,524.00</t>
  </si>
  <si>
    <t>€ 2,199,335.28</t>
  </si>
  <si>
    <t>d06</t>
  </si>
  <si>
    <t>€ 644,062.48</t>
  </si>
  <si>
    <t>€ 665,521.00</t>
  </si>
  <si>
    <t>€ 2,217,088.81</t>
  </si>
  <si>
    <t>d07</t>
  </si>
  <si>
    <t>€ 540.43</t>
  </si>
  <si>
    <t>€ 653,134.20</t>
  </si>
  <si>
    <t>€ 666,417.00</t>
  </si>
  <si>
    <t>€ 2,227,056.53</t>
  </si>
  <si>
    <t>d08</t>
  </si>
  <si>
    <t>€ 510.87</t>
  </si>
  <si>
    <t>€ 647,770.04</t>
  </si>
  <si>
    <t>€ 702,496.00</t>
  </si>
  <si>
    <t>€ 2,257,771.38</t>
  </si>
  <si>
    <t>e01</t>
  </si>
  <si>
    <t>€ 471.90</t>
  </si>
  <si>
    <t>€ 637,652.08</t>
  </si>
  <si>
    <t>€ 546,906.00</t>
  </si>
  <si>
    <t>€ 2,092,063.41</t>
  </si>
  <si>
    <t>e02</t>
  </si>
  <si>
    <t>€ 496.74</t>
  </si>
  <si>
    <t>€ 638,413.00</t>
  </si>
  <si>
    <t>€ 508,877.00</t>
  </si>
  <si>
    <t>€ 2,054,795.33</t>
  </si>
  <si>
    <t>e03</t>
  </si>
  <si>
    <t>€ 503.84</t>
  </si>
  <si>
    <t>€ 640,658.65</t>
  </si>
  <si>
    <t>€ 571,627.00</t>
  </si>
  <si>
    <t>€ 2,119,790.98</t>
  </si>
  <si>
    <t>e04</t>
  </si>
  <si>
    <t>€ 510.17</t>
  </si>
  <si>
    <t>€ 642,088.19</t>
  </si>
  <si>
    <t>€ 637,809.00</t>
  </si>
  <si>
    <t>€ 2,187,402.52</t>
  </si>
  <si>
    <t>€ 520.81</t>
  </si>
  <si>
    <t>€ 645,989.74</t>
  </si>
  <si>
    <t>€ 685,878.00</t>
  </si>
  <si>
    <t>€ 2,239,373.08</t>
  </si>
  <si>
    <t>e06</t>
  </si>
  <si>
    <t>€ 495.27</t>
  </si>
  <si>
    <t>€ 641,657.77</t>
  </si>
  <si>
    <t>€ 661,233.00</t>
  </si>
  <si>
    <t>€ 2,210,396.10</t>
  </si>
  <si>
    <t>e07</t>
  </si>
  <si>
    <t>€ 521.11</t>
  </si>
  <si>
    <t>€ 645,469.93</t>
  </si>
  <si>
    <t>€ 676,945.00</t>
  </si>
  <si>
    <t>€ 2,229,920.26</t>
  </si>
  <si>
    <t>e08</t>
  </si>
  <si>
    <t>€ 526.51</t>
  </si>
  <si>
    <t>€ 647,400.55</t>
  </si>
  <si>
    <t>€ 706,295.00</t>
  </si>
  <si>
    <t>€ 2,261,200.88</t>
  </si>
  <si>
    <t>f01</t>
  </si>
  <si>
    <t>€ 496.40</t>
  </si>
  <si>
    <t>€ 641,445.31</t>
  </si>
  <si>
    <t>€ 649,697.00</t>
  </si>
  <si>
    <t>€ 2,198,647.65</t>
  </si>
  <si>
    <t>This sheet contains the results for tank connected to node: a01</t>
  </si>
  <si>
    <t>Pumping Parameters</t>
  </si>
  <si>
    <t>Network Critical Results</t>
  </si>
  <si>
    <t>Duty Head</t>
  </si>
  <si>
    <t>m</t>
  </si>
  <si>
    <t>Minimum Pressure</t>
  </si>
  <si>
    <t>mwc</t>
  </si>
  <si>
    <t>Duty Flow</t>
  </si>
  <si>
    <t>L/s</t>
  </si>
  <si>
    <t>Critical Hour</t>
  </si>
  <si>
    <t>hrs</t>
  </si>
  <si>
    <t>Actual average pumped flow:</t>
  </si>
  <si>
    <t>Cost:</t>
  </si>
  <si>
    <t>Euro per day</t>
  </si>
  <si>
    <t>Critical Pipes</t>
  </si>
  <si>
    <t>Unit headloss &gt;10m/km</t>
  </si>
  <si>
    <t>Energy:</t>
  </si>
  <si>
    <t>kWh/day</t>
  </si>
  <si>
    <t>Balancing Tank Parameters</t>
  </si>
  <si>
    <t>Investment Cost Summary</t>
  </si>
  <si>
    <t>Elevation</t>
  </si>
  <si>
    <t>m above sea level</t>
  </si>
  <si>
    <t>Pump Cost</t>
  </si>
  <si>
    <t>Tank height above ground</t>
  </si>
  <si>
    <t>m above nearest node</t>
  </si>
  <si>
    <t>Tank Cost</t>
  </si>
  <si>
    <t>Tank volume</t>
  </si>
  <si>
    <t>m3</t>
  </si>
  <si>
    <t>Total Pipe Replacement Cost</t>
  </si>
  <si>
    <t>Total Investment Cost</t>
  </si>
  <si>
    <t>Table of individual pipes to be replaced</t>
  </si>
  <si>
    <t>Pipe_name</t>
  </si>
  <si>
    <t>Original_Diameter</t>
  </si>
  <si>
    <t>Length</t>
  </si>
  <si>
    <t>New_Diameter
(mm)</t>
  </si>
  <si>
    <t>Supply_and_Installed_Cost
($ USD/m)</t>
  </si>
  <si>
    <t>Replacement_Cost</t>
  </si>
  <si>
    <t>p03</t>
  </si>
  <si>
    <t>p07</t>
  </si>
  <si>
    <t>p09</t>
  </si>
  <si>
    <t>p11</t>
  </si>
  <si>
    <t>p19</t>
  </si>
  <si>
    <t>p21</t>
  </si>
  <si>
    <t>p22</t>
  </si>
  <si>
    <t>p33</t>
  </si>
  <si>
    <t>p34</t>
  </si>
  <si>
    <t>p36</t>
  </si>
  <si>
    <t>p37</t>
  </si>
  <si>
    <t>p38</t>
  </si>
  <si>
    <t>p54</t>
  </si>
  <si>
    <t>p59</t>
  </si>
  <si>
    <t>p68</t>
  </si>
  <si>
    <t>p69</t>
  </si>
  <si>
    <t>This sheet contains the results for tank connected to node: a02</t>
  </si>
  <si>
    <t>This sheet contains the results for tank connected to node: a03</t>
  </si>
  <si>
    <t>p05</t>
  </si>
  <si>
    <t>This sheet contains the results for tank connected to node: a04</t>
  </si>
  <si>
    <t>This sheet contains the results for tank connected to node: a05</t>
  </si>
  <si>
    <t>This sheet contains the results for tank connected to node: a06</t>
  </si>
  <si>
    <t>This sheet contains the results for tank connected to node: a07</t>
  </si>
  <si>
    <t>This sheet contains the results for tank connected to node: a08</t>
  </si>
  <si>
    <t>p10</t>
  </si>
  <si>
    <t>p12</t>
  </si>
  <si>
    <t>p16</t>
  </si>
  <si>
    <t>p18</t>
  </si>
  <si>
    <t>This sheet contains the results for tank connected to node: a09</t>
  </si>
  <si>
    <t>p13</t>
  </si>
  <si>
    <t>This sheet contains the results for tank connected to node: a10</t>
  </si>
  <si>
    <t>p15</t>
  </si>
  <si>
    <t>This sheet contains the results for tank connected to node: a11</t>
  </si>
  <si>
    <t>p14</t>
  </si>
  <si>
    <t>This sheet contains the results for tank connected to node: a12</t>
  </si>
  <si>
    <t>This sheet contains the results for tank connected to node: a13</t>
  </si>
  <si>
    <t>This sheet contains the results for tank connected to node: a14</t>
  </si>
  <si>
    <t>This sheet contains the results for tank connected to node: a15</t>
  </si>
  <si>
    <t>This sheet contains the results for tank connected to node: a16</t>
  </si>
  <si>
    <t>This sheet contains the results for tank connected to node: a17</t>
  </si>
  <si>
    <t>p24</t>
  </si>
  <si>
    <t>p25</t>
  </si>
  <si>
    <t>p26</t>
  </si>
  <si>
    <t>p27</t>
  </si>
  <si>
    <t>This sheet contains the results for tank connected to node: a18</t>
  </si>
  <si>
    <t>This sheet contains the results for tank connected to node: a19</t>
  </si>
  <si>
    <t>p23</t>
  </si>
  <si>
    <t>This sheet contains the results for tank connected to node: a20</t>
  </si>
  <si>
    <t>This sheet contains the results for tank connected to node: a21</t>
  </si>
  <si>
    <t>This sheet contains the results for tank connected to node: b01</t>
  </si>
  <si>
    <t>p28</t>
  </si>
  <si>
    <t>This sheet contains the results for tank connected to node: b02</t>
  </si>
  <si>
    <t>p29</t>
  </si>
  <si>
    <t>This sheet contains the results for tank connected to node: b03</t>
  </si>
  <si>
    <t>p30</t>
  </si>
  <si>
    <t>This sheet contains the results for tank connected to node: b04</t>
  </si>
  <si>
    <t>p31</t>
  </si>
  <si>
    <t>This sheet contains the results for tank connected to node: b05</t>
  </si>
  <si>
    <t>p32</t>
  </si>
  <si>
    <t>p35</t>
  </si>
  <si>
    <t>This sheet contains the results for tank connected to node: b06</t>
  </si>
  <si>
    <t>p39</t>
  </si>
  <si>
    <t>This sheet contains the results for tank connected to node: b07</t>
  </si>
  <si>
    <t>This sheet contains the results for tank connected to node: b08</t>
  </si>
  <si>
    <t>This sheet contains the results for tank connected to node: b09</t>
  </si>
  <si>
    <t>p40</t>
  </si>
  <si>
    <t>This sheet contains the results for tank connected to node: b10</t>
  </si>
  <si>
    <t>p41</t>
  </si>
  <si>
    <t>This sheet contains the results for tank connected to node: b11</t>
  </si>
  <si>
    <t>This sheet contains the results for tank connected to node: b12</t>
  </si>
  <si>
    <t>This sheet contains the results for tank connected to node: c01</t>
  </si>
  <si>
    <t>p42</t>
  </si>
  <si>
    <t>This sheet contains the results for tank connected to node: c02</t>
  </si>
  <si>
    <t>p43</t>
  </si>
  <si>
    <t>p53</t>
  </si>
  <si>
    <t>p55</t>
  </si>
  <si>
    <t>p56</t>
  </si>
  <si>
    <t>This sheet contains the results for tank connected to node: c03</t>
  </si>
  <si>
    <t>p57</t>
  </si>
  <si>
    <t>This sheet contains the results for tank connected to node: c04</t>
  </si>
  <si>
    <t>This sheet contains the results for tank connected to node: c05</t>
  </si>
  <si>
    <t>p58</t>
  </si>
  <si>
    <t>This sheet contains the results for tank connected to node: c06</t>
  </si>
  <si>
    <t>This sheet contains the results for tank connected to node: c07</t>
  </si>
  <si>
    <t>This sheet contains the results for tank connected to node: d01</t>
  </si>
  <si>
    <t>p44</t>
  </si>
  <si>
    <t>This sheet contains the results for tank connected to node: d02</t>
  </si>
  <si>
    <t>p45</t>
  </si>
  <si>
    <t>This sheet contains the results for tank connected to node: d03</t>
  </si>
  <si>
    <t>p46</t>
  </si>
  <si>
    <t>This sheet contains the results for tank connected to node: d04</t>
  </si>
  <si>
    <t>p47</t>
  </si>
  <si>
    <t>p48</t>
  </si>
  <si>
    <t>p49</t>
  </si>
  <si>
    <t>p50</t>
  </si>
  <si>
    <t>p51</t>
  </si>
  <si>
    <t>This sheet contains the results for tank connected to node: d05</t>
  </si>
  <si>
    <t>This sheet contains the results for tank connected to node: d06</t>
  </si>
  <si>
    <t>This sheet contains the results for tank connected to node: d07</t>
  </si>
  <si>
    <t>This sheet contains the results for tank connected to node: d08</t>
  </si>
  <si>
    <t>p52</t>
  </si>
  <si>
    <t>This sheet contains the results for tank connected to node: e01</t>
  </si>
  <si>
    <t>This sheet contains the results for tank connected to node: e02</t>
  </si>
  <si>
    <t>This sheet contains the results for tank connected to node: e03</t>
  </si>
  <si>
    <t>p60</t>
  </si>
  <si>
    <t>p66</t>
  </si>
  <si>
    <t>This sheet contains the results for tank connected to node: e04</t>
  </si>
  <si>
    <t>p61</t>
  </si>
  <si>
    <t>p65</t>
  </si>
  <si>
    <t>p67</t>
  </si>
  <si>
    <t>This sheet contains the results for tank connected to node: e05</t>
  </si>
  <si>
    <t>p62</t>
  </si>
  <si>
    <t>This sheet contains the results for tank connected to node: e06</t>
  </si>
  <si>
    <t>p63</t>
  </si>
  <si>
    <t>p64</t>
  </si>
  <si>
    <t>This sheet contains the results for tank connected to node: e07</t>
  </si>
  <si>
    <t>This sheet contains the results for tank connected to node: e08</t>
  </si>
  <si>
    <t>This sheet contains the results for tank connected to node: f01</t>
  </si>
  <si>
    <t>Column1</t>
  </si>
  <si>
    <t>Min</t>
  </si>
  <si>
    <t>Max</t>
  </si>
  <si>
    <t>30 year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</si>
</sst>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2]\ * #,##0.00_-;\-[$€-2]\ * #,##0.00_-;_-[$€-2]\ 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  <a:r>
              <a:rPr lang="en-GB" baseline="0"/>
              <a:t> for varying balancing tank location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68009368244775"/>
          <c:y val="0.17171296296296296"/>
          <c:w val="0.82544963666483273"/>
          <c:h val="0.55852653834937305"/>
        </c:manualLayout>
      </c:layout>
      <c:lineChart>
        <c:grouping val="standard"/>
        <c:varyColors val="0"/>
        <c:ser>
          <c:idx val="0"/>
          <c:order val="0"/>
          <c:tx>
            <c:v>Total Annual Expenditure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4.1434259482029168E-2"/>
                  <c:y val="9.7222222222222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Summary!$B$20:$B$76</c:f>
              <c:strCache>
                <c:ptCount val="2"/>
                <c:pt idx="0">
                  <c:v>a01</c:v>
                </c:pt>
                <c:pt idx="1">
                  <c:v>c01</c:v>
                </c:pt>
              </c:strCache>
            </c:strRef>
          </c:cat>
          <c:val>
            <c:numRef>
              <c:f>Summary!$V$20:$V$76</c:f>
              <c:numCache>
                <c:formatCode>_-[$€-2]\ * #,##0.00_-;\-[$€-2]\ * #,##0.00_-;_-[$€-2]\ * "-"??_-;_-@_-</c:formatCode>
                <c:ptCount val="2"/>
                <c:pt idx="0">
                  <c:v>413501.65</c:v>
                </c:pt>
                <c:pt idx="1">
                  <c:v>378985.77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514584"/>
        <c:axId val="329512624"/>
      </c:lineChart>
      <c:lineChart>
        <c:grouping val="standard"/>
        <c:varyColors val="0"/>
        <c:ser>
          <c:idx val="1"/>
          <c:order val="1"/>
          <c:tx>
            <c:v>Energy Consumption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Summary!$H$20:$H$76</c:f>
              <c:numCache>
                <c:formatCode>General</c:formatCode>
                <c:ptCount val="2"/>
                <c:pt idx="0">
                  <c:v>1502.79</c:v>
                </c:pt>
                <c:pt idx="1">
                  <c:v>1120.0999999999999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515368"/>
        <c:axId val="329514976"/>
      </c:lineChart>
      <c:catAx>
        <c:axId val="329514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Balancing tank location</a:t>
                </a:r>
              </a:p>
            </c:rich>
          </c:tx>
          <c:layout>
            <c:manualLayout>
              <c:xMode val="edge"/>
              <c:yMode val="edge"/>
              <c:x val="0.46984477455781937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12624"/>
        <c:crosses val="autoZero"/>
        <c:auto val="1"/>
        <c:lblAlgn val="ctr"/>
        <c:lblOffset val="100"/>
        <c:noMultiLvlLbl val="0"/>
      </c:catAx>
      <c:valAx>
        <c:axId val="3295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Annual Expenditure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14584"/>
        <c:crosses val="autoZero"/>
        <c:crossBetween val="between"/>
      </c:valAx>
      <c:valAx>
        <c:axId val="3295149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</a:t>
                </a:r>
                <a:r>
                  <a:rPr lang="en-GB" baseline="0"/>
                  <a:t> Consumption (kWh/day)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15368"/>
        <c:crosses val="max"/>
        <c:crossBetween val="between"/>
      </c:valAx>
      <c:catAx>
        <c:axId val="329515368"/>
        <c:scaling>
          <c:orientation val="minMax"/>
        </c:scaling>
        <c:delete val="1"/>
        <c:axPos val="b"/>
        <c:majorTickMark val="out"/>
        <c:minorTickMark val="none"/>
        <c:tickLblPos val="nextTo"/>
        <c:crossAx val="329514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95534201626298"/>
          <c:y val="0.49152704870224556"/>
          <c:w val="0.1836220318832151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WDN Energy Cost over 30y design life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WDN Lifetime Energy 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Summary!$F$84:$F$85</c:f>
              <c:strCache>
                <c:ptCount val="2"/>
                <c:pt idx="0">
                  <c:v>c01</c:v>
                </c:pt>
                <c:pt idx="1">
                  <c:v>a01</c:v>
                </c:pt>
              </c:strCache>
            </c:strRef>
          </c:cat>
          <c:val>
            <c:numRef>
              <c:f>Summary!$J$84:$J$85</c:f>
              <c:numCache>
                <c:formatCode>_-[$$-409]* #,##0.00_ ;_-[$$-409]* \-#,##0.00\ ;_-[$$-409]* "-"??_ ;_-@_ </c:formatCode>
                <c:ptCount val="2"/>
                <c:pt idx="0">
                  <c:v>5151339.8999999994</c:v>
                </c:pt>
                <c:pt idx="1">
                  <c:v>6911331.21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2999856"/>
        <c:axId val="483000640"/>
      </c:barChart>
      <c:catAx>
        <c:axId val="48299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00640"/>
        <c:crosses val="autoZero"/>
        <c:auto val="1"/>
        <c:lblAlgn val="ctr"/>
        <c:lblOffset val="100"/>
        <c:noMultiLvlLbl val="0"/>
      </c:catAx>
      <c:valAx>
        <c:axId val="483000640"/>
        <c:scaling>
          <c:orientation val="minMax"/>
          <c:max val="7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99856"/>
        <c:crosses val="autoZero"/>
        <c:crossBetween val="between"/>
        <c:majorUnit val="35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61912</xdr:rowOff>
    </xdr:from>
    <xdr:to>
      <xdr:col>17</xdr:col>
      <xdr:colOff>219076</xdr:colOff>
      <xdr:row>15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85</xdr:row>
      <xdr:rowOff>157162</xdr:rowOff>
    </xdr:from>
    <xdr:to>
      <xdr:col>16</xdr:col>
      <xdr:colOff>600075</xdr:colOff>
      <xdr:row>100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9:V76" totalsRowShown="0" headerRowDxfId="8">
  <autoFilter ref="A19:V76">
    <filterColumn colId="7">
      <filters>
        <filter val="1120.1"/>
        <filter val="1502.79"/>
      </filters>
    </filterColumn>
  </autoFilter>
  <sortState ref="A20:V76">
    <sortCondition ref="C19:C76"/>
  </sortState>
  <tableColumns count="22">
    <tableColumn id="1" name="Column1" dataDxfId="7"/>
    <tableColumn id="2" name="Node"/>
    <tableColumn id="3" name="Max Water Age_x000a_(h)"/>
    <tableColumn id="4" name="Duty Head_x000a_(m)"/>
    <tableColumn id="5" name="Duty Flow_x000a_(L/s)"/>
    <tableColumn id="6" name="Actual average pumped flow_x000a_(L/s)"/>
    <tableColumn id="7" name="Cost_x000a_(€ /day)"/>
    <tableColumn id="8" name="Energy_x000a_(kWh/day)"/>
    <tableColumn id="9" name="Tank Elevation_x000a_(metres above sea level)"/>
    <tableColumn id="10" name="Tank height above ground_x000a_(metres above nearest node)"/>
    <tableColumn id="11" name="Tank Volume_x000a_(m3)"/>
    <tableColumn id="12" name="Minimum Pressure_x000a_(mwc)"/>
    <tableColumn id="13" name="Critical Hour_x000a_(hrs)"/>
    <tableColumn id="14" name="Critical Node"/>
    <tableColumn id="15" name="Critical Pipes_x000a_(list)"/>
    <tableColumn id="16" name="Pump Investment Cost_x000a_(Capital Investment)" dataDxfId="6"/>
    <tableColumn id="17" name="Tank Investment Cost_x000a_(Capital Investment)" dataDxfId="5"/>
    <tableColumn id="18" name="Total Pipe Replacement Cost_x000a_(Capital Investment)" dataDxfId="4"/>
    <tableColumn id="19" name="Total Investment Cost_x000a_(Grand Total)" dataDxfId="3"/>
    <tableColumn id="20" name="Maintenance Cost_x000a_(pa)" dataDxfId="2"/>
    <tableColumn id="21" name="Annuity_x000a_(pa)" dataDxfId="1"/>
    <tableColumn id="22" name="Total Annual Expenditu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zoomScaleNormal="100" workbookViewId="0">
      <selection activeCell="I17" sqref="I17"/>
    </sheetView>
  </sheetViews>
  <sheetFormatPr defaultRowHeight="15" x14ac:dyDescent="0.25"/>
  <cols>
    <col min="1" max="1" width="11" customWidth="1"/>
    <col min="10" max="10" width="14" bestFit="1" customWidth="1"/>
    <col min="14" max="14" width="14.5703125" customWidth="1"/>
    <col min="16" max="17" width="16.42578125" bestFit="1" customWidth="1"/>
    <col min="18" max="19" width="17.28515625" bestFit="1" customWidth="1"/>
    <col min="20" max="20" width="16.140625" bestFit="1" customWidth="1"/>
    <col min="21" max="21" width="13.7109375" bestFit="1" customWidth="1"/>
    <col min="22" max="22" width="16.7109375" bestFit="1" customWidth="1"/>
  </cols>
  <sheetData>
    <row r="1" spans="1:1" x14ac:dyDescent="0.25">
      <c r="A1" t="s">
        <v>0</v>
      </c>
    </row>
    <row r="19" spans="1:22" ht="108.75" customHeight="1" x14ac:dyDescent="0.25">
      <c r="A19" s="3" t="s">
        <v>459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20</v>
      </c>
      <c r="V19" s="2" t="s">
        <v>21</v>
      </c>
    </row>
    <row r="20" spans="1:22" x14ac:dyDescent="0.25">
      <c r="A20" s="1">
        <v>0</v>
      </c>
      <c r="B20" t="s">
        <v>22</v>
      </c>
      <c r="C20">
        <v>0</v>
      </c>
      <c r="D20">
        <v>46.56</v>
      </c>
      <c r="E20">
        <v>102.81</v>
      </c>
      <c r="F20">
        <v>102.79</v>
      </c>
      <c r="G20" t="s">
        <v>23</v>
      </c>
      <c r="H20">
        <v>1502.79</v>
      </c>
      <c r="I20">
        <v>42.62</v>
      </c>
      <c r="J20">
        <v>42.62</v>
      </c>
      <c r="K20">
        <v>1469.6</v>
      </c>
      <c r="L20">
        <v>20.100000000000001</v>
      </c>
      <c r="M20">
        <v>6</v>
      </c>
      <c r="N20" t="s">
        <v>24</v>
      </c>
      <c r="O20" t="s">
        <v>25</v>
      </c>
      <c r="P20" s="4">
        <v>907505.33</v>
      </c>
      <c r="Q20" s="4">
        <v>708327.68</v>
      </c>
      <c r="R20" s="4">
        <v>163045</v>
      </c>
      <c r="S20" s="4">
        <v>1778878.01</v>
      </c>
      <c r="T20" s="4">
        <v>28032.69</v>
      </c>
      <c r="U20" s="4">
        <v>155090.69</v>
      </c>
      <c r="V20" s="4">
        <v>413501.65</v>
      </c>
    </row>
    <row r="21" spans="1:22" hidden="1" x14ac:dyDescent="0.25">
      <c r="A21" s="1">
        <v>1</v>
      </c>
      <c r="B21" t="s">
        <v>30</v>
      </c>
      <c r="C21">
        <v>0.48</v>
      </c>
      <c r="D21">
        <v>44.57</v>
      </c>
      <c r="E21">
        <v>102.81</v>
      </c>
      <c r="F21">
        <v>102.78</v>
      </c>
      <c r="G21" t="s">
        <v>31</v>
      </c>
      <c r="H21">
        <v>1438.46</v>
      </c>
      <c r="I21">
        <v>39.57</v>
      </c>
      <c r="J21">
        <v>39.57</v>
      </c>
      <c r="K21">
        <v>1469.6</v>
      </c>
      <c r="L21">
        <v>20.09</v>
      </c>
      <c r="M21">
        <v>6</v>
      </c>
      <c r="N21" t="s">
        <v>24</v>
      </c>
      <c r="O21" t="s">
        <v>25</v>
      </c>
      <c r="P21" s="4">
        <v>907505.33</v>
      </c>
      <c r="Q21" s="4">
        <v>694877.43</v>
      </c>
      <c r="R21" s="4">
        <v>163045</v>
      </c>
      <c r="S21" s="4">
        <v>1765427.77</v>
      </c>
      <c r="T21" s="4">
        <v>27925.09</v>
      </c>
      <c r="U21" s="4">
        <v>153918.04</v>
      </c>
      <c r="V21" s="4">
        <v>402359.16</v>
      </c>
    </row>
    <row r="22" spans="1:22" hidden="1" x14ac:dyDescent="0.25">
      <c r="A22" s="1">
        <v>3</v>
      </c>
      <c r="B22" t="s">
        <v>39</v>
      </c>
      <c r="C22">
        <v>0.76</v>
      </c>
      <c r="D22">
        <v>43.57</v>
      </c>
      <c r="E22">
        <v>102.81</v>
      </c>
      <c r="F22">
        <v>102.78</v>
      </c>
      <c r="G22" t="s">
        <v>40</v>
      </c>
      <c r="H22">
        <v>1405.96</v>
      </c>
      <c r="I22">
        <v>38.020000000000003</v>
      </c>
      <c r="J22">
        <v>38.020000000000003</v>
      </c>
      <c r="K22">
        <v>1469.6</v>
      </c>
      <c r="L22">
        <v>20.09</v>
      </c>
      <c r="M22">
        <v>6</v>
      </c>
      <c r="N22" t="s">
        <v>24</v>
      </c>
      <c r="O22" t="s">
        <v>25</v>
      </c>
      <c r="P22" s="4">
        <v>907505.33</v>
      </c>
      <c r="Q22" s="4">
        <v>688065.9</v>
      </c>
      <c r="R22" s="4">
        <v>163045</v>
      </c>
      <c r="S22" s="4">
        <v>1758616.23</v>
      </c>
      <c r="T22" s="4">
        <v>27870.6</v>
      </c>
      <c r="U22" s="4">
        <v>153324.18</v>
      </c>
      <c r="V22" s="4">
        <v>396728.17</v>
      </c>
    </row>
    <row r="23" spans="1:22" hidden="1" x14ac:dyDescent="0.25">
      <c r="A23" s="1">
        <v>5</v>
      </c>
      <c r="B23" t="s">
        <v>48</v>
      </c>
      <c r="C23">
        <v>0.9</v>
      </c>
      <c r="D23">
        <v>43.1</v>
      </c>
      <c r="E23">
        <v>102.81</v>
      </c>
      <c r="F23">
        <v>102.78</v>
      </c>
      <c r="G23" t="s">
        <v>49</v>
      </c>
      <c r="H23">
        <v>1391</v>
      </c>
      <c r="I23">
        <v>37.31</v>
      </c>
      <c r="J23">
        <v>37.31</v>
      </c>
      <c r="K23">
        <v>1469.6</v>
      </c>
      <c r="L23">
        <v>20.09</v>
      </c>
      <c r="M23">
        <v>6</v>
      </c>
      <c r="N23" t="s">
        <v>24</v>
      </c>
      <c r="O23" t="s">
        <v>25</v>
      </c>
      <c r="P23" s="4">
        <v>907505.33</v>
      </c>
      <c r="Q23" s="4">
        <v>684940.42</v>
      </c>
      <c r="R23" s="4">
        <v>163045</v>
      </c>
      <c r="S23" s="4">
        <v>1755490.76</v>
      </c>
      <c r="T23" s="4">
        <v>27845.599999999999</v>
      </c>
      <c r="U23" s="4">
        <v>153051.68</v>
      </c>
      <c r="V23" s="4">
        <v>394137.66</v>
      </c>
    </row>
    <row r="24" spans="1:22" hidden="1" x14ac:dyDescent="0.25">
      <c r="A24" s="1">
        <v>6</v>
      </c>
      <c r="B24" t="s">
        <v>52</v>
      </c>
      <c r="C24">
        <v>1</v>
      </c>
      <c r="D24">
        <v>42.8</v>
      </c>
      <c r="E24">
        <v>102.81</v>
      </c>
      <c r="F24">
        <v>102.78</v>
      </c>
      <c r="G24" t="s">
        <v>53</v>
      </c>
      <c r="H24">
        <v>1381.33</v>
      </c>
      <c r="I24">
        <v>36.85</v>
      </c>
      <c r="J24">
        <v>36.85</v>
      </c>
      <c r="K24">
        <v>1469.6</v>
      </c>
      <c r="L24">
        <v>20.09</v>
      </c>
      <c r="M24">
        <v>6</v>
      </c>
      <c r="N24" t="s">
        <v>24</v>
      </c>
      <c r="O24" t="s">
        <v>25</v>
      </c>
      <c r="P24" s="4">
        <v>907505.33</v>
      </c>
      <c r="Q24" s="4">
        <v>682913.74</v>
      </c>
      <c r="R24" s="4">
        <v>163045</v>
      </c>
      <c r="S24" s="4">
        <v>1753464.07</v>
      </c>
      <c r="T24" s="4">
        <v>27829.38</v>
      </c>
      <c r="U24" s="4">
        <v>152874.99</v>
      </c>
      <c r="V24" s="4">
        <v>392462.84</v>
      </c>
    </row>
    <row r="25" spans="1:22" hidden="1" x14ac:dyDescent="0.25">
      <c r="A25" s="1">
        <v>7</v>
      </c>
      <c r="B25" t="s">
        <v>56</v>
      </c>
      <c r="C25">
        <v>1.19</v>
      </c>
      <c r="D25">
        <v>43.04</v>
      </c>
      <c r="E25">
        <v>102.81</v>
      </c>
      <c r="F25">
        <v>102.73</v>
      </c>
      <c r="G25" t="s">
        <v>57</v>
      </c>
      <c r="H25">
        <v>1388.96</v>
      </c>
      <c r="I25">
        <v>37.04</v>
      </c>
      <c r="J25">
        <v>37.04</v>
      </c>
      <c r="K25">
        <v>1469.6</v>
      </c>
      <c r="L25">
        <v>20.09</v>
      </c>
      <c r="M25">
        <v>6</v>
      </c>
      <c r="N25" t="s">
        <v>24</v>
      </c>
      <c r="O25" t="s">
        <v>25</v>
      </c>
      <c r="P25" s="4">
        <v>907505.33</v>
      </c>
      <c r="Q25" s="4">
        <v>683745.3</v>
      </c>
      <c r="R25" s="4">
        <v>287760</v>
      </c>
      <c r="S25" s="4">
        <v>1879010.63</v>
      </c>
      <c r="T25" s="4">
        <v>28459.61</v>
      </c>
      <c r="U25" s="4">
        <v>163820.71</v>
      </c>
      <c r="V25" s="4">
        <v>405207.79</v>
      </c>
    </row>
    <row r="26" spans="1:22" hidden="1" x14ac:dyDescent="0.25">
      <c r="A26" s="1">
        <v>4</v>
      </c>
      <c r="B26" t="s">
        <v>43</v>
      </c>
      <c r="C26">
        <v>1.24</v>
      </c>
      <c r="D26">
        <v>43.58</v>
      </c>
      <c r="E26">
        <v>102.81</v>
      </c>
      <c r="F26">
        <v>102.74</v>
      </c>
      <c r="G26" t="s">
        <v>44</v>
      </c>
      <c r="H26">
        <v>1406.45</v>
      </c>
      <c r="I26">
        <v>38.090000000000003</v>
      </c>
      <c r="J26">
        <v>38.090000000000003</v>
      </c>
      <c r="K26">
        <v>1469.6</v>
      </c>
      <c r="L26">
        <v>20.100000000000001</v>
      </c>
      <c r="M26">
        <v>6</v>
      </c>
      <c r="N26" t="s">
        <v>24</v>
      </c>
      <c r="O26" t="s">
        <v>25</v>
      </c>
      <c r="P26" s="4">
        <v>907505.33</v>
      </c>
      <c r="Q26" s="4">
        <v>688371.03</v>
      </c>
      <c r="R26" s="4">
        <v>267646</v>
      </c>
      <c r="S26" s="4">
        <v>1863522.37</v>
      </c>
      <c r="T26" s="4">
        <v>28396.04</v>
      </c>
      <c r="U26" s="4">
        <v>162470.37</v>
      </c>
      <c r="V26" s="4">
        <v>406475.09</v>
      </c>
    </row>
    <row r="27" spans="1:22" hidden="1" x14ac:dyDescent="0.25">
      <c r="A27" s="1">
        <v>2</v>
      </c>
      <c r="B27" t="s">
        <v>34</v>
      </c>
      <c r="C27">
        <v>1.32</v>
      </c>
      <c r="D27">
        <v>44.08</v>
      </c>
      <c r="E27">
        <v>102.81</v>
      </c>
      <c r="F27">
        <v>102.74</v>
      </c>
      <c r="G27" t="s">
        <v>35</v>
      </c>
      <c r="H27">
        <v>1422.67</v>
      </c>
      <c r="I27">
        <v>38.96</v>
      </c>
      <c r="J27">
        <v>38.96</v>
      </c>
      <c r="K27">
        <v>1469.6</v>
      </c>
      <c r="L27">
        <v>20.09</v>
      </c>
      <c r="M27">
        <v>6</v>
      </c>
      <c r="N27" t="s">
        <v>24</v>
      </c>
      <c r="O27" t="s">
        <v>25</v>
      </c>
      <c r="P27" s="4">
        <v>907505.33</v>
      </c>
      <c r="Q27" s="4">
        <v>692198.85</v>
      </c>
      <c r="R27" s="4">
        <v>290916</v>
      </c>
      <c r="S27" s="4">
        <v>1890620.19</v>
      </c>
      <c r="T27" s="4">
        <v>28543.02</v>
      </c>
      <c r="U27" s="4">
        <v>164832.88</v>
      </c>
      <c r="V27" s="4">
        <v>411470.65</v>
      </c>
    </row>
    <row r="28" spans="1:22" hidden="1" x14ac:dyDescent="0.25">
      <c r="A28" s="1">
        <v>9</v>
      </c>
      <c r="B28" t="s">
        <v>66</v>
      </c>
      <c r="C28">
        <v>1.32</v>
      </c>
      <c r="D28">
        <v>43.19</v>
      </c>
      <c r="E28">
        <v>102.81</v>
      </c>
      <c r="F28">
        <v>102.78</v>
      </c>
      <c r="G28" t="s">
        <v>67</v>
      </c>
      <c r="H28">
        <v>1393.17</v>
      </c>
      <c r="I28">
        <v>37.11</v>
      </c>
      <c r="J28">
        <v>37.11</v>
      </c>
      <c r="K28">
        <v>1469.6</v>
      </c>
      <c r="L28">
        <v>20.100000000000001</v>
      </c>
      <c r="M28">
        <v>6</v>
      </c>
      <c r="N28" t="s">
        <v>24</v>
      </c>
      <c r="O28" t="s">
        <v>25</v>
      </c>
      <c r="P28" s="4">
        <v>907505.33</v>
      </c>
      <c r="Q28" s="4">
        <v>684038.01</v>
      </c>
      <c r="R28" s="4">
        <v>329133</v>
      </c>
      <c r="S28" s="4">
        <v>1920676.34</v>
      </c>
      <c r="T28" s="4">
        <v>28668.82</v>
      </c>
      <c r="U28" s="4">
        <v>167453.32</v>
      </c>
      <c r="V28" s="4">
        <v>409695.75</v>
      </c>
    </row>
    <row r="29" spans="1:22" hidden="1" x14ac:dyDescent="0.25">
      <c r="A29" s="1">
        <v>13</v>
      </c>
      <c r="B29" t="s">
        <v>86</v>
      </c>
      <c r="C29">
        <v>1.34</v>
      </c>
      <c r="D29">
        <v>41.98</v>
      </c>
      <c r="E29">
        <v>102.81</v>
      </c>
      <c r="F29">
        <v>102.81</v>
      </c>
      <c r="G29" t="s">
        <v>87</v>
      </c>
      <c r="H29">
        <v>1354.83</v>
      </c>
      <c r="I29">
        <v>35.6</v>
      </c>
      <c r="J29">
        <v>35.6</v>
      </c>
      <c r="K29">
        <v>1469.6</v>
      </c>
      <c r="L29">
        <v>20.03</v>
      </c>
      <c r="M29">
        <v>6</v>
      </c>
      <c r="N29" t="s">
        <v>24</v>
      </c>
      <c r="O29" t="s">
        <v>25</v>
      </c>
      <c r="P29" s="4">
        <v>907505.33</v>
      </c>
      <c r="Q29" s="4">
        <v>677395.58</v>
      </c>
      <c r="R29" s="4">
        <v>163045</v>
      </c>
      <c r="S29" s="4">
        <v>1747945.91</v>
      </c>
      <c r="T29" s="4">
        <v>27785.24</v>
      </c>
      <c r="U29" s="4">
        <v>152393.89000000001</v>
      </c>
      <c r="V29" s="4">
        <v>387875.1</v>
      </c>
    </row>
    <row r="30" spans="1:22" hidden="1" x14ac:dyDescent="0.25">
      <c r="A30" s="1">
        <v>15</v>
      </c>
      <c r="B30" t="s">
        <v>95</v>
      </c>
      <c r="C30">
        <v>1.49</v>
      </c>
      <c r="D30">
        <v>41.79</v>
      </c>
      <c r="E30">
        <v>102.81</v>
      </c>
      <c r="F30">
        <v>102.78</v>
      </c>
      <c r="G30" t="s">
        <v>96</v>
      </c>
      <c r="H30">
        <v>1348.61</v>
      </c>
      <c r="I30">
        <v>35.28</v>
      </c>
      <c r="J30">
        <v>35.28</v>
      </c>
      <c r="K30">
        <v>1469.6</v>
      </c>
      <c r="L30">
        <v>20.09</v>
      </c>
      <c r="M30">
        <v>6</v>
      </c>
      <c r="N30" t="s">
        <v>24</v>
      </c>
      <c r="O30" t="s">
        <v>25</v>
      </c>
      <c r="P30" s="4">
        <v>907505.33</v>
      </c>
      <c r="Q30" s="4">
        <v>675983.7</v>
      </c>
      <c r="R30" s="4">
        <v>163045</v>
      </c>
      <c r="S30" s="4">
        <v>1746534.04</v>
      </c>
      <c r="T30" s="4">
        <v>27773.94</v>
      </c>
      <c r="U30" s="4">
        <v>152270.79999999999</v>
      </c>
      <c r="V30" s="4">
        <v>386786.27</v>
      </c>
    </row>
    <row r="31" spans="1:22" hidden="1" x14ac:dyDescent="0.25">
      <c r="A31" s="1">
        <v>16</v>
      </c>
      <c r="B31" t="s">
        <v>99</v>
      </c>
      <c r="C31">
        <v>1.67</v>
      </c>
      <c r="D31">
        <v>41.04</v>
      </c>
      <c r="E31">
        <v>102.81</v>
      </c>
      <c r="F31">
        <v>102.75</v>
      </c>
      <c r="G31" t="s">
        <v>100</v>
      </c>
      <c r="H31">
        <v>1324.22</v>
      </c>
      <c r="I31">
        <v>34.46</v>
      </c>
      <c r="J31">
        <v>34.46</v>
      </c>
      <c r="K31">
        <v>1469.6</v>
      </c>
      <c r="L31">
        <v>20.09</v>
      </c>
      <c r="M31">
        <v>6</v>
      </c>
      <c r="N31" t="s">
        <v>24</v>
      </c>
      <c r="O31" t="s">
        <v>25</v>
      </c>
      <c r="P31" s="4">
        <v>907505.33</v>
      </c>
      <c r="Q31" s="4">
        <v>672388.26</v>
      </c>
      <c r="R31" s="4">
        <v>245969</v>
      </c>
      <c r="S31" s="4">
        <v>1825862.59</v>
      </c>
      <c r="T31" s="4">
        <v>28159.8</v>
      </c>
      <c r="U31" s="4">
        <v>159187.01999999999</v>
      </c>
      <c r="V31" s="4">
        <v>390349.57</v>
      </c>
    </row>
    <row r="32" spans="1:22" hidden="1" x14ac:dyDescent="0.25">
      <c r="A32" s="1">
        <v>18</v>
      </c>
      <c r="B32" t="s">
        <v>109</v>
      </c>
      <c r="C32">
        <v>1.67</v>
      </c>
      <c r="D32">
        <v>39.79</v>
      </c>
      <c r="E32">
        <v>102.81</v>
      </c>
      <c r="F32">
        <v>102.81</v>
      </c>
      <c r="G32" t="s">
        <v>110</v>
      </c>
      <c r="H32">
        <v>1283.05</v>
      </c>
      <c r="I32">
        <v>32.74</v>
      </c>
      <c r="J32">
        <v>32.74</v>
      </c>
      <c r="K32">
        <v>1469.6</v>
      </c>
      <c r="L32">
        <v>20.100000000000001</v>
      </c>
      <c r="M32">
        <v>16</v>
      </c>
      <c r="N32" t="s">
        <v>24</v>
      </c>
      <c r="O32" t="s">
        <v>25</v>
      </c>
      <c r="P32" s="4">
        <v>907505.33</v>
      </c>
      <c r="Q32" s="4">
        <v>664798.11</v>
      </c>
      <c r="R32" s="4">
        <v>233089</v>
      </c>
      <c r="S32" s="4">
        <v>1805392.44</v>
      </c>
      <c r="T32" s="4">
        <v>28034.68</v>
      </c>
      <c r="U32" s="4">
        <v>157402.34</v>
      </c>
      <c r="V32" s="4">
        <v>382128.16</v>
      </c>
    </row>
    <row r="33" spans="1:22" hidden="1" x14ac:dyDescent="0.25">
      <c r="A33" s="1">
        <v>14</v>
      </c>
      <c r="B33" t="s">
        <v>90</v>
      </c>
      <c r="C33">
        <v>1.8</v>
      </c>
      <c r="D33">
        <v>42.75</v>
      </c>
      <c r="E33">
        <v>102.81</v>
      </c>
      <c r="F33">
        <v>102.73</v>
      </c>
      <c r="G33" t="s">
        <v>91</v>
      </c>
      <c r="H33">
        <v>1379.34</v>
      </c>
      <c r="I33">
        <v>36.49</v>
      </c>
      <c r="J33">
        <v>36.49</v>
      </c>
      <c r="K33">
        <v>1469.6</v>
      </c>
      <c r="L33">
        <v>20.09</v>
      </c>
      <c r="M33">
        <v>6</v>
      </c>
      <c r="N33" t="s">
        <v>24</v>
      </c>
      <c r="O33" t="s">
        <v>25</v>
      </c>
      <c r="P33" s="4">
        <v>907505.33</v>
      </c>
      <c r="Q33" s="4">
        <v>681327.98</v>
      </c>
      <c r="R33" s="4">
        <v>331633</v>
      </c>
      <c r="S33" s="4">
        <v>1920466.31</v>
      </c>
      <c r="T33" s="4">
        <v>28659.64</v>
      </c>
      <c r="U33" s="4">
        <v>167435</v>
      </c>
      <c r="V33" s="4">
        <v>407547.45</v>
      </c>
    </row>
    <row r="34" spans="1:22" hidden="1" x14ac:dyDescent="0.25">
      <c r="A34" s="1">
        <v>21</v>
      </c>
      <c r="B34" t="s">
        <v>124</v>
      </c>
      <c r="C34">
        <v>1.92</v>
      </c>
      <c r="D34">
        <v>37.659999999999997</v>
      </c>
      <c r="E34">
        <v>102.81</v>
      </c>
      <c r="F34">
        <v>102.77</v>
      </c>
      <c r="G34" t="s">
        <v>125</v>
      </c>
      <c r="H34">
        <v>1214.45</v>
      </c>
      <c r="I34">
        <v>30.11</v>
      </c>
      <c r="J34">
        <v>30.11</v>
      </c>
      <c r="K34">
        <v>1469.6</v>
      </c>
      <c r="L34">
        <v>20.09</v>
      </c>
      <c r="M34">
        <v>16</v>
      </c>
      <c r="N34" t="s">
        <v>24</v>
      </c>
      <c r="O34" t="s">
        <v>25</v>
      </c>
      <c r="P34" s="4">
        <v>907505.33</v>
      </c>
      <c r="Q34" s="4">
        <v>653204.09</v>
      </c>
      <c r="R34" s="4">
        <v>322369</v>
      </c>
      <c r="S34" s="4">
        <v>1883078.43</v>
      </c>
      <c r="T34" s="4">
        <v>28388.32</v>
      </c>
      <c r="U34" s="4">
        <v>164175.35999999999</v>
      </c>
      <c r="V34" s="4">
        <v>378738.68</v>
      </c>
    </row>
    <row r="35" spans="1:22" hidden="1" x14ac:dyDescent="0.25">
      <c r="A35" s="1">
        <v>17</v>
      </c>
      <c r="B35" t="s">
        <v>104</v>
      </c>
      <c r="C35">
        <v>2.12</v>
      </c>
      <c r="D35">
        <v>41.57</v>
      </c>
      <c r="E35">
        <v>102.81</v>
      </c>
      <c r="F35">
        <v>102.81</v>
      </c>
      <c r="G35" t="s">
        <v>105</v>
      </c>
      <c r="H35">
        <v>1340.71</v>
      </c>
      <c r="I35">
        <v>34.880000000000003</v>
      </c>
      <c r="J35">
        <v>34.880000000000003</v>
      </c>
      <c r="K35">
        <v>1469.6</v>
      </c>
      <c r="L35">
        <v>20.09</v>
      </c>
      <c r="M35">
        <v>6</v>
      </c>
      <c r="N35" t="s">
        <v>24</v>
      </c>
      <c r="O35" t="s">
        <v>25</v>
      </c>
      <c r="P35" s="4">
        <v>907505.33</v>
      </c>
      <c r="Q35" s="4">
        <v>674207.34</v>
      </c>
      <c r="R35" s="4">
        <v>298850</v>
      </c>
      <c r="S35" s="4">
        <v>1880562.67</v>
      </c>
      <c r="T35" s="4">
        <v>28438.76</v>
      </c>
      <c r="U35" s="4">
        <v>163956.01999999999</v>
      </c>
      <c r="V35" s="4">
        <v>397925.21</v>
      </c>
    </row>
    <row r="36" spans="1:22" hidden="1" x14ac:dyDescent="0.25">
      <c r="A36" s="1">
        <v>8</v>
      </c>
      <c r="B36" t="s">
        <v>61</v>
      </c>
      <c r="C36">
        <v>2.2200000000000002</v>
      </c>
      <c r="D36">
        <v>43.07</v>
      </c>
      <c r="E36">
        <v>102.81</v>
      </c>
      <c r="F36">
        <v>102.78</v>
      </c>
      <c r="G36" t="s">
        <v>62</v>
      </c>
      <c r="H36">
        <v>1389.3</v>
      </c>
      <c r="I36">
        <v>36.96</v>
      </c>
      <c r="J36">
        <v>36.96</v>
      </c>
      <c r="K36">
        <v>1469.6</v>
      </c>
      <c r="L36">
        <v>20.100000000000001</v>
      </c>
      <c r="M36">
        <v>6</v>
      </c>
      <c r="N36" t="s">
        <v>24</v>
      </c>
      <c r="O36" t="s">
        <v>25</v>
      </c>
      <c r="P36" s="4">
        <v>907505.33</v>
      </c>
      <c r="Q36" s="4">
        <v>683393.46</v>
      </c>
      <c r="R36" s="4">
        <v>336449</v>
      </c>
      <c r="S36" s="4">
        <v>1927347.8</v>
      </c>
      <c r="T36" s="4">
        <v>28700.240000000002</v>
      </c>
      <c r="U36" s="4">
        <v>168034.96</v>
      </c>
      <c r="V36" s="4">
        <v>409714.79</v>
      </c>
    </row>
    <row r="37" spans="1:22" hidden="1" x14ac:dyDescent="0.25">
      <c r="A37" s="1">
        <v>11</v>
      </c>
      <c r="B37" t="s">
        <v>76</v>
      </c>
      <c r="C37">
        <v>2.23</v>
      </c>
      <c r="D37">
        <v>43.88</v>
      </c>
      <c r="E37">
        <v>102.81</v>
      </c>
      <c r="F37">
        <v>102.74</v>
      </c>
      <c r="G37" t="s">
        <v>77</v>
      </c>
      <c r="H37">
        <v>1415.34</v>
      </c>
      <c r="I37">
        <v>37.81</v>
      </c>
      <c r="J37">
        <v>37.81</v>
      </c>
      <c r="K37">
        <v>1469.6</v>
      </c>
      <c r="L37">
        <v>20.09</v>
      </c>
      <c r="M37">
        <v>6</v>
      </c>
      <c r="N37" t="s">
        <v>24</v>
      </c>
      <c r="O37" t="s">
        <v>25</v>
      </c>
      <c r="P37" s="4">
        <v>907505.33</v>
      </c>
      <c r="Q37" s="4">
        <v>687130.08</v>
      </c>
      <c r="R37" s="4">
        <v>410725</v>
      </c>
      <c r="S37" s="4">
        <v>2005360.41</v>
      </c>
      <c r="T37" s="4">
        <v>29101.51</v>
      </c>
      <c r="U37" s="4">
        <v>174836.46</v>
      </c>
      <c r="V37" s="4">
        <v>420909.18</v>
      </c>
    </row>
    <row r="38" spans="1:22" hidden="1" x14ac:dyDescent="0.25">
      <c r="A38" s="1">
        <v>19</v>
      </c>
      <c r="B38" t="s">
        <v>114</v>
      </c>
      <c r="C38">
        <v>2.29</v>
      </c>
      <c r="D38">
        <v>40.590000000000003</v>
      </c>
      <c r="E38">
        <v>102.81</v>
      </c>
      <c r="F38">
        <v>102.78</v>
      </c>
      <c r="G38" t="s">
        <v>115</v>
      </c>
      <c r="H38">
        <v>1308.96</v>
      </c>
      <c r="I38">
        <v>33.65</v>
      </c>
      <c r="J38">
        <v>33.65</v>
      </c>
      <c r="K38">
        <v>1469.6</v>
      </c>
      <c r="L38">
        <v>20.100000000000001</v>
      </c>
      <c r="M38">
        <v>6</v>
      </c>
      <c r="N38" t="s">
        <v>24</v>
      </c>
      <c r="O38" t="s">
        <v>25</v>
      </c>
      <c r="P38" s="4">
        <v>907505.33</v>
      </c>
      <c r="Q38" s="4">
        <v>668814.71</v>
      </c>
      <c r="R38" s="4">
        <v>303896</v>
      </c>
      <c r="S38" s="4">
        <v>1880216.05</v>
      </c>
      <c r="T38" s="4">
        <v>28420.84</v>
      </c>
      <c r="U38" s="4">
        <v>163925.79999999999</v>
      </c>
      <c r="V38" s="4">
        <v>393009.99</v>
      </c>
    </row>
    <row r="39" spans="1:22" hidden="1" x14ac:dyDescent="0.25">
      <c r="A39" s="1">
        <v>22</v>
      </c>
      <c r="B39" t="s">
        <v>129</v>
      </c>
      <c r="C39">
        <v>2.2999999999999998</v>
      </c>
      <c r="D39">
        <v>38.11</v>
      </c>
      <c r="E39">
        <v>102.81</v>
      </c>
      <c r="F39">
        <v>102.81</v>
      </c>
      <c r="G39" t="s">
        <v>130</v>
      </c>
      <c r="H39">
        <v>1228.31</v>
      </c>
      <c r="I39">
        <v>30.25</v>
      </c>
      <c r="J39">
        <v>30.25</v>
      </c>
      <c r="K39">
        <v>1469.6</v>
      </c>
      <c r="L39">
        <v>20.07</v>
      </c>
      <c r="M39">
        <v>16</v>
      </c>
      <c r="N39" t="s">
        <v>24</v>
      </c>
      <c r="O39" t="s">
        <v>25</v>
      </c>
      <c r="P39" s="4">
        <v>907505.33</v>
      </c>
      <c r="Q39" s="4">
        <v>653806.02</v>
      </c>
      <c r="R39" s="4">
        <v>393809</v>
      </c>
      <c r="S39" s="4">
        <v>1955120.35</v>
      </c>
      <c r="T39" s="4">
        <v>28601.82</v>
      </c>
      <c r="U39" s="4">
        <v>170456.3</v>
      </c>
      <c r="V39" s="4">
        <v>387358.8</v>
      </c>
    </row>
    <row r="40" spans="1:22" x14ac:dyDescent="0.25">
      <c r="A40" s="1">
        <v>33</v>
      </c>
      <c r="B40" t="s">
        <v>186</v>
      </c>
      <c r="C40">
        <v>2.38</v>
      </c>
      <c r="D40">
        <v>34.770000000000003</v>
      </c>
      <c r="E40">
        <v>102.81</v>
      </c>
      <c r="F40">
        <v>102.78</v>
      </c>
      <c r="G40" t="s">
        <v>187</v>
      </c>
      <c r="H40">
        <v>1120.0999999999999</v>
      </c>
      <c r="I40">
        <v>26.58</v>
      </c>
      <c r="J40">
        <v>26.58</v>
      </c>
      <c r="K40">
        <v>1469.6</v>
      </c>
      <c r="L40">
        <v>20.100000000000001</v>
      </c>
      <c r="M40">
        <v>16</v>
      </c>
      <c r="N40" t="s">
        <v>159</v>
      </c>
      <c r="O40" t="s">
        <v>25</v>
      </c>
      <c r="P40" s="4">
        <v>907505.33</v>
      </c>
      <c r="Q40" s="4">
        <v>637606.68000000005</v>
      </c>
      <c r="R40" s="4">
        <v>502778</v>
      </c>
      <c r="S40" s="4">
        <v>2047890.01</v>
      </c>
      <c r="T40" s="4">
        <v>28729.39</v>
      </c>
      <c r="U40" s="4">
        <v>178544.38</v>
      </c>
      <c r="V40" s="4">
        <v>378985.77</v>
      </c>
    </row>
    <row r="41" spans="1:22" hidden="1" x14ac:dyDescent="0.25">
      <c r="A41" s="1">
        <v>10</v>
      </c>
      <c r="B41" t="s">
        <v>71</v>
      </c>
      <c r="C41">
        <v>2.46</v>
      </c>
      <c r="D41">
        <v>43.27</v>
      </c>
      <c r="E41">
        <v>102.81</v>
      </c>
      <c r="F41">
        <v>102.76</v>
      </c>
      <c r="G41" t="s">
        <v>72</v>
      </c>
      <c r="H41">
        <v>1395.71</v>
      </c>
      <c r="I41">
        <v>37.159999999999997</v>
      </c>
      <c r="J41">
        <v>37.159999999999997</v>
      </c>
      <c r="K41">
        <v>1469.6</v>
      </c>
      <c r="L41">
        <v>20.100000000000001</v>
      </c>
      <c r="M41">
        <v>6</v>
      </c>
      <c r="N41" t="s">
        <v>24</v>
      </c>
      <c r="O41" t="s">
        <v>25</v>
      </c>
      <c r="P41" s="4">
        <v>907505.33</v>
      </c>
      <c r="Q41" s="4">
        <v>684250.3</v>
      </c>
      <c r="R41" s="4">
        <v>363666</v>
      </c>
      <c r="S41" s="4">
        <v>1955421.64</v>
      </c>
      <c r="T41" s="4">
        <v>28843.18</v>
      </c>
      <c r="U41" s="4">
        <v>170482.57</v>
      </c>
      <c r="V41" s="4">
        <v>413287.93</v>
      </c>
    </row>
    <row r="42" spans="1:22" hidden="1" x14ac:dyDescent="0.25">
      <c r="A42" s="1">
        <v>48</v>
      </c>
      <c r="B42" t="s">
        <v>260</v>
      </c>
      <c r="C42">
        <v>2.5299999999999998</v>
      </c>
      <c r="D42">
        <v>34.880000000000003</v>
      </c>
      <c r="E42">
        <v>102.81</v>
      </c>
      <c r="F42">
        <v>102.78</v>
      </c>
      <c r="G42" t="s">
        <v>261</v>
      </c>
      <c r="H42">
        <v>1123.57</v>
      </c>
      <c r="I42">
        <v>26.59</v>
      </c>
      <c r="J42">
        <v>26.59</v>
      </c>
      <c r="K42">
        <v>1469.6</v>
      </c>
      <c r="L42">
        <v>20.100000000000001</v>
      </c>
      <c r="M42">
        <v>16</v>
      </c>
      <c r="N42" t="s">
        <v>159</v>
      </c>
      <c r="O42" t="s">
        <v>25</v>
      </c>
      <c r="P42" s="4">
        <v>907505.33</v>
      </c>
      <c r="Q42" s="4">
        <v>637652.07999999996</v>
      </c>
      <c r="R42" s="4">
        <v>546906</v>
      </c>
      <c r="S42" s="4">
        <v>2092063.41</v>
      </c>
      <c r="T42" s="4">
        <v>28849.59</v>
      </c>
      <c r="U42" s="4">
        <v>182395.62</v>
      </c>
      <c r="V42" s="4">
        <v>383487.91</v>
      </c>
    </row>
    <row r="43" spans="1:22" hidden="1" x14ac:dyDescent="0.25">
      <c r="A43" s="1">
        <v>34</v>
      </c>
      <c r="B43" t="s">
        <v>191</v>
      </c>
      <c r="C43">
        <v>2.56</v>
      </c>
      <c r="D43">
        <v>35.57</v>
      </c>
      <c r="E43">
        <v>102.81</v>
      </c>
      <c r="F43">
        <v>102.81</v>
      </c>
      <c r="G43" t="s">
        <v>192</v>
      </c>
      <c r="H43">
        <v>1144.8800000000001</v>
      </c>
      <c r="I43">
        <v>26.77</v>
      </c>
      <c r="J43">
        <v>26.77</v>
      </c>
      <c r="K43">
        <v>1469.6</v>
      </c>
      <c r="L43">
        <v>20.02</v>
      </c>
      <c r="M43">
        <v>16</v>
      </c>
      <c r="N43" t="s">
        <v>159</v>
      </c>
      <c r="O43" t="s">
        <v>25</v>
      </c>
      <c r="P43" s="4">
        <v>907505.33</v>
      </c>
      <c r="Q43" s="4">
        <v>638459.81000000006</v>
      </c>
      <c r="R43" s="4">
        <v>531020</v>
      </c>
      <c r="S43" s="4">
        <v>2076985.14</v>
      </c>
      <c r="T43" s="4">
        <v>28877.43</v>
      </c>
      <c r="U43" s="4">
        <v>181081.03</v>
      </c>
      <c r="V43" s="4">
        <v>385469.08</v>
      </c>
    </row>
    <row r="44" spans="1:22" hidden="1" x14ac:dyDescent="0.25">
      <c r="A44" s="1">
        <v>23</v>
      </c>
      <c r="B44" t="s">
        <v>134</v>
      </c>
      <c r="C44">
        <v>2.57</v>
      </c>
      <c r="D44">
        <v>38.39</v>
      </c>
      <c r="E44">
        <v>102.81</v>
      </c>
      <c r="F44">
        <v>102.74</v>
      </c>
      <c r="G44" t="s">
        <v>135</v>
      </c>
      <c r="H44">
        <v>1236.83</v>
      </c>
      <c r="I44">
        <v>30.41</v>
      </c>
      <c r="J44">
        <v>30.41</v>
      </c>
      <c r="K44">
        <v>1469.6</v>
      </c>
      <c r="L44">
        <v>20.09</v>
      </c>
      <c r="M44">
        <v>16</v>
      </c>
      <c r="N44" t="s">
        <v>24</v>
      </c>
      <c r="O44" t="s">
        <v>25</v>
      </c>
      <c r="P44" s="4">
        <v>907505.33</v>
      </c>
      <c r="Q44" s="4">
        <v>654512.62</v>
      </c>
      <c r="R44" s="4">
        <v>441685</v>
      </c>
      <c r="S44" s="4">
        <v>2003702.96</v>
      </c>
      <c r="T44" s="4">
        <v>28748.89</v>
      </c>
      <c r="U44" s="4">
        <v>174691.95</v>
      </c>
      <c r="V44" s="4">
        <v>393046.56</v>
      </c>
    </row>
    <row r="45" spans="1:22" hidden="1" x14ac:dyDescent="0.25">
      <c r="A45" s="1">
        <v>37</v>
      </c>
      <c r="B45" t="s">
        <v>206</v>
      </c>
      <c r="C45">
        <v>2.77</v>
      </c>
      <c r="D45">
        <v>35.94</v>
      </c>
      <c r="E45">
        <v>102.81</v>
      </c>
      <c r="F45">
        <v>102.73</v>
      </c>
      <c r="G45" t="s">
        <v>207</v>
      </c>
      <c r="H45">
        <v>1155.96</v>
      </c>
      <c r="I45">
        <v>26.92</v>
      </c>
      <c r="J45">
        <v>26.92</v>
      </c>
      <c r="K45">
        <v>1469.6</v>
      </c>
      <c r="L45">
        <v>20.100000000000001</v>
      </c>
      <c r="M45">
        <v>16</v>
      </c>
      <c r="N45" t="s">
        <v>159</v>
      </c>
      <c r="O45" t="s">
        <v>25</v>
      </c>
      <c r="P45" s="4">
        <v>907505.33</v>
      </c>
      <c r="Q45" s="4">
        <v>639117.44999999995</v>
      </c>
      <c r="R45" s="4">
        <v>577724</v>
      </c>
      <c r="S45" s="4">
        <v>2124346.79</v>
      </c>
      <c r="T45" s="4">
        <v>29015.41</v>
      </c>
      <c r="U45" s="4">
        <v>185210.23</v>
      </c>
      <c r="V45" s="4">
        <v>391434.16</v>
      </c>
    </row>
    <row r="46" spans="1:22" hidden="1" x14ac:dyDescent="0.25">
      <c r="A46" s="1">
        <v>49</v>
      </c>
      <c r="B46" t="s">
        <v>265</v>
      </c>
      <c r="C46">
        <v>2.77</v>
      </c>
      <c r="D46">
        <v>36.79</v>
      </c>
      <c r="E46">
        <v>102.81</v>
      </c>
      <c r="F46">
        <v>102.81</v>
      </c>
      <c r="G46" t="s">
        <v>266</v>
      </c>
      <c r="H46">
        <v>1182.71</v>
      </c>
      <c r="I46">
        <v>26.76</v>
      </c>
      <c r="J46">
        <v>26.76</v>
      </c>
      <c r="K46">
        <v>1469.6</v>
      </c>
      <c r="L46">
        <v>19.940000000000001</v>
      </c>
      <c r="M46">
        <v>16</v>
      </c>
      <c r="N46" t="s">
        <v>159</v>
      </c>
      <c r="O46" t="s">
        <v>25</v>
      </c>
      <c r="P46" s="4">
        <v>907505.33</v>
      </c>
      <c r="Q46" s="4">
        <v>638413</v>
      </c>
      <c r="R46" s="4">
        <v>508877</v>
      </c>
      <c r="S46" s="4">
        <v>2054795.33</v>
      </c>
      <c r="T46" s="4">
        <v>28665.54</v>
      </c>
      <c r="U46" s="4">
        <v>179146.42</v>
      </c>
      <c r="V46" s="4">
        <v>389120.82</v>
      </c>
    </row>
    <row r="47" spans="1:22" hidden="1" x14ac:dyDescent="0.25">
      <c r="A47" s="1">
        <v>20</v>
      </c>
      <c r="B47" t="s">
        <v>119</v>
      </c>
      <c r="C47">
        <v>2.79</v>
      </c>
      <c r="D47">
        <v>40.96</v>
      </c>
      <c r="E47">
        <v>102.81</v>
      </c>
      <c r="F47">
        <v>102.76</v>
      </c>
      <c r="G47" t="s">
        <v>120</v>
      </c>
      <c r="H47">
        <v>1320.96</v>
      </c>
      <c r="I47">
        <v>34.03</v>
      </c>
      <c r="J47">
        <v>34.03</v>
      </c>
      <c r="K47">
        <v>1469.6</v>
      </c>
      <c r="L47">
        <v>20.100000000000001</v>
      </c>
      <c r="M47">
        <v>6</v>
      </c>
      <c r="N47" t="s">
        <v>24</v>
      </c>
      <c r="O47" t="s">
        <v>25</v>
      </c>
      <c r="P47" s="4">
        <v>907505.33</v>
      </c>
      <c r="Q47" s="4">
        <v>670472.17000000004</v>
      </c>
      <c r="R47" s="4">
        <v>366737</v>
      </c>
      <c r="S47" s="4">
        <v>1944714.5</v>
      </c>
      <c r="T47" s="4">
        <v>28748.31</v>
      </c>
      <c r="U47" s="4">
        <v>169549.07</v>
      </c>
      <c r="V47" s="4">
        <v>400800.57</v>
      </c>
    </row>
    <row r="48" spans="1:22" hidden="1" x14ac:dyDescent="0.25">
      <c r="A48" s="1">
        <v>35</v>
      </c>
      <c r="B48" t="s">
        <v>196</v>
      </c>
      <c r="C48">
        <v>2.81</v>
      </c>
      <c r="D48">
        <v>35.86</v>
      </c>
      <c r="E48">
        <v>102.81</v>
      </c>
      <c r="F48">
        <v>102.76</v>
      </c>
      <c r="G48" t="s">
        <v>197</v>
      </c>
      <c r="H48">
        <v>1153.8399999999999</v>
      </c>
      <c r="I48">
        <v>27.05</v>
      </c>
      <c r="J48">
        <v>27.05</v>
      </c>
      <c r="K48">
        <v>1469.6</v>
      </c>
      <c r="L48">
        <v>20.09</v>
      </c>
      <c r="M48">
        <v>16</v>
      </c>
      <c r="N48" t="s">
        <v>159</v>
      </c>
      <c r="O48" t="s">
        <v>25</v>
      </c>
      <c r="P48" s="4">
        <v>907505.33</v>
      </c>
      <c r="Q48" s="4">
        <v>639708.34</v>
      </c>
      <c r="R48" s="4">
        <v>591995</v>
      </c>
      <c r="S48" s="4">
        <v>2139208.67</v>
      </c>
      <c r="T48" s="4">
        <v>29173.93</v>
      </c>
      <c r="U48" s="4">
        <v>186505.96</v>
      </c>
      <c r="V48" s="4">
        <v>392563.33</v>
      </c>
    </row>
    <row r="49" spans="1:22" hidden="1" x14ac:dyDescent="0.25">
      <c r="A49" s="1">
        <v>40</v>
      </c>
      <c r="B49" t="s">
        <v>221</v>
      </c>
      <c r="C49">
        <v>2.89</v>
      </c>
      <c r="D49">
        <v>35.54</v>
      </c>
      <c r="E49">
        <v>102.81</v>
      </c>
      <c r="F49">
        <v>102.77</v>
      </c>
      <c r="G49" t="s">
        <v>222</v>
      </c>
      <c r="H49">
        <v>1143.9100000000001</v>
      </c>
      <c r="I49">
        <v>27.21</v>
      </c>
      <c r="J49">
        <v>27.21</v>
      </c>
      <c r="K49">
        <v>1469.6</v>
      </c>
      <c r="L49">
        <v>20.100000000000001</v>
      </c>
      <c r="M49">
        <v>16</v>
      </c>
      <c r="N49" t="s">
        <v>159</v>
      </c>
      <c r="O49" t="s">
        <v>25</v>
      </c>
      <c r="P49" s="4">
        <v>907505.33</v>
      </c>
      <c r="Q49" s="4">
        <v>640393.26</v>
      </c>
      <c r="R49" s="4">
        <v>598510</v>
      </c>
      <c r="S49" s="4">
        <v>2146408.6</v>
      </c>
      <c r="T49" s="4">
        <v>29230.34</v>
      </c>
      <c r="U49" s="4">
        <v>187133.68</v>
      </c>
      <c r="V49" s="4">
        <v>391724.73</v>
      </c>
    </row>
    <row r="50" spans="1:22" hidden="1" x14ac:dyDescent="0.25">
      <c r="A50" s="1">
        <v>36</v>
      </c>
      <c r="B50" t="s">
        <v>201</v>
      </c>
      <c r="C50">
        <v>3.01</v>
      </c>
      <c r="D50">
        <v>36</v>
      </c>
      <c r="E50">
        <v>102.81</v>
      </c>
      <c r="F50">
        <v>102.75</v>
      </c>
      <c r="G50" t="s">
        <v>202</v>
      </c>
      <c r="H50">
        <v>1158.06</v>
      </c>
      <c r="I50">
        <v>27.18</v>
      </c>
      <c r="J50">
        <v>27.18</v>
      </c>
      <c r="K50">
        <v>1469.6</v>
      </c>
      <c r="L50">
        <v>20.100000000000001</v>
      </c>
      <c r="M50">
        <v>16</v>
      </c>
      <c r="N50" t="s">
        <v>159</v>
      </c>
      <c r="O50" t="s">
        <v>25</v>
      </c>
      <c r="P50" s="4">
        <v>907505.33</v>
      </c>
      <c r="Q50" s="4">
        <v>640275.96</v>
      </c>
      <c r="R50" s="4">
        <v>628400</v>
      </c>
      <c r="S50" s="4">
        <v>2176181.2999999998</v>
      </c>
      <c r="T50" s="4">
        <v>29360.49</v>
      </c>
      <c r="U50" s="4">
        <v>189729.4</v>
      </c>
      <c r="V50" s="4">
        <v>396620.04</v>
      </c>
    </row>
    <row r="51" spans="1:22" hidden="1" x14ac:dyDescent="0.25">
      <c r="A51" s="1">
        <v>24</v>
      </c>
      <c r="B51" t="s">
        <v>139</v>
      </c>
      <c r="C51">
        <v>3.02</v>
      </c>
      <c r="D51">
        <v>38.86</v>
      </c>
      <c r="E51">
        <v>102.81</v>
      </c>
      <c r="F51">
        <v>102.81</v>
      </c>
      <c r="G51" t="s">
        <v>140</v>
      </c>
      <c r="H51">
        <v>1251.42</v>
      </c>
      <c r="I51">
        <v>30.73</v>
      </c>
      <c r="J51">
        <v>30.73</v>
      </c>
      <c r="K51">
        <v>1469.6</v>
      </c>
      <c r="L51">
        <v>20</v>
      </c>
      <c r="M51">
        <v>16</v>
      </c>
      <c r="N51" t="s">
        <v>24</v>
      </c>
      <c r="O51" t="s">
        <v>25</v>
      </c>
      <c r="P51" s="4">
        <v>907505.33</v>
      </c>
      <c r="Q51" s="4">
        <v>655917.93999999994</v>
      </c>
      <c r="R51" s="4">
        <v>499942</v>
      </c>
      <c r="S51" s="4">
        <v>2063365.27</v>
      </c>
      <c r="T51" s="4">
        <v>29051.42</v>
      </c>
      <c r="U51" s="4">
        <v>179893.59</v>
      </c>
      <c r="V51" s="4">
        <v>400787.33</v>
      </c>
    </row>
    <row r="52" spans="1:22" hidden="1" x14ac:dyDescent="0.25">
      <c r="A52" s="1">
        <v>50</v>
      </c>
      <c r="B52" t="s">
        <v>270</v>
      </c>
      <c r="C52">
        <v>3.05</v>
      </c>
      <c r="D52">
        <v>37.340000000000003</v>
      </c>
      <c r="E52">
        <v>102.81</v>
      </c>
      <c r="F52">
        <v>102.74</v>
      </c>
      <c r="G52" t="s">
        <v>271</v>
      </c>
      <c r="H52">
        <v>1199.6099999999999</v>
      </c>
      <c r="I52">
        <v>27.27</v>
      </c>
      <c r="J52">
        <v>27.27</v>
      </c>
      <c r="K52">
        <v>1469.6</v>
      </c>
      <c r="L52">
        <v>20.100000000000001</v>
      </c>
      <c r="M52">
        <v>16</v>
      </c>
      <c r="N52" t="s">
        <v>159</v>
      </c>
      <c r="O52" t="s">
        <v>25</v>
      </c>
      <c r="P52" s="4">
        <v>907505.33</v>
      </c>
      <c r="Q52" s="4">
        <v>640658.65</v>
      </c>
      <c r="R52" s="4">
        <v>571627</v>
      </c>
      <c r="S52" s="4">
        <v>2119790.98</v>
      </c>
      <c r="T52" s="4">
        <v>28997.25</v>
      </c>
      <c r="U52" s="4">
        <v>184813.04</v>
      </c>
      <c r="V52" s="4">
        <v>397710.96</v>
      </c>
    </row>
    <row r="53" spans="1:22" hidden="1" x14ac:dyDescent="0.25">
      <c r="A53" s="1">
        <v>56</v>
      </c>
      <c r="B53" t="s">
        <v>299</v>
      </c>
      <c r="C53">
        <v>3.14</v>
      </c>
      <c r="D53">
        <v>36.78</v>
      </c>
      <c r="E53">
        <v>102.81</v>
      </c>
      <c r="F53">
        <v>102.78</v>
      </c>
      <c r="G53" t="s">
        <v>300</v>
      </c>
      <c r="H53">
        <v>1181.9000000000001</v>
      </c>
      <c r="I53">
        <v>27.45</v>
      </c>
      <c r="J53">
        <v>27.45</v>
      </c>
      <c r="K53">
        <v>1469.6</v>
      </c>
      <c r="L53">
        <v>20.100000000000001</v>
      </c>
      <c r="M53">
        <v>16</v>
      </c>
      <c r="N53" t="s">
        <v>159</v>
      </c>
      <c r="O53" t="s">
        <v>25</v>
      </c>
      <c r="P53" s="4">
        <v>907505.33</v>
      </c>
      <c r="Q53" s="4">
        <v>641445.31000000006</v>
      </c>
      <c r="R53" s="4">
        <v>649697</v>
      </c>
      <c r="S53" s="4">
        <v>2198647.65</v>
      </c>
      <c r="T53" s="4">
        <v>29393.89</v>
      </c>
      <c r="U53" s="4">
        <v>191688.12</v>
      </c>
      <c r="V53" s="4">
        <v>402268.03</v>
      </c>
    </row>
    <row r="54" spans="1:22" hidden="1" x14ac:dyDescent="0.25">
      <c r="A54" s="1">
        <v>26</v>
      </c>
      <c r="B54" t="s">
        <v>149</v>
      </c>
      <c r="C54">
        <v>3.21</v>
      </c>
      <c r="D54">
        <v>39.119999999999997</v>
      </c>
      <c r="E54">
        <v>102.81</v>
      </c>
      <c r="F54">
        <v>102.77</v>
      </c>
      <c r="G54" t="s">
        <v>150</v>
      </c>
      <c r="H54">
        <v>1259.32</v>
      </c>
      <c r="I54">
        <v>31</v>
      </c>
      <c r="J54">
        <v>31</v>
      </c>
      <c r="K54">
        <v>1469.6</v>
      </c>
      <c r="L54">
        <v>20.100000000000001</v>
      </c>
      <c r="M54">
        <v>16</v>
      </c>
      <c r="N54" t="s">
        <v>24</v>
      </c>
      <c r="O54" t="s">
        <v>25</v>
      </c>
      <c r="P54" s="4">
        <v>907505.33</v>
      </c>
      <c r="Q54" s="4">
        <v>657107.38</v>
      </c>
      <c r="R54" s="4">
        <v>525241</v>
      </c>
      <c r="S54" s="4">
        <v>2089853.71</v>
      </c>
      <c r="T54" s="4">
        <v>29122.83</v>
      </c>
      <c r="U54" s="4">
        <v>182202.97</v>
      </c>
      <c r="V54" s="4">
        <v>404379.68</v>
      </c>
    </row>
    <row r="55" spans="1:22" hidden="1" x14ac:dyDescent="0.25">
      <c r="A55" s="1">
        <v>39</v>
      </c>
      <c r="B55" t="s">
        <v>216</v>
      </c>
      <c r="C55">
        <v>3.23</v>
      </c>
      <c r="D55">
        <v>37.74</v>
      </c>
      <c r="E55">
        <v>102.81</v>
      </c>
      <c r="F55">
        <v>102.74</v>
      </c>
      <c r="G55" t="s">
        <v>217</v>
      </c>
      <c r="H55">
        <v>1212.49</v>
      </c>
      <c r="I55">
        <v>27.82</v>
      </c>
      <c r="J55">
        <v>27.82</v>
      </c>
      <c r="K55">
        <v>1469.6</v>
      </c>
      <c r="L55">
        <v>20.100000000000001</v>
      </c>
      <c r="M55">
        <v>16</v>
      </c>
      <c r="N55" t="s">
        <v>159</v>
      </c>
      <c r="O55" t="s">
        <v>25</v>
      </c>
      <c r="P55" s="4">
        <v>907505.33</v>
      </c>
      <c r="Q55" s="4">
        <v>643113.37</v>
      </c>
      <c r="R55" s="4">
        <v>580826</v>
      </c>
      <c r="S55" s="4">
        <v>2131444.71</v>
      </c>
      <c r="T55" s="4">
        <v>29145.32</v>
      </c>
      <c r="U55" s="4">
        <v>185829.06</v>
      </c>
      <c r="V55" s="4">
        <v>400849.86</v>
      </c>
    </row>
    <row r="56" spans="1:22" hidden="1" x14ac:dyDescent="0.25">
      <c r="A56" s="1">
        <v>29</v>
      </c>
      <c r="B56" t="s">
        <v>165</v>
      </c>
      <c r="C56">
        <v>3.24</v>
      </c>
      <c r="D56">
        <v>39.049999999999997</v>
      </c>
      <c r="E56">
        <v>102.81</v>
      </c>
      <c r="F56">
        <v>102.77</v>
      </c>
      <c r="G56" t="s">
        <v>166</v>
      </c>
      <c r="H56">
        <v>1257.3</v>
      </c>
      <c r="I56">
        <v>30.97</v>
      </c>
      <c r="J56">
        <v>30.97</v>
      </c>
      <c r="K56">
        <v>1469.6</v>
      </c>
      <c r="L56">
        <v>20.100000000000001</v>
      </c>
      <c r="M56">
        <v>16</v>
      </c>
      <c r="N56" t="s">
        <v>24</v>
      </c>
      <c r="O56" t="s">
        <v>25</v>
      </c>
      <c r="P56" s="4">
        <v>907505.33</v>
      </c>
      <c r="Q56" s="4">
        <v>656964.98</v>
      </c>
      <c r="R56" s="4">
        <v>514126</v>
      </c>
      <c r="S56" s="4">
        <v>2078596.31</v>
      </c>
      <c r="T56" s="4">
        <v>29081.59</v>
      </c>
      <c r="U56" s="4">
        <v>181221.5</v>
      </c>
      <c r="V56" s="4">
        <v>403047.21</v>
      </c>
    </row>
    <row r="57" spans="1:22" hidden="1" x14ac:dyDescent="0.25">
      <c r="A57" s="1">
        <v>42</v>
      </c>
      <c r="B57" t="s">
        <v>231</v>
      </c>
      <c r="C57">
        <v>3.26</v>
      </c>
      <c r="D57">
        <v>36.61</v>
      </c>
      <c r="E57">
        <v>102.81</v>
      </c>
      <c r="F57">
        <v>102.82</v>
      </c>
      <c r="G57" t="s">
        <v>232</v>
      </c>
      <c r="H57">
        <v>1177.2</v>
      </c>
      <c r="I57">
        <v>27.6</v>
      </c>
      <c r="J57">
        <v>27.6</v>
      </c>
      <c r="K57">
        <v>1469.6</v>
      </c>
      <c r="L57">
        <v>20.100000000000001</v>
      </c>
      <c r="M57">
        <v>16</v>
      </c>
      <c r="N57" t="s">
        <v>159</v>
      </c>
      <c r="O57" t="s">
        <v>25</v>
      </c>
      <c r="P57" s="4">
        <v>907505.33</v>
      </c>
      <c r="Q57" s="4">
        <v>642140.34</v>
      </c>
      <c r="R57" s="4">
        <v>581206</v>
      </c>
      <c r="S57" s="4">
        <v>2130851.67</v>
      </c>
      <c r="T57" s="4">
        <v>29157.8</v>
      </c>
      <c r="U57" s="4">
        <v>185777.36</v>
      </c>
      <c r="V57" s="4">
        <v>395400</v>
      </c>
    </row>
    <row r="58" spans="1:22" hidden="1" x14ac:dyDescent="0.25">
      <c r="A58" s="1">
        <v>27</v>
      </c>
      <c r="B58" t="s">
        <v>154</v>
      </c>
      <c r="C58">
        <v>3.36</v>
      </c>
      <c r="D58">
        <v>39.22</v>
      </c>
      <c r="E58">
        <v>102.81</v>
      </c>
      <c r="F58">
        <v>102.75</v>
      </c>
      <c r="G58" t="s">
        <v>155</v>
      </c>
      <c r="H58">
        <v>1262.6300000000001</v>
      </c>
      <c r="I58">
        <v>31.1</v>
      </c>
      <c r="J58">
        <v>31.1</v>
      </c>
      <c r="K58">
        <v>1469.6</v>
      </c>
      <c r="L58">
        <v>20.100000000000001</v>
      </c>
      <c r="M58">
        <v>16</v>
      </c>
      <c r="N58" t="s">
        <v>24</v>
      </c>
      <c r="O58" t="s">
        <v>25</v>
      </c>
      <c r="P58" s="4">
        <v>907505.33</v>
      </c>
      <c r="Q58" s="4">
        <v>657557.02</v>
      </c>
      <c r="R58" s="4">
        <v>567187</v>
      </c>
      <c r="S58" s="4">
        <v>2132249.35</v>
      </c>
      <c r="T58" s="4">
        <v>29290.26</v>
      </c>
      <c r="U58" s="4">
        <v>185899.21</v>
      </c>
      <c r="V58" s="4">
        <v>408750.15</v>
      </c>
    </row>
    <row r="59" spans="1:22" hidden="1" x14ac:dyDescent="0.25">
      <c r="A59" s="1">
        <v>51</v>
      </c>
      <c r="B59" t="s">
        <v>275</v>
      </c>
      <c r="C59">
        <v>3.38</v>
      </c>
      <c r="D59">
        <v>37.82</v>
      </c>
      <c r="E59">
        <v>102.81</v>
      </c>
      <c r="F59">
        <v>102.81</v>
      </c>
      <c r="G59" t="s">
        <v>276</v>
      </c>
      <c r="H59">
        <v>1214.7</v>
      </c>
      <c r="I59">
        <v>27.59</v>
      </c>
      <c r="J59">
        <v>27.59</v>
      </c>
      <c r="K59">
        <v>1469.6</v>
      </c>
      <c r="L59">
        <v>19.97</v>
      </c>
      <c r="M59">
        <v>6</v>
      </c>
      <c r="N59" t="s">
        <v>180</v>
      </c>
      <c r="O59" t="s">
        <v>25</v>
      </c>
      <c r="P59" s="4">
        <v>907505.33</v>
      </c>
      <c r="Q59" s="4">
        <v>642088.18999999994</v>
      </c>
      <c r="R59" s="4">
        <v>637809</v>
      </c>
      <c r="S59" s="4">
        <v>2187402.52</v>
      </c>
      <c r="T59" s="4">
        <v>29292.51</v>
      </c>
      <c r="U59" s="4">
        <v>190707.72</v>
      </c>
      <c r="V59" s="4">
        <v>406213.46</v>
      </c>
    </row>
    <row r="60" spans="1:22" hidden="1" x14ac:dyDescent="0.25">
      <c r="A60" s="1">
        <v>44</v>
      </c>
      <c r="B60" t="s">
        <v>241</v>
      </c>
      <c r="C60">
        <v>3.44</v>
      </c>
      <c r="D60">
        <v>36.85</v>
      </c>
      <c r="E60">
        <v>102.81</v>
      </c>
      <c r="F60">
        <v>102.8</v>
      </c>
      <c r="G60" t="s">
        <v>242</v>
      </c>
      <c r="H60">
        <v>1184.82</v>
      </c>
      <c r="I60">
        <v>27.87</v>
      </c>
      <c r="J60">
        <v>27.87</v>
      </c>
      <c r="K60">
        <v>1469.6</v>
      </c>
      <c r="L60">
        <v>20.100000000000001</v>
      </c>
      <c r="M60">
        <v>16</v>
      </c>
      <c r="N60" t="s">
        <v>159</v>
      </c>
      <c r="O60" t="s">
        <v>25</v>
      </c>
      <c r="P60" s="4">
        <v>907505.33</v>
      </c>
      <c r="Q60" s="4">
        <v>643305.94999999995</v>
      </c>
      <c r="R60" s="4">
        <v>648524</v>
      </c>
      <c r="S60" s="4">
        <v>2199335.2799999998</v>
      </c>
      <c r="T60" s="4">
        <v>29503.71</v>
      </c>
      <c r="U60" s="4">
        <v>191748.07</v>
      </c>
      <c r="V60" s="4">
        <v>402885.05</v>
      </c>
    </row>
    <row r="61" spans="1:22" hidden="1" x14ac:dyDescent="0.25">
      <c r="A61" s="1">
        <v>25</v>
      </c>
      <c r="B61" t="s">
        <v>144</v>
      </c>
      <c r="C61">
        <v>3.45</v>
      </c>
      <c r="D61">
        <v>39.29</v>
      </c>
      <c r="E61">
        <v>102.81</v>
      </c>
      <c r="F61">
        <v>102.74</v>
      </c>
      <c r="G61" t="s">
        <v>145</v>
      </c>
      <c r="H61">
        <v>1264.5899999999999</v>
      </c>
      <c r="I61">
        <v>31.14</v>
      </c>
      <c r="J61">
        <v>31.14</v>
      </c>
      <c r="K61">
        <v>1469.6</v>
      </c>
      <c r="L61">
        <v>20.100000000000001</v>
      </c>
      <c r="M61">
        <v>16</v>
      </c>
      <c r="N61" t="s">
        <v>24</v>
      </c>
      <c r="O61" t="s">
        <v>25</v>
      </c>
      <c r="P61" s="4">
        <v>907505.33</v>
      </c>
      <c r="Q61" s="4">
        <v>657716</v>
      </c>
      <c r="R61" s="4">
        <v>570414</v>
      </c>
      <c r="S61" s="4">
        <v>2135635.33</v>
      </c>
      <c r="T61" s="4">
        <v>29372.26</v>
      </c>
      <c r="U61" s="4">
        <v>186194.42</v>
      </c>
      <c r="V61" s="4">
        <v>409428.01</v>
      </c>
    </row>
    <row r="62" spans="1:22" hidden="1" x14ac:dyDescent="0.25">
      <c r="A62" s="1">
        <v>53</v>
      </c>
      <c r="B62" t="s">
        <v>284</v>
      </c>
      <c r="C62">
        <v>3.51</v>
      </c>
      <c r="D62">
        <v>36.69</v>
      </c>
      <c r="E62">
        <v>102.81</v>
      </c>
      <c r="F62">
        <v>102.77</v>
      </c>
      <c r="G62" t="s">
        <v>285</v>
      </c>
      <c r="H62">
        <v>1179.22</v>
      </c>
      <c r="I62">
        <v>27.49</v>
      </c>
      <c r="J62">
        <v>27.49</v>
      </c>
      <c r="K62">
        <v>1469.6</v>
      </c>
      <c r="L62">
        <v>20.100000000000001</v>
      </c>
      <c r="M62">
        <v>16</v>
      </c>
      <c r="N62" t="s">
        <v>159</v>
      </c>
      <c r="O62" t="s">
        <v>25</v>
      </c>
      <c r="P62" s="4">
        <v>907505.33</v>
      </c>
      <c r="Q62" s="4">
        <v>641657.77</v>
      </c>
      <c r="R62" s="4">
        <v>661233</v>
      </c>
      <c r="S62" s="4">
        <v>2210396.1</v>
      </c>
      <c r="T62" s="4">
        <v>29453.27</v>
      </c>
      <c r="U62" s="4">
        <v>192712.4</v>
      </c>
      <c r="V62" s="4">
        <v>402939.74</v>
      </c>
    </row>
    <row r="63" spans="1:22" hidden="1" x14ac:dyDescent="0.25">
      <c r="A63" s="1">
        <v>30</v>
      </c>
      <c r="B63" t="s">
        <v>170</v>
      </c>
      <c r="C63">
        <v>3.52</v>
      </c>
      <c r="D63">
        <v>39.24</v>
      </c>
      <c r="E63">
        <v>102.81</v>
      </c>
      <c r="F63">
        <v>102.76</v>
      </c>
      <c r="G63" t="s">
        <v>171</v>
      </c>
      <c r="H63">
        <v>1263.18</v>
      </c>
      <c r="I63">
        <v>31.16</v>
      </c>
      <c r="J63">
        <v>31.16</v>
      </c>
      <c r="K63">
        <v>1469.6</v>
      </c>
      <c r="L63">
        <v>20.100000000000001</v>
      </c>
      <c r="M63">
        <v>16</v>
      </c>
      <c r="N63" t="s">
        <v>24</v>
      </c>
      <c r="O63" t="s">
        <v>25</v>
      </c>
      <c r="P63" s="4">
        <v>907505.33</v>
      </c>
      <c r="Q63" s="4">
        <v>657811.21</v>
      </c>
      <c r="R63" s="4">
        <v>535406</v>
      </c>
      <c r="S63" s="4">
        <v>2100722.54</v>
      </c>
      <c r="T63" s="4">
        <v>29175.72</v>
      </c>
      <c r="U63" s="4">
        <v>183150.56</v>
      </c>
      <c r="V63" s="4">
        <v>405971.97</v>
      </c>
    </row>
    <row r="64" spans="1:22" hidden="1" x14ac:dyDescent="0.25">
      <c r="A64" s="1">
        <v>45</v>
      </c>
      <c r="B64" t="s">
        <v>246</v>
      </c>
      <c r="C64">
        <v>3.58</v>
      </c>
      <c r="D64">
        <v>37.020000000000003</v>
      </c>
      <c r="E64">
        <v>102.81</v>
      </c>
      <c r="F64">
        <v>102.79</v>
      </c>
      <c r="G64" t="s">
        <v>212</v>
      </c>
      <c r="H64">
        <v>1189.99</v>
      </c>
      <c r="I64">
        <v>28.04</v>
      </c>
      <c r="J64">
        <v>28.04</v>
      </c>
      <c r="K64">
        <v>1469.6</v>
      </c>
      <c r="L64">
        <v>20.100000000000001</v>
      </c>
      <c r="M64">
        <v>6</v>
      </c>
      <c r="N64" t="s">
        <v>180</v>
      </c>
      <c r="O64" t="s">
        <v>25</v>
      </c>
      <c r="P64" s="4">
        <v>907505.33</v>
      </c>
      <c r="Q64" s="4">
        <v>644062.48</v>
      </c>
      <c r="R64" s="4">
        <v>665521</v>
      </c>
      <c r="S64" s="4">
        <v>2217088.81</v>
      </c>
      <c r="T64" s="4">
        <v>29594.75</v>
      </c>
      <c r="U64" s="4">
        <v>193295.91</v>
      </c>
      <c r="V64" s="4">
        <v>405315.6</v>
      </c>
    </row>
    <row r="65" spans="1:22" hidden="1" x14ac:dyDescent="0.25">
      <c r="A65" s="1">
        <v>41</v>
      </c>
      <c r="B65" t="s">
        <v>226</v>
      </c>
      <c r="C65">
        <v>3.59</v>
      </c>
      <c r="D65">
        <v>37.5</v>
      </c>
      <c r="E65">
        <v>102.81</v>
      </c>
      <c r="F65">
        <v>102.84</v>
      </c>
      <c r="G65" t="s">
        <v>227</v>
      </c>
      <c r="H65">
        <v>1205.44</v>
      </c>
      <c r="I65">
        <v>27.72</v>
      </c>
      <c r="J65">
        <v>27.72</v>
      </c>
      <c r="K65">
        <v>1469.6</v>
      </c>
      <c r="L65">
        <v>20.079999999999998</v>
      </c>
      <c r="M65">
        <v>16</v>
      </c>
      <c r="N65" t="s">
        <v>159</v>
      </c>
      <c r="O65" t="s">
        <v>25</v>
      </c>
      <c r="P65" s="4">
        <v>907505.33</v>
      </c>
      <c r="Q65" s="4">
        <v>642636.81000000006</v>
      </c>
      <c r="R65" s="4">
        <v>557346</v>
      </c>
      <c r="S65" s="4">
        <v>2107488.14</v>
      </c>
      <c r="T65" s="4">
        <v>29042.47</v>
      </c>
      <c r="U65" s="4">
        <v>183740.42</v>
      </c>
      <c r="V65" s="4">
        <v>397576.46</v>
      </c>
    </row>
    <row r="66" spans="1:22" hidden="1" x14ac:dyDescent="0.25">
      <c r="A66" s="1">
        <v>12</v>
      </c>
      <c r="B66" t="s">
        <v>81</v>
      </c>
      <c r="C66">
        <v>3.61</v>
      </c>
      <c r="D66">
        <v>44.09</v>
      </c>
      <c r="E66">
        <v>102.81</v>
      </c>
      <c r="F66">
        <v>102.81</v>
      </c>
      <c r="G66" t="s">
        <v>82</v>
      </c>
      <c r="H66">
        <v>1421.57</v>
      </c>
      <c r="I66">
        <v>37.93</v>
      </c>
      <c r="J66">
        <v>37.93</v>
      </c>
      <c r="K66">
        <v>1469.6</v>
      </c>
      <c r="L66">
        <v>20.010000000000002</v>
      </c>
      <c r="M66">
        <v>6</v>
      </c>
      <c r="N66" t="s">
        <v>24</v>
      </c>
      <c r="O66" t="s">
        <v>25</v>
      </c>
      <c r="P66" s="4">
        <v>907505.33</v>
      </c>
      <c r="Q66" s="4">
        <v>687645.58</v>
      </c>
      <c r="R66" s="4">
        <v>438930</v>
      </c>
      <c r="S66" s="4">
        <v>2034080.91</v>
      </c>
      <c r="T66" s="4">
        <v>29246.66</v>
      </c>
      <c r="U66" s="4">
        <v>177340.44</v>
      </c>
      <c r="V66" s="4">
        <v>424514.51</v>
      </c>
    </row>
    <row r="67" spans="1:22" hidden="1" x14ac:dyDescent="0.25">
      <c r="A67" s="1">
        <v>54</v>
      </c>
      <c r="B67" t="s">
        <v>289</v>
      </c>
      <c r="C67">
        <v>3.71</v>
      </c>
      <c r="D67">
        <v>38.64</v>
      </c>
      <c r="E67">
        <v>102.81</v>
      </c>
      <c r="F67">
        <v>102.84</v>
      </c>
      <c r="G67" t="s">
        <v>290</v>
      </c>
      <c r="H67">
        <v>1240.74</v>
      </c>
      <c r="I67">
        <v>28.36</v>
      </c>
      <c r="J67">
        <v>28.36</v>
      </c>
      <c r="K67">
        <v>1469.6</v>
      </c>
      <c r="L67">
        <v>20.079999999999998</v>
      </c>
      <c r="M67">
        <v>6</v>
      </c>
      <c r="N67" t="s">
        <v>180</v>
      </c>
      <c r="O67" t="s">
        <v>25</v>
      </c>
      <c r="P67" s="4">
        <v>907505.33</v>
      </c>
      <c r="Q67" s="4">
        <v>645469.93000000005</v>
      </c>
      <c r="R67" s="4">
        <v>676945</v>
      </c>
      <c r="S67" s="4">
        <v>2229920.2599999998</v>
      </c>
      <c r="T67" s="4">
        <v>29515.24</v>
      </c>
      <c r="U67" s="4">
        <v>194414.61</v>
      </c>
      <c r="V67" s="4">
        <v>414134.81</v>
      </c>
    </row>
    <row r="68" spans="1:22" hidden="1" x14ac:dyDescent="0.25">
      <c r="A68" s="1">
        <v>52</v>
      </c>
      <c r="B68" t="s">
        <v>24</v>
      </c>
      <c r="C68">
        <v>3.79</v>
      </c>
      <c r="D68">
        <v>38.630000000000003</v>
      </c>
      <c r="E68">
        <v>102.81</v>
      </c>
      <c r="F68">
        <v>102.74</v>
      </c>
      <c r="G68" t="s">
        <v>280</v>
      </c>
      <c r="H68">
        <v>1240.03</v>
      </c>
      <c r="I68">
        <v>28.48</v>
      </c>
      <c r="J68">
        <v>28.48</v>
      </c>
      <c r="K68">
        <v>1469.6</v>
      </c>
      <c r="L68">
        <v>20.100000000000001</v>
      </c>
      <c r="M68">
        <v>6</v>
      </c>
      <c r="N68" t="s">
        <v>180</v>
      </c>
      <c r="O68" t="s">
        <v>25</v>
      </c>
      <c r="P68" s="4">
        <v>907505.33</v>
      </c>
      <c r="Q68" s="4">
        <v>645989.74</v>
      </c>
      <c r="R68" s="4">
        <v>685878</v>
      </c>
      <c r="S68" s="4">
        <v>2239373.08</v>
      </c>
      <c r="T68" s="4">
        <v>29564.06</v>
      </c>
      <c r="U68" s="4">
        <v>195238.75</v>
      </c>
      <c r="V68" s="4">
        <v>414899.57</v>
      </c>
    </row>
    <row r="69" spans="1:22" hidden="1" x14ac:dyDescent="0.25">
      <c r="A69" s="1">
        <v>28</v>
      </c>
      <c r="B69" t="s">
        <v>159</v>
      </c>
      <c r="C69">
        <v>3.94</v>
      </c>
      <c r="D69">
        <v>40.32</v>
      </c>
      <c r="E69">
        <v>102.81</v>
      </c>
      <c r="F69">
        <v>102.83</v>
      </c>
      <c r="G69" t="s">
        <v>160</v>
      </c>
      <c r="H69">
        <v>1297.1199999999999</v>
      </c>
      <c r="I69">
        <v>31.98</v>
      </c>
      <c r="J69">
        <v>31.98</v>
      </c>
      <c r="K69">
        <v>1469.6</v>
      </c>
      <c r="L69">
        <v>20.09</v>
      </c>
      <c r="M69">
        <v>6</v>
      </c>
      <c r="N69" t="s">
        <v>24</v>
      </c>
      <c r="O69" t="s">
        <v>161</v>
      </c>
      <c r="P69" s="4">
        <v>907505.33</v>
      </c>
      <c r="Q69" s="4">
        <v>661434.48</v>
      </c>
      <c r="R69" s="4">
        <v>612291</v>
      </c>
      <c r="S69" s="4">
        <v>2181230.8199999998</v>
      </c>
      <c r="T69" s="4">
        <v>29546.799999999999</v>
      </c>
      <c r="U69" s="4">
        <v>190169.64</v>
      </c>
      <c r="V69" s="4">
        <v>418565.5</v>
      </c>
    </row>
    <row r="70" spans="1:22" hidden="1" x14ac:dyDescent="0.25">
      <c r="A70" s="1">
        <v>32</v>
      </c>
      <c r="B70" t="s">
        <v>180</v>
      </c>
      <c r="C70">
        <v>4.01</v>
      </c>
      <c r="D70">
        <v>42.29</v>
      </c>
      <c r="E70">
        <v>102.81</v>
      </c>
      <c r="F70">
        <v>102.84</v>
      </c>
      <c r="G70" t="s">
        <v>181</v>
      </c>
      <c r="H70">
        <v>1359.08</v>
      </c>
      <c r="I70">
        <v>32.869999999999997</v>
      </c>
      <c r="J70">
        <v>32.869999999999997</v>
      </c>
      <c r="K70">
        <v>1469.6</v>
      </c>
      <c r="L70">
        <v>20.079999999999998</v>
      </c>
      <c r="M70">
        <v>6</v>
      </c>
      <c r="N70" t="s">
        <v>24</v>
      </c>
      <c r="O70" t="s">
        <v>182</v>
      </c>
      <c r="P70" s="4">
        <v>907505.33</v>
      </c>
      <c r="Q70" s="4">
        <v>665347.51</v>
      </c>
      <c r="R70" s="4">
        <v>594380</v>
      </c>
      <c r="S70" s="4">
        <v>2167232.84</v>
      </c>
      <c r="T70" s="4">
        <v>29484.98</v>
      </c>
      <c r="U70" s="4">
        <v>188949.24</v>
      </c>
      <c r="V70" s="4">
        <v>426781.83</v>
      </c>
    </row>
    <row r="71" spans="1:22" hidden="1" x14ac:dyDescent="0.25">
      <c r="A71" s="1">
        <v>47</v>
      </c>
      <c r="B71" t="s">
        <v>255</v>
      </c>
      <c r="C71">
        <v>4.01</v>
      </c>
      <c r="D71">
        <v>37.86</v>
      </c>
      <c r="E71">
        <v>102.81</v>
      </c>
      <c r="F71">
        <v>102.78</v>
      </c>
      <c r="G71" t="s">
        <v>256</v>
      </c>
      <c r="H71">
        <v>1216.3599999999999</v>
      </c>
      <c r="I71">
        <v>28.88</v>
      </c>
      <c r="J71">
        <v>28.88</v>
      </c>
      <c r="K71">
        <v>1469.6</v>
      </c>
      <c r="L71">
        <v>20.09</v>
      </c>
      <c r="M71">
        <v>6</v>
      </c>
      <c r="N71" t="s">
        <v>180</v>
      </c>
      <c r="O71" t="s">
        <v>25</v>
      </c>
      <c r="P71" s="4">
        <v>907505.33</v>
      </c>
      <c r="Q71" s="4">
        <v>647770.04</v>
      </c>
      <c r="R71" s="4">
        <v>702496</v>
      </c>
      <c r="S71" s="4">
        <v>2257771.38</v>
      </c>
      <c r="T71" s="4">
        <v>29809.29</v>
      </c>
      <c r="U71" s="4">
        <v>196842.8</v>
      </c>
      <c r="V71" s="4">
        <v>413119.79</v>
      </c>
    </row>
    <row r="72" spans="1:22" hidden="1" x14ac:dyDescent="0.25">
      <c r="A72" s="1">
        <v>55</v>
      </c>
      <c r="B72" t="s">
        <v>294</v>
      </c>
      <c r="C72">
        <v>4.08</v>
      </c>
      <c r="D72">
        <v>39.06</v>
      </c>
      <c r="E72">
        <v>102.81</v>
      </c>
      <c r="F72">
        <v>102.76</v>
      </c>
      <c r="G72" t="s">
        <v>295</v>
      </c>
      <c r="H72">
        <v>1253.5899999999999</v>
      </c>
      <c r="I72">
        <v>28.8</v>
      </c>
      <c r="J72">
        <v>28.8</v>
      </c>
      <c r="K72">
        <v>1469.6</v>
      </c>
      <c r="L72">
        <v>20.09</v>
      </c>
      <c r="M72">
        <v>6</v>
      </c>
      <c r="N72" t="s">
        <v>180</v>
      </c>
      <c r="O72" t="s">
        <v>25</v>
      </c>
      <c r="P72" s="4">
        <v>907505.33</v>
      </c>
      <c r="Q72" s="4">
        <v>647400.55000000005</v>
      </c>
      <c r="R72" s="4">
        <v>706295</v>
      </c>
      <c r="S72" s="4">
        <v>2261200.88</v>
      </c>
      <c r="T72" s="4">
        <v>29677.439999999999</v>
      </c>
      <c r="U72" s="4">
        <v>197141.8</v>
      </c>
      <c r="V72" s="4">
        <v>418994.01</v>
      </c>
    </row>
    <row r="73" spans="1:22" hidden="1" x14ac:dyDescent="0.25">
      <c r="A73" s="1">
        <v>43</v>
      </c>
      <c r="B73" t="s">
        <v>236</v>
      </c>
      <c r="C73">
        <v>4.17</v>
      </c>
      <c r="D73">
        <v>38.21</v>
      </c>
      <c r="E73">
        <v>102.81</v>
      </c>
      <c r="F73">
        <v>102.74</v>
      </c>
      <c r="G73" t="s">
        <v>237</v>
      </c>
      <c r="H73">
        <v>1227.4000000000001</v>
      </c>
      <c r="I73">
        <v>28.45</v>
      </c>
      <c r="J73">
        <v>28.45</v>
      </c>
      <c r="K73">
        <v>1469.6</v>
      </c>
      <c r="L73">
        <v>20.09</v>
      </c>
      <c r="M73">
        <v>6</v>
      </c>
      <c r="N73" t="s">
        <v>180</v>
      </c>
      <c r="O73" t="s">
        <v>25</v>
      </c>
      <c r="P73" s="4">
        <v>907505.33</v>
      </c>
      <c r="Q73" s="4">
        <v>645850.51</v>
      </c>
      <c r="R73" s="4">
        <v>685617</v>
      </c>
      <c r="S73" s="4">
        <v>2238972.85</v>
      </c>
      <c r="T73" s="4">
        <v>29709.54</v>
      </c>
      <c r="U73" s="4">
        <v>195203.86</v>
      </c>
      <c r="V73" s="4">
        <v>413074.46</v>
      </c>
    </row>
    <row r="74" spans="1:22" hidden="1" x14ac:dyDescent="0.25">
      <c r="A74" s="1">
        <v>31</v>
      </c>
      <c r="B74" t="s">
        <v>175</v>
      </c>
      <c r="C74">
        <v>4.26</v>
      </c>
      <c r="D74">
        <v>39.67</v>
      </c>
      <c r="E74">
        <v>102.81</v>
      </c>
      <c r="F74">
        <v>102.81</v>
      </c>
      <c r="G74" t="s">
        <v>176</v>
      </c>
      <c r="H74">
        <v>1276.69</v>
      </c>
      <c r="I74">
        <v>31.44</v>
      </c>
      <c r="J74">
        <v>31.44</v>
      </c>
      <c r="K74">
        <v>1469.6</v>
      </c>
      <c r="L74">
        <v>19.98</v>
      </c>
      <c r="M74">
        <v>6</v>
      </c>
      <c r="N74" t="s">
        <v>24</v>
      </c>
      <c r="O74" t="s">
        <v>25</v>
      </c>
      <c r="P74" s="4">
        <v>907505.33</v>
      </c>
      <c r="Q74" s="4">
        <v>659054.9</v>
      </c>
      <c r="R74" s="4">
        <v>650185</v>
      </c>
      <c r="S74" s="4">
        <v>2216745.23</v>
      </c>
      <c r="T74" s="4">
        <v>29713.66</v>
      </c>
      <c r="U74" s="4">
        <v>193265.95</v>
      </c>
      <c r="V74" s="4">
        <v>418695.91</v>
      </c>
    </row>
    <row r="75" spans="1:22" hidden="1" x14ac:dyDescent="0.25">
      <c r="A75" s="1">
        <v>46</v>
      </c>
      <c r="B75" t="s">
        <v>250</v>
      </c>
      <c r="C75">
        <v>4.8899999999999997</v>
      </c>
      <c r="D75">
        <v>40.08</v>
      </c>
      <c r="E75">
        <v>102.81</v>
      </c>
      <c r="F75">
        <v>102.85</v>
      </c>
      <c r="G75" t="s">
        <v>251</v>
      </c>
      <c r="H75">
        <v>1286.73</v>
      </c>
      <c r="I75">
        <v>30.1</v>
      </c>
      <c r="J75">
        <v>30.1</v>
      </c>
      <c r="K75">
        <v>1469.6</v>
      </c>
      <c r="L75">
        <v>20.059999999999999</v>
      </c>
      <c r="M75">
        <v>6</v>
      </c>
      <c r="N75" t="s">
        <v>180</v>
      </c>
      <c r="O75" t="s">
        <v>25</v>
      </c>
      <c r="P75" s="4">
        <v>907505.33</v>
      </c>
      <c r="Q75" s="4">
        <v>653134.19999999995</v>
      </c>
      <c r="R75" s="4">
        <v>666417</v>
      </c>
      <c r="S75" s="4">
        <v>2227056.5299999998</v>
      </c>
      <c r="T75" s="4">
        <v>29671.81</v>
      </c>
      <c r="U75" s="4">
        <v>194164.94</v>
      </c>
      <c r="V75" s="4">
        <v>421092.11</v>
      </c>
    </row>
    <row r="76" spans="1:22" hidden="1" x14ac:dyDescent="0.25">
      <c r="A76" s="1">
        <v>38</v>
      </c>
      <c r="B76" t="s">
        <v>211</v>
      </c>
      <c r="C76">
        <v>5.15</v>
      </c>
      <c r="D76">
        <v>37.020000000000003</v>
      </c>
      <c r="E76">
        <v>102.81</v>
      </c>
      <c r="F76">
        <v>102.81</v>
      </c>
      <c r="G76" t="s">
        <v>212</v>
      </c>
      <c r="H76">
        <v>1189.99</v>
      </c>
      <c r="I76">
        <v>27</v>
      </c>
      <c r="J76">
        <v>27</v>
      </c>
      <c r="K76">
        <v>1469.6</v>
      </c>
      <c r="L76">
        <v>20</v>
      </c>
      <c r="M76">
        <v>16</v>
      </c>
      <c r="N76" t="s">
        <v>159</v>
      </c>
      <c r="O76" t="s">
        <v>25</v>
      </c>
      <c r="P76" s="4">
        <v>907505.33</v>
      </c>
      <c r="Q76" s="4">
        <v>639476.87</v>
      </c>
      <c r="R76" s="4">
        <v>569284</v>
      </c>
      <c r="S76" s="4">
        <v>2116266.2000000002</v>
      </c>
      <c r="T76" s="4">
        <v>28957.72</v>
      </c>
      <c r="U76" s="4">
        <v>184505.73</v>
      </c>
      <c r="V76" s="4">
        <v>395888.52</v>
      </c>
    </row>
    <row r="83" spans="6:20" x14ac:dyDescent="0.25">
      <c r="I83" t="s">
        <v>462</v>
      </c>
    </row>
    <row r="84" spans="6:20" x14ac:dyDescent="0.25">
      <c r="F84" t="s">
        <v>186</v>
      </c>
      <c r="G84" t="s">
        <v>460</v>
      </c>
      <c r="H84">
        <f>MIN(Table1[Energy
(kWh/day)])</f>
        <v>1120.0999999999999</v>
      </c>
      <c r="I84">
        <f>H84*365*30</f>
        <v>12265094.999999998</v>
      </c>
      <c r="J84" s="5">
        <f>0.42*I84</f>
        <v>5151339.8999999994</v>
      </c>
    </row>
    <row r="85" spans="6:20" x14ac:dyDescent="0.25">
      <c r="F85" t="s">
        <v>22</v>
      </c>
      <c r="G85" t="s">
        <v>461</v>
      </c>
      <c r="H85">
        <f>MAX(Table1[Energy
(kWh/day)])</f>
        <v>1502.79</v>
      </c>
      <c r="I85">
        <f>H85*365*30</f>
        <v>16455550.5</v>
      </c>
      <c r="J85" s="5">
        <f>0.42*I85</f>
        <v>6911331.21</v>
      </c>
      <c r="T85" s="4">
        <f>V20-V40</f>
        <v>34515.880000000005</v>
      </c>
    </row>
    <row r="88" spans="6:20" x14ac:dyDescent="0.25">
      <c r="T88" s="4">
        <f>T85*30</f>
        <v>1035476.4000000001</v>
      </c>
    </row>
    <row r="91" spans="6:20" x14ac:dyDescent="0.25">
      <c r="J91" s="5">
        <f>J85-J84</f>
        <v>1759991.3100000005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304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46.56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102.79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23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1502.79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42.62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42.62</v>
      </c>
      <c r="C12" t="s">
        <v>328</v>
      </c>
      <c r="E12" t="s">
        <v>329</v>
      </c>
      <c r="F12" t="s">
        <v>27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</v>
      </c>
    </row>
    <row r="14" spans="1:7" x14ac:dyDescent="0.25">
      <c r="E14" t="s">
        <v>333</v>
      </c>
      <c r="F14" t="s">
        <v>29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348</v>
      </c>
      <c r="B25">
        <v>80</v>
      </c>
      <c r="C25">
        <v>106</v>
      </c>
      <c r="D25">
        <v>110</v>
      </c>
      <c r="E25">
        <v>28</v>
      </c>
      <c r="F25">
        <v>2968</v>
      </c>
    </row>
    <row r="26" spans="1:6" x14ac:dyDescent="0.25">
      <c r="A26" s="1" t="s">
        <v>349</v>
      </c>
      <c r="B26">
        <v>50</v>
      </c>
      <c r="C26">
        <v>290</v>
      </c>
      <c r="D26">
        <v>63</v>
      </c>
      <c r="E26">
        <v>14</v>
      </c>
      <c r="F26">
        <v>4060</v>
      </c>
    </row>
    <row r="27" spans="1:6" x14ac:dyDescent="0.25">
      <c r="A27" s="1" t="s">
        <v>350</v>
      </c>
      <c r="B27">
        <v>50</v>
      </c>
      <c r="C27">
        <v>269</v>
      </c>
      <c r="D27">
        <v>75</v>
      </c>
      <c r="E27">
        <v>17</v>
      </c>
      <c r="F27">
        <v>4573</v>
      </c>
    </row>
    <row r="28" spans="1:6" x14ac:dyDescent="0.25">
      <c r="A28" s="1" t="s">
        <v>351</v>
      </c>
      <c r="B28">
        <v>50</v>
      </c>
      <c r="C28">
        <v>333</v>
      </c>
      <c r="D28">
        <v>63</v>
      </c>
      <c r="E28">
        <v>14</v>
      </c>
      <c r="F28">
        <v>4662</v>
      </c>
    </row>
    <row r="29" spans="1:6" x14ac:dyDescent="0.25">
      <c r="A29" s="1" t="s">
        <v>352</v>
      </c>
      <c r="B29">
        <v>80</v>
      </c>
      <c r="C29">
        <v>380</v>
      </c>
      <c r="D29">
        <v>110</v>
      </c>
      <c r="E29">
        <v>28</v>
      </c>
      <c r="F29">
        <v>10640</v>
      </c>
    </row>
    <row r="30" spans="1:6" x14ac:dyDescent="0.25">
      <c r="A30" s="1" t="s">
        <v>353</v>
      </c>
      <c r="B30">
        <v>80</v>
      </c>
      <c r="C30">
        <v>177</v>
      </c>
      <c r="D30">
        <v>90</v>
      </c>
      <c r="E30">
        <v>21</v>
      </c>
      <c r="F30">
        <v>3717</v>
      </c>
    </row>
    <row r="31" spans="1:6" x14ac:dyDescent="0.25">
      <c r="A31" s="1" t="s">
        <v>354</v>
      </c>
      <c r="B31">
        <v>150</v>
      </c>
      <c r="C31">
        <v>361</v>
      </c>
      <c r="D31">
        <v>200</v>
      </c>
      <c r="E31">
        <v>79</v>
      </c>
      <c r="F31">
        <v>28519</v>
      </c>
    </row>
    <row r="32" spans="1:6" x14ac:dyDescent="0.25">
      <c r="A32" s="1" t="s">
        <v>355</v>
      </c>
      <c r="B32">
        <v>150</v>
      </c>
      <c r="C32">
        <v>366</v>
      </c>
      <c r="D32">
        <v>200</v>
      </c>
      <c r="E32">
        <v>79</v>
      </c>
      <c r="F32">
        <v>28914</v>
      </c>
    </row>
    <row r="33" spans="1:6" x14ac:dyDescent="0.25">
      <c r="A33" s="1" t="s">
        <v>356</v>
      </c>
      <c r="B33">
        <v>150</v>
      </c>
      <c r="C33">
        <v>452</v>
      </c>
      <c r="D33">
        <v>160</v>
      </c>
      <c r="E33">
        <v>52</v>
      </c>
      <c r="F33">
        <v>23504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357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44.57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31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1438.46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39.57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39.57</v>
      </c>
      <c r="C12" t="s">
        <v>328</v>
      </c>
      <c r="E12" t="s">
        <v>329</v>
      </c>
      <c r="F12" t="s">
        <v>32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</v>
      </c>
    </row>
    <row r="14" spans="1:7" x14ac:dyDescent="0.25">
      <c r="E14" t="s">
        <v>333</v>
      </c>
      <c r="F14" t="s">
        <v>33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348</v>
      </c>
      <c r="B25">
        <v>80</v>
      </c>
      <c r="C25">
        <v>106</v>
      </c>
      <c r="D25">
        <v>110</v>
      </c>
      <c r="E25">
        <v>28</v>
      </c>
      <c r="F25">
        <v>2968</v>
      </c>
    </row>
    <row r="26" spans="1:6" x14ac:dyDescent="0.25">
      <c r="A26" s="1" t="s">
        <v>349</v>
      </c>
      <c r="B26">
        <v>50</v>
      </c>
      <c r="C26">
        <v>290</v>
      </c>
      <c r="D26">
        <v>63</v>
      </c>
      <c r="E26">
        <v>14</v>
      </c>
      <c r="F26">
        <v>4060</v>
      </c>
    </row>
    <row r="27" spans="1:6" x14ac:dyDescent="0.25">
      <c r="A27" s="1" t="s">
        <v>350</v>
      </c>
      <c r="B27">
        <v>50</v>
      </c>
      <c r="C27">
        <v>269</v>
      </c>
      <c r="D27">
        <v>75</v>
      </c>
      <c r="E27">
        <v>17</v>
      </c>
      <c r="F27">
        <v>4573</v>
      </c>
    </row>
    <row r="28" spans="1:6" x14ac:dyDescent="0.25">
      <c r="A28" s="1" t="s">
        <v>351</v>
      </c>
      <c r="B28">
        <v>50</v>
      </c>
      <c r="C28">
        <v>333</v>
      </c>
      <c r="D28">
        <v>63</v>
      </c>
      <c r="E28">
        <v>14</v>
      </c>
      <c r="F28">
        <v>4662</v>
      </c>
    </row>
    <row r="29" spans="1:6" x14ac:dyDescent="0.25">
      <c r="A29" s="1" t="s">
        <v>352</v>
      </c>
      <c r="B29">
        <v>80</v>
      </c>
      <c r="C29">
        <v>380</v>
      </c>
      <c r="D29">
        <v>110</v>
      </c>
      <c r="E29">
        <v>28</v>
      </c>
      <c r="F29">
        <v>10640</v>
      </c>
    </row>
    <row r="30" spans="1:6" x14ac:dyDescent="0.25">
      <c r="A30" s="1" t="s">
        <v>353</v>
      </c>
      <c r="B30">
        <v>80</v>
      </c>
      <c r="C30">
        <v>177</v>
      </c>
      <c r="D30">
        <v>90</v>
      </c>
      <c r="E30">
        <v>21</v>
      </c>
      <c r="F30">
        <v>3717</v>
      </c>
    </row>
    <row r="31" spans="1:6" x14ac:dyDescent="0.25">
      <c r="A31" s="1" t="s">
        <v>354</v>
      </c>
      <c r="B31">
        <v>150</v>
      </c>
      <c r="C31">
        <v>361</v>
      </c>
      <c r="D31">
        <v>200</v>
      </c>
      <c r="E31">
        <v>79</v>
      </c>
      <c r="F31">
        <v>28519</v>
      </c>
    </row>
    <row r="32" spans="1:6" x14ac:dyDescent="0.25">
      <c r="A32" s="1" t="s">
        <v>355</v>
      </c>
      <c r="B32">
        <v>150</v>
      </c>
      <c r="C32">
        <v>366</v>
      </c>
      <c r="D32">
        <v>200</v>
      </c>
      <c r="E32">
        <v>79</v>
      </c>
      <c r="F32">
        <v>28914</v>
      </c>
    </row>
    <row r="33" spans="1:6" x14ac:dyDescent="0.25">
      <c r="A33" s="1" t="s">
        <v>356</v>
      </c>
      <c r="B33">
        <v>150</v>
      </c>
      <c r="C33">
        <v>452</v>
      </c>
      <c r="D33">
        <v>160</v>
      </c>
      <c r="E33">
        <v>52</v>
      </c>
      <c r="F33">
        <v>23504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t="s">
        <v>358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44.08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35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1422.67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38.96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38.96</v>
      </c>
      <c r="C12" t="s">
        <v>328</v>
      </c>
      <c r="E12" t="s">
        <v>329</v>
      </c>
      <c r="F12" t="s">
        <v>36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37</v>
      </c>
    </row>
    <row r="14" spans="1:7" x14ac:dyDescent="0.25">
      <c r="E14" t="s">
        <v>333</v>
      </c>
      <c r="F14" t="s">
        <v>38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315</v>
      </c>
      <c r="E18">
        <v>190</v>
      </c>
      <c r="F18">
        <v>72200</v>
      </c>
    </row>
    <row r="19" spans="1:6" x14ac:dyDescent="0.25">
      <c r="A19" s="1" t="s">
        <v>359</v>
      </c>
      <c r="B19">
        <v>80</v>
      </c>
      <c r="C19">
        <v>325</v>
      </c>
      <c r="D19">
        <v>250</v>
      </c>
      <c r="E19">
        <v>120</v>
      </c>
      <c r="F19">
        <v>39000</v>
      </c>
    </row>
    <row r="20" spans="1:6" x14ac:dyDescent="0.25">
      <c r="A20" s="1" t="s">
        <v>342</v>
      </c>
      <c r="B20">
        <v>80</v>
      </c>
      <c r="C20">
        <v>249</v>
      </c>
      <c r="D20">
        <v>250</v>
      </c>
      <c r="E20">
        <v>120</v>
      </c>
      <c r="F20">
        <v>29880</v>
      </c>
    </row>
    <row r="21" spans="1:6" x14ac:dyDescent="0.25">
      <c r="A21" s="1" t="s">
        <v>343</v>
      </c>
      <c r="B21">
        <v>100</v>
      </c>
      <c r="C21">
        <v>256</v>
      </c>
      <c r="D21">
        <v>140</v>
      </c>
      <c r="E21">
        <v>41</v>
      </c>
      <c r="F21">
        <v>10496</v>
      </c>
    </row>
    <row r="22" spans="1:6" x14ac:dyDescent="0.25">
      <c r="A22" s="1" t="s">
        <v>344</v>
      </c>
      <c r="B22">
        <v>80</v>
      </c>
      <c r="C22">
        <v>111</v>
      </c>
      <c r="D22">
        <v>110</v>
      </c>
      <c r="E22">
        <v>28</v>
      </c>
      <c r="F22">
        <v>3108</v>
      </c>
    </row>
    <row r="23" spans="1:6" x14ac:dyDescent="0.25">
      <c r="A23" s="1" t="s">
        <v>345</v>
      </c>
      <c r="B23">
        <v>100</v>
      </c>
      <c r="C23">
        <v>459</v>
      </c>
      <c r="D23">
        <v>110</v>
      </c>
      <c r="E23">
        <v>28</v>
      </c>
      <c r="F23">
        <v>12852</v>
      </c>
    </row>
    <row r="24" spans="1:6" x14ac:dyDescent="0.25">
      <c r="A24" s="1" t="s">
        <v>346</v>
      </c>
      <c r="B24">
        <v>100</v>
      </c>
      <c r="C24">
        <v>168</v>
      </c>
      <c r="D24">
        <v>125</v>
      </c>
      <c r="E24">
        <v>34</v>
      </c>
      <c r="F24">
        <v>5712</v>
      </c>
    </row>
    <row r="25" spans="1:6" x14ac:dyDescent="0.25">
      <c r="A25" s="1" t="s">
        <v>347</v>
      </c>
      <c r="B25">
        <v>80</v>
      </c>
      <c r="C25">
        <v>291</v>
      </c>
      <c r="D25">
        <v>90</v>
      </c>
      <c r="E25">
        <v>21</v>
      </c>
      <c r="F25">
        <v>6111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350</v>
      </c>
      <c r="B28">
        <v>50</v>
      </c>
      <c r="C28">
        <v>269</v>
      </c>
      <c r="D28">
        <v>75</v>
      </c>
      <c r="E28">
        <v>17</v>
      </c>
      <c r="F28">
        <v>4573</v>
      </c>
    </row>
    <row r="29" spans="1:6" x14ac:dyDescent="0.25">
      <c r="A29" s="1" t="s">
        <v>351</v>
      </c>
      <c r="B29">
        <v>50</v>
      </c>
      <c r="C29">
        <v>333</v>
      </c>
      <c r="D29">
        <v>63</v>
      </c>
      <c r="E29">
        <v>14</v>
      </c>
      <c r="F29">
        <v>4662</v>
      </c>
    </row>
    <row r="30" spans="1:6" x14ac:dyDescent="0.25">
      <c r="A30" s="1" t="s">
        <v>352</v>
      </c>
      <c r="B30">
        <v>80</v>
      </c>
      <c r="C30">
        <v>380</v>
      </c>
      <c r="D30">
        <v>110</v>
      </c>
      <c r="E30">
        <v>28</v>
      </c>
      <c r="F30">
        <v>10640</v>
      </c>
    </row>
    <row r="31" spans="1:6" x14ac:dyDescent="0.25">
      <c r="A31" s="1" t="s">
        <v>353</v>
      </c>
      <c r="B31">
        <v>80</v>
      </c>
      <c r="C31">
        <v>177</v>
      </c>
      <c r="D31">
        <v>90</v>
      </c>
      <c r="E31">
        <v>21</v>
      </c>
      <c r="F31">
        <v>3717</v>
      </c>
    </row>
    <row r="32" spans="1:6" x14ac:dyDescent="0.25">
      <c r="A32" s="1" t="s">
        <v>354</v>
      </c>
      <c r="B32">
        <v>150</v>
      </c>
      <c r="C32">
        <v>361</v>
      </c>
      <c r="D32">
        <v>200</v>
      </c>
      <c r="E32">
        <v>79</v>
      </c>
      <c r="F32">
        <v>28519</v>
      </c>
    </row>
    <row r="33" spans="1:6" x14ac:dyDescent="0.25">
      <c r="A33" s="1" t="s">
        <v>355</v>
      </c>
      <c r="B33">
        <v>150</v>
      </c>
      <c r="C33">
        <v>366</v>
      </c>
      <c r="D33">
        <v>200</v>
      </c>
      <c r="E33">
        <v>79</v>
      </c>
      <c r="F33">
        <v>28914</v>
      </c>
    </row>
    <row r="34" spans="1:6" x14ac:dyDescent="0.25">
      <c r="A34" s="1" t="s">
        <v>356</v>
      </c>
      <c r="B34">
        <v>150</v>
      </c>
      <c r="C34">
        <v>452</v>
      </c>
      <c r="D34">
        <v>160</v>
      </c>
      <c r="E34">
        <v>52</v>
      </c>
      <c r="F34">
        <v>23504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360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43.57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40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1405.96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38.020000000000003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38.020000000000003</v>
      </c>
      <c r="C12" t="s">
        <v>328</v>
      </c>
      <c r="E12" t="s">
        <v>329</v>
      </c>
      <c r="F12" t="s">
        <v>41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</v>
      </c>
    </row>
    <row r="14" spans="1:7" x14ac:dyDescent="0.25">
      <c r="E14" t="s">
        <v>333</v>
      </c>
      <c r="F14" t="s">
        <v>42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348</v>
      </c>
      <c r="B25">
        <v>80</v>
      </c>
      <c r="C25">
        <v>106</v>
      </c>
      <c r="D25">
        <v>110</v>
      </c>
      <c r="E25">
        <v>28</v>
      </c>
      <c r="F25">
        <v>2968</v>
      </c>
    </row>
    <row r="26" spans="1:6" x14ac:dyDescent="0.25">
      <c r="A26" s="1" t="s">
        <v>349</v>
      </c>
      <c r="B26">
        <v>50</v>
      </c>
      <c r="C26">
        <v>290</v>
      </c>
      <c r="D26">
        <v>63</v>
      </c>
      <c r="E26">
        <v>14</v>
      </c>
      <c r="F26">
        <v>4060</v>
      </c>
    </row>
    <row r="27" spans="1:6" x14ac:dyDescent="0.25">
      <c r="A27" s="1" t="s">
        <v>350</v>
      </c>
      <c r="B27">
        <v>50</v>
      </c>
      <c r="C27">
        <v>269</v>
      </c>
      <c r="D27">
        <v>75</v>
      </c>
      <c r="E27">
        <v>17</v>
      </c>
      <c r="F27">
        <v>4573</v>
      </c>
    </row>
    <row r="28" spans="1:6" x14ac:dyDescent="0.25">
      <c r="A28" s="1" t="s">
        <v>351</v>
      </c>
      <c r="B28">
        <v>50</v>
      </c>
      <c r="C28">
        <v>333</v>
      </c>
      <c r="D28">
        <v>63</v>
      </c>
      <c r="E28">
        <v>14</v>
      </c>
      <c r="F28">
        <v>4662</v>
      </c>
    </row>
    <row r="29" spans="1:6" x14ac:dyDescent="0.25">
      <c r="A29" s="1" t="s">
        <v>352</v>
      </c>
      <c r="B29">
        <v>80</v>
      </c>
      <c r="C29">
        <v>380</v>
      </c>
      <c r="D29">
        <v>110</v>
      </c>
      <c r="E29">
        <v>28</v>
      </c>
      <c r="F29">
        <v>10640</v>
      </c>
    </row>
    <row r="30" spans="1:6" x14ac:dyDescent="0.25">
      <c r="A30" s="1" t="s">
        <v>353</v>
      </c>
      <c r="B30">
        <v>80</v>
      </c>
      <c r="C30">
        <v>177</v>
      </c>
      <c r="D30">
        <v>90</v>
      </c>
      <c r="E30">
        <v>21</v>
      </c>
      <c r="F30">
        <v>3717</v>
      </c>
    </row>
    <row r="31" spans="1:6" x14ac:dyDescent="0.25">
      <c r="A31" s="1" t="s">
        <v>354</v>
      </c>
      <c r="B31">
        <v>150</v>
      </c>
      <c r="C31">
        <v>361</v>
      </c>
      <c r="D31">
        <v>200</v>
      </c>
      <c r="E31">
        <v>79</v>
      </c>
      <c r="F31">
        <v>28519</v>
      </c>
    </row>
    <row r="32" spans="1:6" x14ac:dyDescent="0.25">
      <c r="A32" s="1" t="s">
        <v>355</v>
      </c>
      <c r="B32">
        <v>150</v>
      </c>
      <c r="C32">
        <v>366</v>
      </c>
      <c r="D32">
        <v>200</v>
      </c>
      <c r="E32">
        <v>79</v>
      </c>
      <c r="F32">
        <v>28914</v>
      </c>
    </row>
    <row r="33" spans="1:6" x14ac:dyDescent="0.25">
      <c r="A33" s="1" t="s">
        <v>356</v>
      </c>
      <c r="B33">
        <v>150</v>
      </c>
      <c r="C33">
        <v>452</v>
      </c>
      <c r="D33">
        <v>160</v>
      </c>
      <c r="E33">
        <v>52</v>
      </c>
      <c r="F33">
        <v>23504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t="s">
        <v>361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43.58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44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1406.45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38.090000000000003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38.090000000000003</v>
      </c>
      <c r="C12" t="s">
        <v>328</v>
      </c>
      <c r="E12" t="s">
        <v>329</v>
      </c>
      <c r="F12" t="s">
        <v>45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46</v>
      </c>
    </row>
    <row r="14" spans="1:7" x14ac:dyDescent="0.25">
      <c r="E14" t="s">
        <v>333</v>
      </c>
      <c r="F14" t="s">
        <v>47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225</v>
      </c>
      <c r="E18">
        <v>100</v>
      </c>
      <c r="F18">
        <v>38000</v>
      </c>
    </row>
    <row r="19" spans="1:6" x14ac:dyDescent="0.25">
      <c r="A19" s="1" t="s">
        <v>359</v>
      </c>
      <c r="B19">
        <v>80</v>
      </c>
      <c r="C19">
        <v>325</v>
      </c>
      <c r="D19">
        <v>225</v>
      </c>
      <c r="E19">
        <v>100</v>
      </c>
      <c r="F19">
        <v>32500</v>
      </c>
    </row>
    <row r="20" spans="1:6" x14ac:dyDescent="0.25">
      <c r="A20" s="1" t="s">
        <v>342</v>
      </c>
      <c r="B20">
        <v>80</v>
      </c>
      <c r="C20">
        <v>249</v>
      </c>
      <c r="D20">
        <v>315</v>
      </c>
      <c r="E20">
        <v>190</v>
      </c>
      <c r="F20">
        <v>47310</v>
      </c>
    </row>
    <row r="21" spans="1:6" x14ac:dyDescent="0.25">
      <c r="A21" s="1" t="s">
        <v>343</v>
      </c>
      <c r="B21">
        <v>100</v>
      </c>
      <c r="C21">
        <v>256</v>
      </c>
      <c r="D21">
        <v>140</v>
      </c>
      <c r="E21">
        <v>41</v>
      </c>
      <c r="F21">
        <v>10496</v>
      </c>
    </row>
    <row r="22" spans="1:6" x14ac:dyDescent="0.25">
      <c r="A22" s="1" t="s">
        <v>344</v>
      </c>
      <c r="B22">
        <v>80</v>
      </c>
      <c r="C22">
        <v>111</v>
      </c>
      <c r="D22">
        <v>110</v>
      </c>
      <c r="E22">
        <v>28</v>
      </c>
      <c r="F22">
        <v>3108</v>
      </c>
    </row>
    <row r="23" spans="1:6" x14ac:dyDescent="0.25">
      <c r="A23" s="1" t="s">
        <v>345</v>
      </c>
      <c r="B23">
        <v>100</v>
      </c>
      <c r="C23">
        <v>459</v>
      </c>
      <c r="D23">
        <v>110</v>
      </c>
      <c r="E23">
        <v>28</v>
      </c>
      <c r="F23">
        <v>12852</v>
      </c>
    </row>
    <row r="24" spans="1:6" x14ac:dyDescent="0.25">
      <c r="A24" s="1" t="s">
        <v>346</v>
      </c>
      <c r="B24">
        <v>100</v>
      </c>
      <c r="C24">
        <v>168</v>
      </c>
      <c r="D24">
        <v>125</v>
      </c>
      <c r="E24">
        <v>34</v>
      </c>
      <c r="F24">
        <v>5712</v>
      </c>
    </row>
    <row r="25" spans="1:6" x14ac:dyDescent="0.25">
      <c r="A25" s="1" t="s">
        <v>347</v>
      </c>
      <c r="B25">
        <v>80</v>
      </c>
      <c r="C25">
        <v>291</v>
      </c>
      <c r="D25">
        <v>90</v>
      </c>
      <c r="E25">
        <v>21</v>
      </c>
      <c r="F25">
        <v>6111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350</v>
      </c>
      <c r="B28">
        <v>50</v>
      </c>
      <c r="C28">
        <v>269</v>
      </c>
      <c r="D28">
        <v>75</v>
      </c>
      <c r="E28">
        <v>17</v>
      </c>
      <c r="F28">
        <v>4573</v>
      </c>
    </row>
    <row r="29" spans="1:6" x14ac:dyDescent="0.25">
      <c r="A29" s="1" t="s">
        <v>351</v>
      </c>
      <c r="B29">
        <v>50</v>
      </c>
      <c r="C29">
        <v>333</v>
      </c>
      <c r="D29">
        <v>63</v>
      </c>
      <c r="E29">
        <v>14</v>
      </c>
      <c r="F29">
        <v>4662</v>
      </c>
    </row>
    <row r="30" spans="1:6" x14ac:dyDescent="0.25">
      <c r="A30" s="1" t="s">
        <v>352</v>
      </c>
      <c r="B30">
        <v>80</v>
      </c>
      <c r="C30">
        <v>380</v>
      </c>
      <c r="D30">
        <v>110</v>
      </c>
      <c r="E30">
        <v>28</v>
      </c>
      <c r="F30">
        <v>10640</v>
      </c>
    </row>
    <row r="31" spans="1:6" x14ac:dyDescent="0.25">
      <c r="A31" s="1" t="s">
        <v>353</v>
      </c>
      <c r="B31">
        <v>80</v>
      </c>
      <c r="C31">
        <v>177</v>
      </c>
      <c r="D31">
        <v>90</v>
      </c>
      <c r="E31">
        <v>21</v>
      </c>
      <c r="F31">
        <v>3717</v>
      </c>
    </row>
    <row r="32" spans="1:6" x14ac:dyDescent="0.25">
      <c r="A32" s="1" t="s">
        <v>354</v>
      </c>
      <c r="B32">
        <v>150</v>
      </c>
      <c r="C32">
        <v>361</v>
      </c>
      <c r="D32">
        <v>200</v>
      </c>
      <c r="E32">
        <v>79</v>
      </c>
      <c r="F32">
        <v>28519</v>
      </c>
    </row>
    <row r="33" spans="1:6" x14ac:dyDescent="0.25">
      <c r="A33" s="1" t="s">
        <v>355</v>
      </c>
      <c r="B33">
        <v>150</v>
      </c>
      <c r="C33">
        <v>366</v>
      </c>
      <c r="D33">
        <v>200</v>
      </c>
      <c r="E33">
        <v>79</v>
      </c>
      <c r="F33">
        <v>28914</v>
      </c>
    </row>
    <row r="34" spans="1:6" x14ac:dyDescent="0.25">
      <c r="A34" s="1" t="s">
        <v>356</v>
      </c>
      <c r="B34">
        <v>150</v>
      </c>
      <c r="C34">
        <v>452</v>
      </c>
      <c r="D34">
        <v>160</v>
      </c>
      <c r="E34">
        <v>52</v>
      </c>
      <c r="F34">
        <v>23504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K28" sqref="K28"/>
    </sheetView>
  </sheetViews>
  <sheetFormatPr defaultRowHeight="15" x14ac:dyDescent="0.25"/>
  <sheetData>
    <row r="1" spans="1:7" x14ac:dyDescent="0.25">
      <c r="A1" t="s">
        <v>362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43.1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49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1391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37.31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37.31</v>
      </c>
      <c r="C12" t="s">
        <v>328</v>
      </c>
      <c r="E12" t="s">
        <v>329</v>
      </c>
      <c r="F12" t="s">
        <v>50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</v>
      </c>
    </row>
    <row r="14" spans="1:7" x14ac:dyDescent="0.25">
      <c r="E14" t="s">
        <v>333</v>
      </c>
      <c r="F14" t="s">
        <v>51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348</v>
      </c>
      <c r="B25">
        <v>80</v>
      </c>
      <c r="C25">
        <v>106</v>
      </c>
      <c r="D25">
        <v>110</v>
      </c>
      <c r="E25">
        <v>28</v>
      </c>
      <c r="F25">
        <v>2968</v>
      </c>
    </row>
    <row r="26" spans="1:6" x14ac:dyDescent="0.25">
      <c r="A26" s="1" t="s">
        <v>349</v>
      </c>
      <c r="B26">
        <v>50</v>
      </c>
      <c r="C26">
        <v>290</v>
      </c>
      <c r="D26">
        <v>63</v>
      </c>
      <c r="E26">
        <v>14</v>
      </c>
      <c r="F26">
        <v>4060</v>
      </c>
    </row>
    <row r="27" spans="1:6" x14ac:dyDescent="0.25">
      <c r="A27" s="1" t="s">
        <v>350</v>
      </c>
      <c r="B27">
        <v>50</v>
      </c>
      <c r="C27">
        <v>269</v>
      </c>
      <c r="D27">
        <v>75</v>
      </c>
      <c r="E27">
        <v>17</v>
      </c>
      <c r="F27">
        <v>4573</v>
      </c>
    </row>
    <row r="28" spans="1:6" x14ac:dyDescent="0.25">
      <c r="A28" s="1" t="s">
        <v>351</v>
      </c>
      <c r="B28">
        <v>50</v>
      </c>
      <c r="C28">
        <v>333</v>
      </c>
      <c r="D28">
        <v>63</v>
      </c>
      <c r="E28">
        <v>14</v>
      </c>
      <c r="F28">
        <v>4662</v>
      </c>
    </row>
    <row r="29" spans="1:6" x14ac:dyDescent="0.25">
      <c r="A29" s="1" t="s">
        <v>352</v>
      </c>
      <c r="B29">
        <v>80</v>
      </c>
      <c r="C29">
        <v>380</v>
      </c>
      <c r="D29">
        <v>110</v>
      </c>
      <c r="E29">
        <v>28</v>
      </c>
      <c r="F29">
        <v>10640</v>
      </c>
    </row>
    <row r="30" spans="1:6" x14ac:dyDescent="0.25">
      <c r="A30" s="1" t="s">
        <v>353</v>
      </c>
      <c r="B30">
        <v>80</v>
      </c>
      <c r="C30">
        <v>177</v>
      </c>
      <c r="D30">
        <v>90</v>
      </c>
      <c r="E30">
        <v>21</v>
      </c>
      <c r="F30">
        <v>3717</v>
      </c>
    </row>
    <row r="31" spans="1:6" x14ac:dyDescent="0.25">
      <c r="A31" s="1" t="s">
        <v>354</v>
      </c>
      <c r="B31">
        <v>150</v>
      </c>
      <c r="C31">
        <v>361</v>
      </c>
      <c r="D31">
        <v>200</v>
      </c>
      <c r="E31">
        <v>79</v>
      </c>
      <c r="F31">
        <v>28519</v>
      </c>
    </row>
    <row r="32" spans="1:6" x14ac:dyDescent="0.25">
      <c r="A32" s="1" t="s">
        <v>355</v>
      </c>
      <c r="B32">
        <v>150</v>
      </c>
      <c r="C32">
        <v>366</v>
      </c>
      <c r="D32">
        <v>200</v>
      </c>
      <c r="E32">
        <v>79</v>
      </c>
      <c r="F32">
        <v>28914</v>
      </c>
    </row>
    <row r="33" spans="1:6" x14ac:dyDescent="0.25">
      <c r="A33" s="1" t="s">
        <v>356</v>
      </c>
      <c r="B33">
        <v>150</v>
      </c>
      <c r="C33">
        <v>452</v>
      </c>
      <c r="D33">
        <v>160</v>
      </c>
      <c r="E33">
        <v>52</v>
      </c>
      <c r="F33">
        <v>23504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0" workbookViewId="0">
      <selection activeCell="J17" sqref="J17:J33"/>
    </sheetView>
  </sheetViews>
  <sheetFormatPr defaultRowHeight="15" x14ac:dyDescent="0.25"/>
  <sheetData>
    <row r="1" spans="1:7" x14ac:dyDescent="0.25">
      <c r="A1" t="s">
        <v>363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42.8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53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1381.33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36.85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36.85</v>
      </c>
      <c r="C12" t="s">
        <v>328</v>
      </c>
      <c r="E12" t="s">
        <v>329</v>
      </c>
      <c r="F12" t="s">
        <v>54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</v>
      </c>
    </row>
    <row r="14" spans="1:7" x14ac:dyDescent="0.25">
      <c r="E14" t="s">
        <v>333</v>
      </c>
      <c r="F14" t="s">
        <v>55</v>
      </c>
    </row>
    <row r="16" spans="1:7" x14ac:dyDescent="0.25">
      <c r="A16" t="s">
        <v>334</v>
      </c>
    </row>
    <row r="17" spans="1:10" s="3" customFormat="1" ht="75" x14ac:dyDescent="0.25">
      <c r="A17" s="2" t="s">
        <v>335</v>
      </c>
      <c r="B17" s="2" t="s">
        <v>336</v>
      </c>
      <c r="C17" s="2" t="s">
        <v>337</v>
      </c>
      <c r="D17" s="2" t="s">
        <v>338</v>
      </c>
      <c r="E17" s="2" t="s">
        <v>339</v>
      </c>
      <c r="F17" s="2" t="s">
        <v>340</v>
      </c>
    </row>
    <row r="18" spans="1:10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  <c r="J18">
        <f>E18*C18</f>
        <v>7980</v>
      </c>
    </row>
    <row r="19" spans="1:10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  <c r="J19">
        <f t="shared" ref="J19:J33" si="0">E19*C19</f>
        <v>5229</v>
      </c>
    </row>
    <row r="20" spans="1:10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  <c r="J20">
        <f t="shared" si="0"/>
        <v>10496</v>
      </c>
    </row>
    <row r="21" spans="1:10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  <c r="J21">
        <f t="shared" si="0"/>
        <v>3108</v>
      </c>
    </row>
    <row r="22" spans="1:10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  <c r="J22">
        <f t="shared" si="0"/>
        <v>12852</v>
      </c>
    </row>
    <row r="23" spans="1:10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  <c r="J23">
        <f t="shared" si="0"/>
        <v>5712</v>
      </c>
    </row>
    <row r="24" spans="1:10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  <c r="J24">
        <f t="shared" si="0"/>
        <v>6111</v>
      </c>
    </row>
    <row r="25" spans="1:10" x14ac:dyDescent="0.25">
      <c r="A25" s="1" t="s">
        <v>348</v>
      </c>
      <c r="B25">
        <v>80</v>
      </c>
      <c r="C25">
        <v>106</v>
      </c>
      <c r="D25">
        <v>110</v>
      </c>
      <c r="E25">
        <v>28</v>
      </c>
      <c r="F25">
        <v>2968</v>
      </c>
      <c r="J25">
        <f t="shared" si="0"/>
        <v>2968</v>
      </c>
    </row>
    <row r="26" spans="1:10" x14ac:dyDescent="0.25">
      <c r="A26" s="1" t="s">
        <v>349</v>
      </c>
      <c r="B26">
        <v>50</v>
      </c>
      <c r="C26">
        <v>290</v>
      </c>
      <c r="D26">
        <v>63</v>
      </c>
      <c r="E26">
        <v>14</v>
      </c>
      <c r="F26">
        <v>4060</v>
      </c>
      <c r="J26">
        <f t="shared" si="0"/>
        <v>4060</v>
      </c>
    </row>
    <row r="27" spans="1:10" x14ac:dyDescent="0.25">
      <c r="A27" s="1" t="s">
        <v>350</v>
      </c>
      <c r="B27">
        <v>50</v>
      </c>
      <c r="C27">
        <v>269</v>
      </c>
      <c r="D27">
        <v>75</v>
      </c>
      <c r="E27">
        <v>17</v>
      </c>
      <c r="F27">
        <v>4573</v>
      </c>
      <c r="J27">
        <f t="shared" si="0"/>
        <v>4573</v>
      </c>
    </row>
    <row r="28" spans="1:10" x14ac:dyDescent="0.25">
      <c r="A28" s="1" t="s">
        <v>351</v>
      </c>
      <c r="B28">
        <v>50</v>
      </c>
      <c r="C28">
        <v>333</v>
      </c>
      <c r="D28">
        <v>63</v>
      </c>
      <c r="E28">
        <v>14</v>
      </c>
      <c r="F28">
        <v>4662</v>
      </c>
      <c r="J28">
        <f t="shared" si="0"/>
        <v>4662</v>
      </c>
    </row>
    <row r="29" spans="1:10" x14ac:dyDescent="0.25">
      <c r="A29" s="1" t="s">
        <v>352</v>
      </c>
      <c r="B29">
        <v>80</v>
      </c>
      <c r="C29">
        <v>380</v>
      </c>
      <c r="D29">
        <v>110</v>
      </c>
      <c r="E29">
        <v>28</v>
      </c>
      <c r="F29">
        <v>10640</v>
      </c>
      <c r="J29">
        <f t="shared" si="0"/>
        <v>10640</v>
      </c>
    </row>
    <row r="30" spans="1:10" x14ac:dyDescent="0.25">
      <c r="A30" s="1" t="s">
        <v>353</v>
      </c>
      <c r="B30">
        <v>80</v>
      </c>
      <c r="C30">
        <v>177</v>
      </c>
      <c r="D30">
        <v>90</v>
      </c>
      <c r="E30">
        <v>21</v>
      </c>
      <c r="F30">
        <v>3717</v>
      </c>
      <c r="J30">
        <f t="shared" si="0"/>
        <v>3717</v>
      </c>
    </row>
    <row r="31" spans="1:10" x14ac:dyDescent="0.25">
      <c r="A31" s="1" t="s">
        <v>354</v>
      </c>
      <c r="B31">
        <v>150</v>
      </c>
      <c r="C31">
        <v>361</v>
      </c>
      <c r="D31">
        <v>200</v>
      </c>
      <c r="E31">
        <v>79</v>
      </c>
      <c r="F31">
        <v>28519</v>
      </c>
      <c r="J31">
        <f t="shared" si="0"/>
        <v>28519</v>
      </c>
    </row>
    <row r="32" spans="1:10" x14ac:dyDescent="0.25">
      <c r="A32" s="1" t="s">
        <v>355</v>
      </c>
      <c r="B32">
        <v>150</v>
      </c>
      <c r="C32">
        <v>366</v>
      </c>
      <c r="D32">
        <v>200</v>
      </c>
      <c r="E32">
        <v>79</v>
      </c>
      <c r="F32">
        <v>28914</v>
      </c>
      <c r="J32">
        <f t="shared" si="0"/>
        <v>28914</v>
      </c>
    </row>
    <row r="33" spans="1:10" x14ac:dyDescent="0.25">
      <c r="A33" s="1" t="s">
        <v>356</v>
      </c>
      <c r="B33">
        <v>150</v>
      </c>
      <c r="C33">
        <v>452</v>
      </c>
      <c r="D33">
        <v>160</v>
      </c>
      <c r="E33">
        <v>52</v>
      </c>
      <c r="F33">
        <v>23504</v>
      </c>
      <c r="J33">
        <f t="shared" si="0"/>
        <v>23504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t="s">
        <v>364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43.04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102.73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57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1388.96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37.04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37.04</v>
      </c>
      <c r="C12" t="s">
        <v>328</v>
      </c>
      <c r="E12" t="s">
        <v>329</v>
      </c>
      <c r="F12" t="s">
        <v>58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59</v>
      </c>
    </row>
    <row r="14" spans="1:7" x14ac:dyDescent="0.25">
      <c r="E14" t="s">
        <v>333</v>
      </c>
      <c r="F14" t="s">
        <v>60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315</v>
      </c>
      <c r="E20">
        <v>190</v>
      </c>
      <c r="F20">
        <v>48640</v>
      </c>
    </row>
    <row r="21" spans="1:6" x14ac:dyDescent="0.25">
      <c r="A21" s="1" t="s">
        <v>365</v>
      </c>
      <c r="B21">
        <v>100</v>
      </c>
      <c r="C21">
        <v>200</v>
      </c>
      <c r="D21">
        <v>200</v>
      </c>
      <c r="E21">
        <v>79</v>
      </c>
      <c r="F21">
        <v>15800</v>
      </c>
    </row>
    <row r="22" spans="1:6" x14ac:dyDescent="0.25">
      <c r="A22" s="1" t="s">
        <v>344</v>
      </c>
      <c r="B22">
        <v>80</v>
      </c>
      <c r="C22">
        <v>111</v>
      </c>
      <c r="D22">
        <v>90</v>
      </c>
      <c r="E22">
        <v>21</v>
      </c>
      <c r="F22">
        <v>2331</v>
      </c>
    </row>
    <row r="23" spans="1:6" x14ac:dyDescent="0.25">
      <c r="A23" s="1" t="s">
        <v>366</v>
      </c>
      <c r="B23">
        <v>80</v>
      </c>
      <c r="C23">
        <v>106</v>
      </c>
      <c r="D23">
        <v>110</v>
      </c>
      <c r="E23">
        <v>28</v>
      </c>
      <c r="F23">
        <v>2968</v>
      </c>
    </row>
    <row r="24" spans="1:6" x14ac:dyDescent="0.25">
      <c r="A24" s="1" t="s">
        <v>367</v>
      </c>
      <c r="B24">
        <v>25</v>
      </c>
      <c r="C24">
        <v>168</v>
      </c>
      <c r="D24">
        <v>63</v>
      </c>
      <c r="E24">
        <v>14</v>
      </c>
      <c r="F24">
        <v>2352</v>
      </c>
    </row>
    <row r="25" spans="1:6" x14ac:dyDescent="0.25">
      <c r="A25" s="1" t="s">
        <v>368</v>
      </c>
      <c r="B25">
        <v>100</v>
      </c>
      <c r="C25">
        <v>420</v>
      </c>
      <c r="D25">
        <v>200</v>
      </c>
      <c r="E25">
        <v>79</v>
      </c>
      <c r="F25">
        <v>33180</v>
      </c>
    </row>
    <row r="26" spans="1:6" x14ac:dyDescent="0.25">
      <c r="A26" s="1" t="s">
        <v>345</v>
      </c>
      <c r="B26">
        <v>100</v>
      </c>
      <c r="C26">
        <v>459</v>
      </c>
      <c r="D26">
        <v>225</v>
      </c>
      <c r="E26">
        <v>100</v>
      </c>
      <c r="F26">
        <v>45900</v>
      </c>
    </row>
    <row r="27" spans="1:6" x14ac:dyDescent="0.25">
      <c r="A27" s="1" t="s">
        <v>346</v>
      </c>
      <c r="B27">
        <v>100</v>
      </c>
      <c r="C27">
        <v>168</v>
      </c>
      <c r="D27">
        <v>125</v>
      </c>
      <c r="E27">
        <v>34</v>
      </c>
      <c r="F27">
        <v>5712</v>
      </c>
    </row>
    <row r="28" spans="1:6" x14ac:dyDescent="0.25">
      <c r="A28" s="1" t="s">
        <v>347</v>
      </c>
      <c r="B28">
        <v>80</v>
      </c>
      <c r="C28">
        <v>291</v>
      </c>
      <c r="D28">
        <v>90</v>
      </c>
      <c r="E28">
        <v>21</v>
      </c>
      <c r="F28">
        <v>6111</v>
      </c>
    </row>
    <row r="29" spans="1:6" x14ac:dyDescent="0.25">
      <c r="A29" s="1" t="s">
        <v>348</v>
      </c>
      <c r="B29">
        <v>80</v>
      </c>
      <c r="C29">
        <v>106</v>
      </c>
      <c r="D29">
        <v>110</v>
      </c>
      <c r="E29">
        <v>28</v>
      </c>
      <c r="F29">
        <v>2968</v>
      </c>
    </row>
    <row r="30" spans="1:6" x14ac:dyDescent="0.25">
      <c r="A30" s="1" t="s">
        <v>349</v>
      </c>
      <c r="B30">
        <v>50</v>
      </c>
      <c r="C30">
        <v>290</v>
      </c>
      <c r="D30">
        <v>63</v>
      </c>
      <c r="E30">
        <v>14</v>
      </c>
      <c r="F30">
        <v>4060</v>
      </c>
    </row>
    <row r="31" spans="1:6" x14ac:dyDescent="0.25">
      <c r="A31" s="1" t="s">
        <v>350</v>
      </c>
      <c r="B31">
        <v>50</v>
      </c>
      <c r="C31">
        <v>269</v>
      </c>
      <c r="D31">
        <v>75</v>
      </c>
      <c r="E31">
        <v>17</v>
      </c>
      <c r="F31">
        <v>4573</v>
      </c>
    </row>
    <row r="32" spans="1:6" x14ac:dyDescent="0.25">
      <c r="A32" s="1" t="s">
        <v>351</v>
      </c>
      <c r="B32">
        <v>50</v>
      </c>
      <c r="C32">
        <v>333</v>
      </c>
      <c r="D32">
        <v>63</v>
      </c>
      <c r="E32">
        <v>14</v>
      </c>
      <c r="F32">
        <v>4662</v>
      </c>
    </row>
    <row r="33" spans="1:6" x14ac:dyDescent="0.25">
      <c r="A33" s="1" t="s">
        <v>352</v>
      </c>
      <c r="B33">
        <v>80</v>
      </c>
      <c r="C33">
        <v>380</v>
      </c>
      <c r="D33">
        <v>110</v>
      </c>
      <c r="E33">
        <v>28</v>
      </c>
      <c r="F33">
        <v>10640</v>
      </c>
    </row>
    <row r="34" spans="1:6" x14ac:dyDescent="0.25">
      <c r="A34" s="1" t="s">
        <v>353</v>
      </c>
      <c r="B34">
        <v>80</v>
      </c>
      <c r="C34">
        <v>177</v>
      </c>
      <c r="D34">
        <v>90</v>
      </c>
      <c r="E34">
        <v>21</v>
      </c>
      <c r="F34">
        <v>3717</v>
      </c>
    </row>
    <row r="35" spans="1:6" x14ac:dyDescent="0.25">
      <c r="A35" s="1" t="s">
        <v>354</v>
      </c>
      <c r="B35">
        <v>150</v>
      </c>
      <c r="C35">
        <v>361</v>
      </c>
      <c r="D35">
        <v>200</v>
      </c>
      <c r="E35">
        <v>79</v>
      </c>
      <c r="F35">
        <v>28519</v>
      </c>
    </row>
    <row r="36" spans="1:6" x14ac:dyDescent="0.25">
      <c r="A36" s="1" t="s">
        <v>355</v>
      </c>
      <c r="B36">
        <v>150</v>
      </c>
      <c r="C36">
        <v>366</v>
      </c>
      <c r="D36">
        <v>200</v>
      </c>
      <c r="E36">
        <v>79</v>
      </c>
      <c r="F36">
        <v>28914</v>
      </c>
    </row>
    <row r="37" spans="1:6" x14ac:dyDescent="0.25">
      <c r="A37" s="1" t="s">
        <v>356</v>
      </c>
      <c r="B37">
        <v>150</v>
      </c>
      <c r="C37">
        <v>452</v>
      </c>
      <c r="D37">
        <v>160</v>
      </c>
      <c r="E37">
        <v>52</v>
      </c>
      <c r="F37">
        <v>23504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369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43.07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62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1389.3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36.96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36.96</v>
      </c>
      <c r="C12" t="s">
        <v>328</v>
      </c>
      <c r="E12" t="s">
        <v>329</v>
      </c>
      <c r="F12" t="s">
        <v>63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64</v>
      </c>
    </row>
    <row r="14" spans="1:7" x14ac:dyDescent="0.25">
      <c r="E14" t="s">
        <v>333</v>
      </c>
      <c r="F14" t="s">
        <v>65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315</v>
      </c>
      <c r="E20">
        <v>190</v>
      </c>
      <c r="F20">
        <v>48640</v>
      </c>
    </row>
    <row r="21" spans="1:6" x14ac:dyDescent="0.25">
      <c r="A21" s="1" t="s">
        <v>365</v>
      </c>
      <c r="B21">
        <v>100</v>
      </c>
      <c r="C21">
        <v>200</v>
      </c>
      <c r="D21">
        <v>315</v>
      </c>
      <c r="E21">
        <v>190</v>
      </c>
      <c r="F21">
        <v>38000</v>
      </c>
    </row>
    <row r="22" spans="1:6" x14ac:dyDescent="0.25">
      <c r="A22" s="1" t="s">
        <v>344</v>
      </c>
      <c r="B22">
        <v>80</v>
      </c>
      <c r="C22">
        <v>111</v>
      </c>
      <c r="D22">
        <v>160</v>
      </c>
      <c r="E22">
        <v>52</v>
      </c>
      <c r="F22">
        <v>5772</v>
      </c>
    </row>
    <row r="23" spans="1:6" x14ac:dyDescent="0.25">
      <c r="A23" s="1" t="s">
        <v>366</v>
      </c>
      <c r="B23">
        <v>80</v>
      </c>
      <c r="C23">
        <v>106</v>
      </c>
      <c r="D23">
        <v>160</v>
      </c>
      <c r="E23">
        <v>52</v>
      </c>
      <c r="F23">
        <v>5512</v>
      </c>
    </row>
    <row r="24" spans="1:6" x14ac:dyDescent="0.25">
      <c r="A24" s="1" t="s">
        <v>370</v>
      </c>
      <c r="B24">
        <v>80</v>
      </c>
      <c r="C24">
        <v>215</v>
      </c>
      <c r="D24">
        <v>160</v>
      </c>
      <c r="E24">
        <v>52</v>
      </c>
      <c r="F24">
        <v>11180</v>
      </c>
    </row>
    <row r="25" spans="1:6" x14ac:dyDescent="0.25">
      <c r="A25" s="1" t="s">
        <v>367</v>
      </c>
      <c r="B25">
        <v>25</v>
      </c>
      <c r="C25">
        <v>168</v>
      </c>
      <c r="D25">
        <v>75</v>
      </c>
      <c r="E25">
        <v>17</v>
      </c>
      <c r="F25">
        <v>2856</v>
      </c>
    </row>
    <row r="26" spans="1:6" x14ac:dyDescent="0.25">
      <c r="A26" s="1" t="s">
        <v>368</v>
      </c>
      <c r="B26">
        <v>100</v>
      </c>
      <c r="C26">
        <v>420</v>
      </c>
      <c r="D26">
        <v>225</v>
      </c>
      <c r="E26">
        <v>100</v>
      </c>
      <c r="F26">
        <v>42000</v>
      </c>
    </row>
    <row r="27" spans="1:6" x14ac:dyDescent="0.25">
      <c r="A27" s="1" t="s">
        <v>345</v>
      </c>
      <c r="B27">
        <v>100</v>
      </c>
      <c r="C27">
        <v>459</v>
      </c>
      <c r="D27">
        <v>225</v>
      </c>
      <c r="E27">
        <v>100</v>
      </c>
      <c r="F27">
        <v>45900</v>
      </c>
    </row>
    <row r="28" spans="1:6" x14ac:dyDescent="0.25">
      <c r="A28" s="1" t="s">
        <v>346</v>
      </c>
      <c r="B28">
        <v>100</v>
      </c>
      <c r="C28">
        <v>168</v>
      </c>
      <c r="D28">
        <v>125</v>
      </c>
      <c r="E28">
        <v>34</v>
      </c>
      <c r="F28">
        <v>5712</v>
      </c>
    </row>
    <row r="29" spans="1:6" x14ac:dyDescent="0.25">
      <c r="A29" s="1" t="s">
        <v>347</v>
      </c>
      <c r="B29">
        <v>80</v>
      </c>
      <c r="C29">
        <v>291</v>
      </c>
      <c r="D29">
        <v>90</v>
      </c>
      <c r="E29">
        <v>21</v>
      </c>
      <c r="F29">
        <v>6111</v>
      </c>
    </row>
    <row r="30" spans="1:6" x14ac:dyDescent="0.25">
      <c r="A30" s="1" t="s">
        <v>348</v>
      </c>
      <c r="B30">
        <v>80</v>
      </c>
      <c r="C30">
        <v>106</v>
      </c>
      <c r="D30">
        <v>110</v>
      </c>
      <c r="E30">
        <v>28</v>
      </c>
      <c r="F30">
        <v>2968</v>
      </c>
    </row>
    <row r="31" spans="1:6" x14ac:dyDescent="0.25">
      <c r="A31" s="1" t="s">
        <v>349</v>
      </c>
      <c r="B31">
        <v>50</v>
      </c>
      <c r="C31">
        <v>290</v>
      </c>
      <c r="D31">
        <v>63</v>
      </c>
      <c r="E31">
        <v>14</v>
      </c>
      <c r="F31">
        <v>4060</v>
      </c>
    </row>
    <row r="32" spans="1:6" x14ac:dyDescent="0.25">
      <c r="A32" s="1" t="s">
        <v>350</v>
      </c>
      <c r="B32">
        <v>50</v>
      </c>
      <c r="C32">
        <v>269</v>
      </c>
      <c r="D32">
        <v>75</v>
      </c>
      <c r="E32">
        <v>17</v>
      </c>
      <c r="F32">
        <v>4573</v>
      </c>
    </row>
    <row r="33" spans="1:6" x14ac:dyDescent="0.25">
      <c r="A33" s="1" t="s">
        <v>351</v>
      </c>
      <c r="B33">
        <v>50</v>
      </c>
      <c r="C33">
        <v>333</v>
      </c>
      <c r="D33">
        <v>63</v>
      </c>
      <c r="E33">
        <v>14</v>
      </c>
      <c r="F33">
        <v>4662</v>
      </c>
    </row>
    <row r="34" spans="1:6" x14ac:dyDescent="0.25">
      <c r="A34" s="1" t="s">
        <v>352</v>
      </c>
      <c r="B34">
        <v>80</v>
      </c>
      <c r="C34">
        <v>380</v>
      </c>
      <c r="D34">
        <v>110</v>
      </c>
      <c r="E34">
        <v>28</v>
      </c>
      <c r="F34">
        <v>10640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354</v>
      </c>
      <c r="B36">
        <v>150</v>
      </c>
      <c r="C36">
        <v>361</v>
      </c>
      <c r="D36">
        <v>200</v>
      </c>
      <c r="E36">
        <v>79</v>
      </c>
      <c r="F36">
        <v>28519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371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43.19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67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1393.17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37.11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37.11</v>
      </c>
      <c r="C12" t="s">
        <v>328</v>
      </c>
      <c r="E12" t="s">
        <v>329</v>
      </c>
      <c r="F12" t="s">
        <v>68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69</v>
      </c>
    </row>
    <row r="14" spans="1:7" x14ac:dyDescent="0.25">
      <c r="E14" t="s">
        <v>333</v>
      </c>
      <c r="F14" t="s">
        <v>70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315</v>
      </c>
      <c r="E20">
        <v>190</v>
      </c>
      <c r="F20">
        <v>48640</v>
      </c>
    </row>
    <row r="21" spans="1:6" x14ac:dyDescent="0.25">
      <c r="A21" s="1" t="s">
        <v>344</v>
      </c>
      <c r="B21">
        <v>80</v>
      </c>
      <c r="C21">
        <v>111</v>
      </c>
      <c r="D21">
        <v>315</v>
      </c>
      <c r="E21">
        <v>190</v>
      </c>
      <c r="F21">
        <v>21090</v>
      </c>
    </row>
    <row r="22" spans="1:6" x14ac:dyDescent="0.25">
      <c r="A22" s="1" t="s">
        <v>366</v>
      </c>
      <c r="B22">
        <v>80</v>
      </c>
      <c r="C22">
        <v>106</v>
      </c>
      <c r="D22">
        <v>225</v>
      </c>
      <c r="E22">
        <v>100</v>
      </c>
      <c r="F22">
        <v>10600</v>
      </c>
    </row>
    <row r="23" spans="1:6" x14ac:dyDescent="0.25">
      <c r="A23" s="1" t="s">
        <v>370</v>
      </c>
      <c r="B23">
        <v>80</v>
      </c>
      <c r="C23">
        <v>215</v>
      </c>
      <c r="D23">
        <v>225</v>
      </c>
      <c r="E23">
        <v>100</v>
      </c>
      <c r="F23">
        <v>21500</v>
      </c>
    </row>
    <row r="24" spans="1:6" x14ac:dyDescent="0.25">
      <c r="A24" s="1" t="s">
        <v>372</v>
      </c>
      <c r="B24">
        <v>80</v>
      </c>
      <c r="C24">
        <v>386</v>
      </c>
      <c r="D24">
        <v>90</v>
      </c>
      <c r="E24">
        <v>21</v>
      </c>
      <c r="F24">
        <v>8106</v>
      </c>
    </row>
    <row r="25" spans="1:6" x14ac:dyDescent="0.25">
      <c r="A25" s="1" t="s">
        <v>367</v>
      </c>
      <c r="B25">
        <v>25</v>
      </c>
      <c r="C25">
        <v>168</v>
      </c>
      <c r="D25">
        <v>90</v>
      </c>
      <c r="E25">
        <v>21</v>
      </c>
      <c r="F25">
        <v>3528</v>
      </c>
    </row>
    <row r="26" spans="1:6" x14ac:dyDescent="0.25">
      <c r="A26" s="1" t="s">
        <v>368</v>
      </c>
      <c r="B26">
        <v>100</v>
      </c>
      <c r="C26">
        <v>420</v>
      </c>
      <c r="D26">
        <v>200</v>
      </c>
      <c r="E26">
        <v>79</v>
      </c>
      <c r="F26">
        <v>33180</v>
      </c>
    </row>
    <row r="27" spans="1:6" x14ac:dyDescent="0.25">
      <c r="A27" s="1" t="s">
        <v>345</v>
      </c>
      <c r="B27">
        <v>100</v>
      </c>
      <c r="C27">
        <v>459</v>
      </c>
      <c r="D27">
        <v>225</v>
      </c>
      <c r="E27">
        <v>100</v>
      </c>
      <c r="F27">
        <v>45900</v>
      </c>
    </row>
    <row r="28" spans="1:6" x14ac:dyDescent="0.25">
      <c r="A28" s="1" t="s">
        <v>346</v>
      </c>
      <c r="B28">
        <v>100</v>
      </c>
      <c r="C28">
        <v>168</v>
      </c>
      <c r="D28">
        <v>125</v>
      </c>
      <c r="E28">
        <v>34</v>
      </c>
      <c r="F28">
        <v>5712</v>
      </c>
    </row>
    <row r="29" spans="1:6" x14ac:dyDescent="0.25">
      <c r="A29" s="1" t="s">
        <v>347</v>
      </c>
      <c r="B29">
        <v>80</v>
      </c>
      <c r="C29">
        <v>291</v>
      </c>
      <c r="D29">
        <v>90</v>
      </c>
      <c r="E29">
        <v>21</v>
      </c>
      <c r="F29">
        <v>6111</v>
      </c>
    </row>
    <row r="30" spans="1:6" x14ac:dyDescent="0.25">
      <c r="A30" s="1" t="s">
        <v>348</v>
      </c>
      <c r="B30">
        <v>80</v>
      </c>
      <c r="C30">
        <v>106</v>
      </c>
      <c r="D30">
        <v>110</v>
      </c>
      <c r="E30">
        <v>28</v>
      </c>
      <c r="F30">
        <v>2968</v>
      </c>
    </row>
    <row r="31" spans="1:6" x14ac:dyDescent="0.25">
      <c r="A31" s="1" t="s">
        <v>349</v>
      </c>
      <c r="B31">
        <v>50</v>
      </c>
      <c r="C31">
        <v>290</v>
      </c>
      <c r="D31">
        <v>63</v>
      </c>
      <c r="E31">
        <v>14</v>
      </c>
      <c r="F31">
        <v>4060</v>
      </c>
    </row>
    <row r="32" spans="1:6" x14ac:dyDescent="0.25">
      <c r="A32" s="1" t="s">
        <v>350</v>
      </c>
      <c r="B32">
        <v>50</v>
      </c>
      <c r="C32">
        <v>269</v>
      </c>
      <c r="D32">
        <v>75</v>
      </c>
      <c r="E32">
        <v>17</v>
      </c>
      <c r="F32">
        <v>4573</v>
      </c>
    </row>
    <row r="33" spans="1:6" x14ac:dyDescent="0.25">
      <c r="A33" s="1" t="s">
        <v>351</v>
      </c>
      <c r="B33">
        <v>50</v>
      </c>
      <c r="C33">
        <v>333</v>
      </c>
      <c r="D33">
        <v>63</v>
      </c>
      <c r="E33">
        <v>14</v>
      </c>
      <c r="F33">
        <v>4662</v>
      </c>
    </row>
    <row r="34" spans="1:6" x14ac:dyDescent="0.25">
      <c r="A34" s="1" t="s">
        <v>352</v>
      </c>
      <c r="B34">
        <v>80</v>
      </c>
      <c r="C34">
        <v>380</v>
      </c>
      <c r="D34">
        <v>110</v>
      </c>
      <c r="E34">
        <v>28</v>
      </c>
      <c r="F34">
        <v>10640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354</v>
      </c>
      <c r="B36">
        <v>150</v>
      </c>
      <c r="C36">
        <v>361</v>
      </c>
      <c r="D36">
        <v>200</v>
      </c>
      <c r="E36">
        <v>79</v>
      </c>
      <c r="F36">
        <v>28519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t="s">
        <v>373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43.27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102.76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72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1395.71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37.159999999999997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37.159999999999997</v>
      </c>
      <c r="C12" t="s">
        <v>328</v>
      </c>
      <c r="E12" t="s">
        <v>329</v>
      </c>
      <c r="F12" t="s">
        <v>73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74</v>
      </c>
    </row>
    <row r="14" spans="1:7" x14ac:dyDescent="0.25">
      <c r="E14" t="s">
        <v>333</v>
      </c>
      <c r="F14" t="s">
        <v>75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315</v>
      </c>
      <c r="E20">
        <v>190</v>
      </c>
      <c r="F20">
        <v>48640</v>
      </c>
    </row>
    <row r="21" spans="1:6" x14ac:dyDescent="0.25">
      <c r="A21" s="1" t="s">
        <v>365</v>
      </c>
      <c r="B21">
        <v>100</v>
      </c>
      <c r="C21">
        <v>200</v>
      </c>
      <c r="D21">
        <v>225</v>
      </c>
      <c r="E21">
        <v>100</v>
      </c>
      <c r="F21">
        <v>20000</v>
      </c>
    </row>
    <row r="22" spans="1:6" x14ac:dyDescent="0.25">
      <c r="A22" s="1" t="s">
        <v>344</v>
      </c>
      <c r="B22">
        <v>80</v>
      </c>
      <c r="C22">
        <v>111</v>
      </c>
      <c r="D22">
        <v>250</v>
      </c>
      <c r="E22">
        <v>120</v>
      </c>
      <c r="F22">
        <v>13320</v>
      </c>
    </row>
    <row r="23" spans="1:6" x14ac:dyDescent="0.25">
      <c r="A23" s="1" t="s">
        <v>366</v>
      </c>
      <c r="B23">
        <v>80</v>
      </c>
      <c r="C23">
        <v>106</v>
      </c>
      <c r="D23">
        <v>315</v>
      </c>
      <c r="E23">
        <v>190</v>
      </c>
      <c r="F23">
        <v>20140</v>
      </c>
    </row>
    <row r="24" spans="1:6" x14ac:dyDescent="0.25">
      <c r="A24" s="1" t="s">
        <v>370</v>
      </c>
      <c r="B24">
        <v>80</v>
      </c>
      <c r="C24">
        <v>215</v>
      </c>
      <c r="D24">
        <v>250</v>
      </c>
      <c r="E24">
        <v>120</v>
      </c>
      <c r="F24">
        <v>25800</v>
      </c>
    </row>
    <row r="25" spans="1:6" x14ac:dyDescent="0.25">
      <c r="A25" s="1" t="s">
        <v>374</v>
      </c>
      <c r="B25">
        <v>80</v>
      </c>
      <c r="C25">
        <v>369</v>
      </c>
      <c r="D25">
        <v>90</v>
      </c>
      <c r="E25">
        <v>21</v>
      </c>
      <c r="F25">
        <v>7749</v>
      </c>
    </row>
    <row r="26" spans="1:6" x14ac:dyDescent="0.25">
      <c r="A26" s="1" t="s">
        <v>367</v>
      </c>
      <c r="B26">
        <v>25</v>
      </c>
      <c r="C26">
        <v>168</v>
      </c>
      <c r="D26">
        <v>90</v>
      </c>
      <c r="E26">
        <v>21</v>
      </c>
      <c r="F26">
        <v>3528</v>
      </c>
    </row>
    <row r="27" spans="1:6" x14ac:dyDescent="0.25">
      <c r="A27" s="1" t="s">
        <v>368</v>
      </c>
      <c r="B27">
        <v>100</v>
      </c>
      <c r="C27">
        <v>420</v>
      </c>
      <c r="D27">
        <v>225</v>
      </c>
      <c r="E27">
        <v>100</v>
      </c>
      <c r="F27">
        <v>42000</v>
      </c>
    </row>
    <row r="28" spans="1:6" x14ac:dyDescent="0.25">
      <c r="A28" s="1" t="s">
        <v>345</v>
      </c>
      <c r="B28">
        <v>100</v>
      </c>
      <c r="C28">
        <v>459</v>
      </c>
      <c r="D28">
        <v>225</v>
      </c>
      <c r="E28">
        <v>100</v>
      </c>
      <c r="F28">
        <v>45900</v>
      </c>
    </row>
    <row r="29" spans="1:6" x14ac:dyDescent="0.25">
      <c r="A29" s="1" t="s">
        <v>346</v>
      </c>
      <c r="B29">
        <v>100</v>
      </c>
      <c r="C29">
        <v>168</v>
      </c>
      <c r="D29">
        <v>125</v>
      </c>
      <c r="E29">
        <v>34</v>
      </c>
      <c r="F29">
        <v>5712</v>
      </c>
    </row>
    <row r="30" spans="1:6" x14ac:dyDescent="0.25">
      <c r="A30" s="1" t="s">
        <v>347</v>
      </c>
      <c r="B30">
        <v>80</v>
      </c>
      <c r="C30">
        <v>291</v>
      </c>
      <c r="D30">
        <v>90</v>
      </c>
      <c r="E30">
        <v>21</v>
      </c>
      <c r="F30">
        <v>6111</v>
      </c>
    </row>
    <row r="31" spans="1:6" x14ac:dyDescent="0.25">
      <c r="A31" s="1" t="s">
        <v>348</v>
      </c>
      <c r="B31">
        <v>80</v>
      </c>
      <c r="C31">
        <v>106</v>
      </c>
      <c r="D31">
        <v>110</v>
      </c>
      <c r="E31">
        <v>28</v>
      </c>
      <c r="F31">
        <v>2968</v>
      </c>
    </row>
    <row r="32" spans="1:6" x14ac:dyDescent="0.25">
      <c r="A32" s="1" t="s">
        <v>349</v>
      </c>
      <c r="B32">
        <v>50</v>
      </c>
      <c r="C32">
        <v>290</v>
      </c>
      <c r="D32">
        <v>63</v>
      </c>
      <c r="E32">
        <v>14</v>
      </c>
      <c r="F32">
        <v>4060</v>
      </c>
    </row>
    <row r="33" spans="1:6" x14ac:dyDescent="0.25">
      <c r="A33" s="1" t="s">
        <v>350</v>
      </c>
      <c r="B33">
        <v>50</v>
      </c>
      <c r="C33">
        <v>269</v>
      </c>
      <c r="D33">
        <v>75</v>
      </c>
      <c r="E33">
        <v>17</v>
      </c>
      <c r="F33">
        <v>4573</v>
      </c>
    </row>
    <row r="34" spans="1:6" x14ac:dyDescent="0.25">
      <c r="A34" s="1" t="s">
        <v>351</v>
      </c>
      <c r="B34">
        <v>50</v>
      </c>
      <c r="C34">
        <v>333</v>
      </c>
      <c r="D34">
        <v>63</v>
      </c>
      <c r="E34">
        <v>14</v>
      </c>
      <c r="F34">
        <v>4662</v>
      </c>
    </row>
    <row r="35" spans="1:6" x14ac:dyDescent="0.25">
      <c r="A35" s="1" t="s">
        <v>352</v>
      </c>
      <c r="B35">
        <v>80</v>
      </c>
      <c r="C35">
        <v>380</v>
      </c>
      <c r="D35">
        <v>110</v>
      </c>
      <c r="E35">
        <v>28</v>
      </c>
      <c r="F35">
        <v>10640</v>
      </c>
    </row>
    <row r="36" spans="1:6" x14ac:dyDescent="0.25">
      <c r="A36" s="1" t="s">
        <v>353</v>
      </c>
      <c r="B36">
        <v>80</v>
      </c>
      <c r="C36">
        <v>177</v>
      </c>
      <c r="D36">
        <v>90</v>
      </c>
      <c r="E36">
        <v>21</v>
      </c>
      <c r="F36">
        <v>3717</v>
      </c>
    </row>
    <row r="37" spans="1:6" x14ac:dyDescent="0.25">
      <c r="A37" s="1" t="s">
        <v>354</v>
      </c>
      <c r="B37">
        <v>150</v>
      </c>
      <c r="C37">
        <v>361</v>
      </c>
      <c r="D37">
        <v>200</v>
      </c>
      <c r="E37">
        <v>79</v>
      </c>
      <c r="F37">
        <v>28519</v>
      </c>
    </row>
    <row r="38" spans="1:6" x14ac:dyDescent="0.25">
      <c r="A38" s="1" t="s">
        <v>355</v>
      </c>
      <c r="B38">
        <v>150</v>
      </c>
      <c r="C38">
        <v>366</v>
      </c>
      <c r="D38">
        <v>200</v>
      </c>
      <c r="E38">
        <v>79</v>
      </c>
      <c r="F38">
        <v>28914</v>
      </c>
    </row>
    <row r="39" spans="1:6" x14ac:dyDescent="0.25">
      <c r="A39" s="1" t="s">
        <v>356</v>
      </c>
      <c r="B39">
        <v>150</v>
      </c>
      <c r="C39">
        <v>452</v>
      </c>
      <c r="D39">
        <v>160</v>
      </c>
      <c r="E39">
        <v>52</v>
      </c>
      <c r="F39">
        <v>23504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375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43.88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77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1415.34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37.81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37.81</v>
      </c>
      <c r="C12" t="s">
        <v>328</v>
      </c>
      <c r="E12" t="s">
        <v>329</v>
      </c>
      <c r="F12" t="s">
        <v>78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79</v>
      </c>
    </row>
    <row r="14" spans="1:7" x14ac:dyDescent="0.25">
      <c r="E14" t="s">
        <v>333</v>
      </c>
      <c r="F14" t="s">
        <v>80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315</v>
      </c>
      <c r="E20">
        <v>190</v>
      </c>
      <c r="F20">
        <v>48640</v>
      </c>
    </row>
    <row r="21" spans="1:6" x14ac:dyDescent="0.25">
      <c r="A21" s="1" t="s">
        <v>365</v>
      </c>
      <c r="B21">
        <v>100</v>
      </c>
      <c r="C21">
        <v>200</v>
      </c>
      <c r="D21">
        <v>140</v>
      </c>
      <c r="E21">
        <v>41</v>
      </c>
      <c r="F21">
        <v>8200</v>
      </c>
    </row>
    <row r="22" spans="1:6" x14ac:dyDescent="0.25">
      <c r="A22" s="1" t="s">
        <v>344</v>
      </c>
      <c r="B22">
        <v>80</v>
      </c>
      <c r="C22">
        <v>111</v>
      </c>
      <c r="D22">
        <v>315</v>
      </c>
      <c r="E22">
        <v>190</v>
      </c>
      <c r="F22">
        <v>21090</v>
      </c>
    </row>
    <row r="23" spans="1:6" x14ac:dyDescent="0.25">
      <c r="A23" s="1" t="s">
        <v>366</v>
      </c>
      <c r="B23">
        <v>80</v>
      </c>
      <c r="C23">
        <v>106</v>
      </c>
      <c r="D23">
        <v>200</v>
      </c>
      <c r="E23">
        <v>79</v>
      </c>
      <c r="F23">
        <v>8374</v>
      </c>
    </row>
    <row r="24" spans="1:6" x14ac:dyDescent="0.25">
      <c r="A24" s="1" t="s">
        <v>370</v>
      </c>
      <c r="B24">
        <v>80</v>
      </c>
      <c r="C24">
        <v>215</v>
      </c>
      <c r="D24">
        <v>90</v>
      </c>
      <c r="E24">
        <v>21</v>
      </c>
      <c r="F24">
        <v>4515</v>
      </c>
    </row>
    <row r="25" spans="1:6" x14ac:dyDescent="0.25">
      <c r="A25" s="1" t="s">
        <v>374</v>
      </c>
      <c r="B25">
        <v>80</v>
      </c>
      <c r="C25">
        <v>369</v>
      </c>
      <c r="D25">
        <v>315</v>
      </c>
      <c r="E25">
        <v>190</v>
      </c>
      <c r="F25">
        <v>70110</v>
      </c>
    </row>
    <row r="26" spans="1:6" x14ac:dyDescent="0.25">
      <c r="A26" s="1" t="s">
        <v>372</v>
      </c>
      <c r="B26">
        <v>80</v>
      </c>
      <c r="C26">
        <v>386</v>
      </c>
      <c r="D26">
        <v>200</v>
      </c>
      <c r="E26">
        <v>79</v>
      </c>
      <c r="F26">
        <v>30494</v>
      </c>
    </row>
    <row r="27" spans="1:6" x14ac:dyDescent="0.25">
      <c r="A27" s="1" t="s">
        <v>367</v>
      </c>
      <c r="B27">
        <v>25</v>
      </c>
      <c r="C27">
        <v>168</v>
      </c>
      <c r="D27">
        <v>200</v>
      </c>
      <c r="E27">
        <v>79</v>
      </c>
      <c r="F27">
        <v>13272</v>
      </c>
    </row>
    <row r="28" spans="1:6" x14ac:dyDescent="0.25">
      <c r="A28" s="1" t="s">
        <v>368</v>
      </c>
      <c r="B28">
        <v>100</v>
      </c>
      <c r="C28">
        <v>420</v>
      </c>
      <c r="D28">
        <v>200</v>
      </c>
      <c r="E28">
        <v>79</v>
      </c>
      <c r="F28">
        <v>33180</v>
      </c>
    </row>
    <row r="29" spans="1:6" x14ac:dyDescent="0.25">
      <c r="A29" s="1" t="s">
        <v>345</v>
      </c>
      <c r="B29">
        <v>100</v>
      </c>
      <c r="C29">
        <v>459</v>
      </c>
      <c r="D29">
        <v>200</v>
      </c>
      <c r="E29">
        <v>79</v>
      </c>
      <c r="F29">
        <v>36261</v>
      </c>
    </row>
    <row r="30" spans="1:6" x14ac:dyDescent="0.25">
      <c r="A30" s="1" t="s">
        <v>346</v>
      </c>
      <c r="B30">
        <v>100</v>
      </c>
      <c r="C30">
        <v>168</v>
      </c>
      <c r="D30">
        <v>125</v>
      </c>
      <c r="E30">
        <v>34</v>
      </c>
      <c r="F30">
        <v>5712</v>
      </c>
    </row>
    <row r="31" spans="1:6" x14ac:dyDescent="0.25">
      <c r="A31" s="1" t="s">
        <v>347</v>
      </c>
      <c r="B31">
        <v>80</v>
      </c>
      <c r="C31">
        <v>291</v>
      </c>
      <c r="D31">
        <v>90</v>
      </c>
      <c r="E31">
        <v>21</v>
      </c>
      <c r="F31">
        <v>6111</v>
      </c>
    </row>
    <row r="32" spans="1:6" x14ac:dyDescent="0.25">
      <c r="A32" s="1" t="s">
        <v>348</v>
      </c>
      <c r="B32">
        <v>80</v>
      </c>
      <c r="C32">
        <v>106</v>
      </c>
      <c r="D32">
        <v>110</v>
      </c>
      <c r="E32">
        <v>28</v>
      </c>
      <c r="F32">
        <v>2968</v>
      </c>
    </row>
    <row r="33" spans="1:6" x14ac:dyDescent="0.25">
      <c r="A33" s="1" t="s">
        <v>349</v>
      </c>
      <c r="B33">
        <v>50</v>
      </c>
      <c r="C33">
        <v>290</v>
      </c>
      <c r="D33">
        <v>63</v>
      </c>
      <c r="E33">
        <v>14</v>
      </c>
      <c r="F33">
        <v>4060</v>
      </c>
    </row>
    <row r="34" spans="1:6" x14ac:dyDescent="0.25">
      <c r="A34" s="1" t="s">
        <v>350</v>
      </c>
      <c r="B34">
        <v>50</v>
      </c>
      <c r="C34">
        <v>269</v>
      </c>
      <c r="D34">
        <v>75</v>
      </c>
      <c r="E34">
        <v>17</v>
      </c>
      <c r="F34">
        <v>4573</v>
      </c>
    </row>
    <row r="35" spans="1:6" x14ac:dyDescent="0.25">
      <c r="A35" s="1" t="s">
        <v>351</v>
      </c>
      <c r="B35">
        <v>50</v>
      </c>
      <c r="C35">
        <v>333</v>
      </c>
      <c r="D35">
        <v>63</v>
      </c>
      <c r="E35">
        <v>14</v>
      </c>
      <c r="F35">
        <v>4662</v>
      </c>
    </row>
    <row r="36" spans="1:6" x14ac:dyDescent="0.25">
      <c r="A36" s="1" t="s">
        <v>352</v>
      </c>
      <c r="B36">
        <v>80</v>
      </c>
      <c r="C36">
        <v>380</v>
      </c>
      <c r="D36">
        <v>110</v>
      </c>
      <c r="E36">
        <v>28</v>
      </c>
      <c r="F36">
        <v>10640</v>
      </c>
    </row>
    <row r="37" spans="1:6" x14ac:dyDescent="0.25">
      <c r="A37" s="1" t="s">
        <v>353</v>
      </c>
      <c r="B37">
        <v>80</v>
      </c>
      <c r="C37">
        <v>177</v>
      </c>
      <c r="D37">
        <v>90</v>
      </c>
      <c r="E37">
        <v>21</v>
      </c>
      <c r="F37">
        <v>3717</v>
      </c>
    </row>
    <row r="38" spans="1:6" x14ac:dyDescent="0.25">
      <c r="A38" s="1" t="s">
        <v>354</v>
      </c>
      <c r="B38">
        <v>150</v>
      </c>
      <c r="C38">
        <v>361</v>
      </c>
      <c r="D38">
        <v>200</v>
      </c>
      <c r="E38">
        <v>79</v>
      </c>
      <c r="F38">
        <v>28519</v>
      </c>
    </row>
    <row r="39" spans="1:6" x14ac:dyDescent="0.25">
      <c r="A39" s="1" t="s">
        <v>355</v>
      </c>
      <c r="B39">
        <v>150</v>
      </c>
      <c r="C39">
        <v>366</v>
      </c>
      <c r="D39">
        <v>200</v>
      </c>
      <c r="E39">
        <v>79</v>
      </c>
      <c r="F39">
        <v>28914</v>
      </c>
    </row>
    <row r="40" spans="1:6" x14ac:dyDescent="0.25">
      <c r="A40" s="1" t="s">
        <v>356</v>
      </c>
      <c r="B40">
        <v>150</v>
      </c>
      <c r="C40">
        <v>452</v>
      </c>
      <c r="D40">
        <v>160</v>
      </c>
      <c r="E40">
        <v>52</v>
      </c>
      <c r="F40">
        <v>23504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376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44.09</v>
      </c>
      <c r="C4" t="s">
        <v>308</v>
      </c>
      <c r="E4" t="s">
        <v>309</v>
      </c>
      <c r="F4">
        <v>20.010000000000002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82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1421.57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37.93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37.93</v>
      </c>
      <c r="C12" t="s">
        <v>328</v>
      </c>
      <c r="E12" t="s">
        <v>329</v>
      </c>
      <c r="F12" t="s">
        <v>83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84</v>
      </c>
    </row>
    <row r="14" spans="1:7" x14ac:dyDescent="0.25">
      <c r="E14" t="s">
        <v>333</v>
      </c>
      <c r="F14" t="s">
        <v>85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315</v>
      </c>
      <c r="E20">
        <v>190</v>
      </c>
      <c r="F20">
        <v>48640</v>
      </c>
    </row>
    <row r="21" spans="1:6" x14ac:dyDescent="0.25">
      <c r="A21" s="1" t="s">
        <v>365</v>
      </c>
      <c r="B21">
        <v>100</v>
      </c>
      <c r="C21">
        <v>200</v>
      </c>
      <c r="D21">
        <v>225</v>
      </c>
      <c r="E21">
        <v>100</v>
      </c>
      <c r="F21">
        <v>20000</v>
      </c>
    </row>
    <row r="22" spans="1:6" x14ac:dyDescent="0.25">
      <c r="A22" s="1" t="s">
        <v>344</v>
      </c>
      <c r="B22">
        <v>80</v>
      </c>
      <c r="C22">
        <v>111</v>
      </c>
      <c r="D22">
        <v>250</v>
      </c>
      <c r="E22">
        <v>120</v>
      </c>
      <c r="F22">
        <v>13320</v>
      </c>
    </row>
    <row r="23" spans="1:6" x14ac:dyDescent="0.25">
      <c r="A23" s="1" t="s">
        <v>366</v>
      </c>
      <c r="B23">
        <v>80</v>
      </c>
      <c r="C23">
        <v>106</v>
      </c>
      <c r="D23">
        <v>250</v>
      </c>
      <c r="E23">
        <v>120</v>
      </c>
      <c r="F23">
        <v>12720</v>
      </c>
    </row>
    <row r="24" spans="1:6" x14ac:dyDescent="0.25">
      <c r="A24" s="1" t="s">
        <v>370</v>
      </c>
      <c r="B24">
        <v>80</v>
      </c>
      <c r="C24">
        <v>215</v>
      </c>
      <c r="D24">
        <v>160</v>
      </c>
      <c r="E24">
        <v>52</v>
      </c>
      <c r="F24">
        <v>11180</v>
      </c>
    </row>
    <row r="25" spans="1:6" x14ac:dyDescent="0.25">
      <c r="A25" s="1" t="s">
        <v>374</v>
      </c>
      <c r="B25">
        <v>80</v>
      </c>
      <c r="C25">
        <v>369</v>
      </c>
      <c r="D25">
        <v>225</v>
      </c>
      <c r="E25">
        <v>100</v>
      </c>
      <c r="F25">
        <v>36900</v>
      </c>
    </row>
    <row r="26" spans="1:6" x14ac:dyDescent="0.25">
      <c r="A26" s="1" t="s">
        <v>372</v>
      </c>
      <c r="B26">
        <v>80</v>
      </c>
      <c r="C26">
        <v>386</v>
      </c>
      <c r="D26">
        <v>315</v>
      </c>
      <c r="E26">
        <v>190</v>
      </c>
      <c r="F26">
        <v>73340</v>
      </c>
    </row>
    <row r="27" spans="1:6" x14ac:dyDescent="0.25">
      <c r="A27" s="1" t="s">
        <v>367</v>
      </c>
      <c r="B27">
        <v>25</v>
      </c>
      <c r="C27">
        <v>168</v>
      </c>
      <c r="D27">
        <v>225</v>
      </c>
      <c r="E27">
        <v>100</v>
      </c>
      <c r="F27">
        <v>16800</v>
      </c>
    </row>
    <row r="28" spans="1:6" x14ac:dyDescent="0.25">
      <c r="A28" s="1" t="s">
        <v>368</v>
      </c>
      <c r="B28">
        <v>100</v>
      </c>
      <c r="C28">
        <v>420</v>
      </c>
      <c r="D28">
        <v>200</v>
      </c>
      <c r="E28">
        <v>79</v>
      </c>
      <c r="F28">
        <v>33180</v>
      </c>
    </row>
    <row r="29" spans="1:6" x14ac:dyDescent="0.25">
      <c r="A29" s="1" t="s">
        <v>345</v>
      </c>
      <c r="B29">
        <v>100</v>
      </c>
      <c r="C29">
        <v>459</v>
      </c>
      <c r="D29">
        <v>200</v>
      </c>
      <c r="E29">
        <v>79</v>
      </c>
      <c r="F29">
        <v>36261</v>
      </c>
    </row>
    <row r="30" spans="1:6" x14ac:dyDescent="0.25">
      <c r="A30" s="1" t="s">
        <v>346</v>
      </c>
      <c r="B30">
        <v>100</v>
      </c>
      <c r="C30">
        <v>168</v>
      </c>
      <c r="D30">
        <v>125</v>
      </c>
      <c r="E30">
        <v>34</v>
      </c>
      <c r="F30">
        <v>5712</v>
      </c>
    </row>
    <row r="31" spans="1:6" x14ac:dyDescent="0.25">
      <c r="A31" s="1" t="s">
        <v>347</v>
      </c>
      <c r="B31">
        <v>80</v>
      </c>
      <c r="C31">
        <v>291</v>
      </c>
      <c r="D31">
        <v>90</v>
      </c>
      <c r="E31">
        <v>21</v>
      </c>
      <c r="F31">
        <v>6111</v>
      </c>
    </row>
    <row r="32" spans="1:6" x14ac:dyDescent="0.25">
      <c r="A32" s="1" t="s">
        <v>348</v>
      </c>
      <c r="B32">
        <v>80</v>
      </c>
      <c r="C32">
        <v>106</v>
      </c>
      <c r="D32">
        <v>110</v>
      </c>
      <c r="E32">
        <v>28</v>
      </c>
      <c r="F32">
        <v>2968</v>
      </c>
    </row>
    <row r="33" spans="1:6" x14ac:dyDescent="0.25">
      <c r="A33" s="1" t="s">
        <v>349</v>
      </c>
      <c r="B33">
        <v>50</v>
      </c>
      <c r="C33">
        <v>290</v>
      </c>
      <c r="D33">
        <v>63</v>
      </c>
      <c r="E33">
        <v>14</v>
      </c>
      <c r="F33">
        <v>4060</v>
      </c>
    </row>
    <row r="34" spans="1:6" x14ac:dyDescent="0.25">
      <c r="A34" s="1" t="s">
        <v>350</v>
      </c>
      <c r="B34">
        <v>50</v>
      </c>
      <c r="C34">
        <v>269</v>
      </c>
      <c r="D34">
        <v>75</v>
      </c>
      <c r="E34">
        <v>17</v>
      </c>
      <c r="F34">
        <v>4573</v>
      </c>
    </row>
    <row r="35" spans="1:6" x14ac:dyDescent="0.25">
      <c r="A35" s="1" t="s">
        <v>351</v>
      </c>
      <c r="B35">
        <v>50</v>
      </c>
      <c r="C35">
        <v>333</v>
      </c>
      <c r="D35">
        <v>63</v>
      </c>
      <c r="E35">
        <v>14</v>
      </c>
      <c r="F35">
        <v>4662</v>
      </c>
    </row>
    <row r="36" spans="1:6" x14ac:dyDescent="0.25">
      <c r="A36" s="1" t="s">
        <v>352</v>
      </c>
      <c r="B36">
        <v>80</v>
      </c>
      <c r="C36">
        <v>380</v>
      </c>
      <c r="D36">
        <v>110</v>
      </c>
      <c r="E36">
        <v>28</v>
      </c>
      <c r="F36">
        <v>10640</v>
      </c>
    </row>
    <row r="37" spans="1:6" x14ac:dyDescent="0.25">
      <c r="A37" s="1" t="s">
        <v>353</v>
      </c>
      <c r="B37">
        <v>80</v>
      </c>
      <c r="C37">
        <v>177</v>
      </c>
      <c r="D37">
        <v>90</v>
      </c>
      <c r="E37">
        <v>21</v>
      </c>
      <c r="F37">
        <v>3717</v>
      </c>
    </row>
    <row r="38" spans="1:6" x14ac:dyDescent="0.25">
      <c r="A38" s="1" t="s">
        <v>354</v>
      </c>
      <c r="B38">
        <v>150</v>
      </c>
      <c r="C38">
        <v>361</v>
      </c>
      <c r="D38">
        <v>200</v>
      </c>
      <c r="E38">
        <v>79</v>
      </c>
      <c r="F38">
        <v>28519</v>
      </c>
    </row>
    <row r="39" spans="1:6" x14ac:dyDescent="0.25">
      <c r="A39" s="1" t="s">
        <v>355</v>
      </c>
      <c r="B39">
        <v>150</v>
      </c>
      <c r="C39">
        <v>366</v>
      </c>
      <c r="D39">
        <v>200</v>
      </c>
      <c r="E39">
        <v>79</v>
      </c>
      <c r="F39">
        <v>28914</v>
      </c>
    </row>
    <row r="40" spans="1:6" x14ac:dyDescent="0.25">
      <c r="A40" s="1" t="s">
        <v>356</v>
      </c>
      <c r="B40">
        <v>150</v>
      </c>
      <c r="C40">
        <v>452</v>
      </c>
      <c r="D40">
        <v>160</v>
      </c>
      <c r="E40">
        <v>52</v>
      </c>
      <c r="F40">
        <v>23504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377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41.98</v>
      </c>
      <c r="C4" t="s">
        <v>308</v>
      </c>
      <c r="E4" t="s">
        <v>309</v>
      </c>
      <c r="F4">
        <v>20.03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87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1354.83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35.6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35.6</v>
      </c>
      <c r="C12" t="s">
        <v>328</v>
      </c>
      <c r="E12" t="s">
        <v>329</v>
      </c>
      <c r="F12" t="s">
        <v>88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</v>
      </c>
    </row>
    <row r="14" spans="1:7" x14ac:dyDescent="0.25">
      <c r="E14" t="s">
        <v>333</v>
      </c>
      <c r="F14" t="s">
        <v>89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348</v>
      </c>
      <c r="B25">
        <v>80</v>
      </c>
      <c r="C25">
        <v>106</v>
      </c>
      <c r="D25">
        <v>110</v>
      </c>
      <c r="E25">
        <v>28</v>
      </c>
      <c r="F25">
        <v>2968</v>
      </c>
    </row>
    <row r="26" spans="1:6" x14ac:dyDescent="0.25">
      <c r="A26" s="1" t="s">
        <v>349</v>
      </c>
      <c r="B26">
        <v>50</v>
      </c>
      <c r="C26">
        <v>290</v>
      </c>
      <c r="D26">
        <v>63</v>
      </c>
      <c r="E26">
        <v>14</v>
      </c>
      <c r="F26">
        <v>4060</v>
      </c>
    </row>
    <row r="27" spans="1:6" x14ac:dyDescent="0.25">
      <c r="A27" s="1" t="s">
        <v>350</v>
      </c>
      <c r="B27">
        <v>50</v>
      </c>
      <c r="C27">
        <v>269</v>
      </c>
      <c r="D27">
        <v>75</v>
      </c>
      <c r="E27">
        <v>17</v>
      </c>
      <c r="F27">
        <v>4573</v>
      </c>
    </row>
    <row r="28" spans="1:6" x14ac:dyDescent="0.25">
      <c r="A28" s="1" t="s">
        <v>351</v>
      </c>
      <c r="B28">
        <v>50</v>
      </c>
      <c r="C28">
        <v>333</v>
      </c>
      <c r="D28">
        <v>63</v>
      </c>
      <c r="E28">
        <v>14</v>
      </c>
      <c r="F28">
        <v>4662</v>
      </c>
    </row>
    <row r="29" spans="1:6" x14ac:dyDescent="0.25">
      <c r="A29" s="1" t="s">
        <v>352</v>
      </c>
      <c r="B29">
        <v>80</v>
      </c>
      <c r="C29">
        <v>380</v>
      </c>
      <c r="D29">
        <v>110</v>
      </c>
      <c r="E29">
        <v>28</v>
      </c>
      <c r="F29">
        <v>10640</v>
      </c>
    </row>
    <row r="30" spans="1:6" x14ac:dyDescent="0.25">
      <c r="A30" s="1" t="s">
        <v>353</v>
      </c>
      <c r="B30">
        <v>80</v>
      </c>
      <c r="C30">
        <v>177</v>
      </c>
      <c r="D30">
        <v>90</v>
      </c>
      <c r="E30">
        <v>21</v>
      </c>
      <c r="F30">
        <v>3717</v>
      </c>
    </row>
    <row r="31" spans="1:6" x14ac:dyDescent="0.25">
      <c r="A31" s="1" t="s">
        <v>354</v>
      </c>
      <c r="B31">
        <v>150</v>
      </c>
      <c r="C31">
        <v>361</v>
      </c>
      <c r="D31">
        <v>200</v>
      </c>
      <c r="E31">
        <v>79</v>
      </c>
      <c r="F31">
        <v>28519</v>
      </c>
    </row>
    <row r="32" spans="1:6" x14ac:dyDescent="0.25">
      <c r="A32" s="1" t="s">
        <v>355</v>
      </c>
      <c r="B32">
        <v>150</v>
      </c>
      <c r="C32">
        <v>366</v>
      </c>
      <c r="D32">
        <v>200</v>
      </c>
      <c r="E32">
        <v>79</v>
      </c>
      <c r="F32">
        <v>28914</v>
      </c>
    </row>
    <row r="33" spans="1:6" x14ac:dyDescent="0.25">
      <c r="A33" s="1" t="s">
        <v>356</v>
      </c>
      <c r="B33">
        <v>150</v>
      </c>
      <c r="C33">
        <v>452</v>
      </c>
      <c r="D33">
        <v>160</v>
      </c>
      <c r="E33">
        <v>52</v>
      </c>
      <c r="F33">
        <v>23504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378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42.75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102.73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91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1379.34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36.49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36.49</v>
      </c>
      <c r="C12" t="s">
        <v>328</v>
      </c>
      <c r="E12" t="s">
        <v>329</v>
      </c>
      <c r="F12" t="s">
        <v>92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93</v>
      </c>
    </row>
    <row r="14" spans="1:7" x14ac:dyDescent="0.25">
      <c r="E14" t="s">
        <v>333</v>
      </c>
      <c r="F14" t="s">
        <v>94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250</v>
      </c>
      <c r="E20">
        <v>120</v>
      </c>
      <c r="F20">
        <v>30720</v>
      </c>
    </row>
    <row r="21" spans="1:6" x14ac:dyDescent="0.25">
      <c r="A21" s="1" t="s">
        <v>365</v>
      </c>
      <c r="B21">
        <v>100</v>
      </c>
      <c r="C21">
        <v>200</v>
      </c>
      <c r="D21">
        <v>225</v>
      </c>
      <c r="E21">
        <v>100</v>
      </c>
      <c r="F21">
        <v>20000</v>
      </c>
    </row>
    <row r="22" spans="1:6" x14ac:dyDescent="0.25">
      <c r="A22" s="1" t="s">
        <v>344</v>
      </c>
      <c r="B22">
        <v>80</v>
      </c>
      <c r="C22">
        <v>111</v>
      </c>
      <c r="D22">
        <v>125</v>
      </c>
      <c r="E22">
        <v>34</v>
      </c>
      <c r="F22">
        <v>3774</v>
      </c>
    </row>
    <row r="23" spans="1:6" x14ac:dyDescent="0.25">
      <c r="A23" s="1" t="s">
        <v>366</v>
      </c>
      <c r="B23">
        <v>80</v>
      </c>
      <c r="C23">
        <v>106</v>
      </c>
      <c r="D23">
        <v>110</v>
      </c>
      <c r="E23">
        <v>28</v>
      </c>
      <c r="F23">
        <v>2968</v>
      </c>
    </row>
    <row r="24" spans="1:6" x14ac:dyDescent="0.25">
      <c r="A24" s="1" t="s">
        <v>370</v>
      </c>
      <c r="B24">
        <v>80</v>
      </c>
      <c r="C24">
        <v>215</v>
      </c>
      <c r="D24">
        <v>110</v>
      </c>
      <c r="E24">
        <v>28</v>
      </c>
      <c r="F24">
        <v>6020</v>
      </c>
    </row>
    <row r="25" spans="1:6" x14ac:dyDescent="0.25">
      <c r="A25" s="1" t="s">
        <v>367</v>
      </c>
      <c r="B25">
        <v>25</v>
      </c>
      <c r="C25">
        <v>168</v>
      </c>
      <c r="D25">
        <v>63</v>
      </c>
      <c r="E25">
        <v>14</v>
      </c>
      <c r="F25">
        <v>2352</v>
      </c>
    </row>
    <row r="26" spans="1:6" x14ac:dyDescent="0.25">
      <c r="A26" s="1" t="s">
        <v>368</v>
      </c>
      <c r="B26">
        <v>100</v>
      </c>
      <c r="C26">
        <v>420</v>
      </c>
      <c r="D26">
        <v>225</v>
      </c>
      <c r="E26">
        <v>100</v>
      </c>
      <c r="F26">
        <v>42000</v>
      </c>
    </row>
    <row r="27" spans="1:6" x14ac:dyDescent="0.25">
      <c r="A27" s="1" t="s">
        <v>345</v>
      </c>
      <c r="B27">
        <v>100</v>
      </c>
      <c r="C27">
        <v>459</v>
      </c>
      <c r="D27">
        <v>315</v>
      </c>
      <c r="E27">
        <v>190</v>
      </c>
      <c r="F27">
        <v>87210</v>
      </c>
    </row>
    <row r="28" spans="1:6" x14ac:dyDescent="0.25">
      <c r="A28" s="1" t="s">
        <v>346</v>
      </c>
      <c r="B28">
        <v>100</v>
      </c>
      <c r="C28">
        <v>168</v>
      </c>
      <c r="D28">
        <v>125</v>
      </c>
      <c r="E28">
        <v>34</v>
      </c>
      <c r="F28">
        <v>5712</v>
      </c>
    </row>
    <row r="29" spans="1:6" x14ac:dyDescent="0.25">
      <c r="A29" s="1" t="s">
        <v>347</v>
      </c>
      <c r="B29">
        <v>80</v>
      </c>
      <c r="C29">
        <v>291</v>
      </c>
      <c r="D29">
        <v>90</v>
      </c>
      <c r="E29">
        <v>21</v>
      </c>
      <c r="F29">
        <v>6111</v>
      </c>
    </row>
    <row r="30" spans="1:6" x14ac:dyDescent="0.25">
      <c r="A30" s="1" t="s">
        <v>348</v>
      </c>
      <c r="B30">
        <v>80</v>
      </c>
      <c r="C30">
        <v>106</v>
      </c>
      <c r="D30">
        <v>110</v>
      </c>
      <c r="E30">
        <v>28</v>
      </c>
      <c r="F30">
        <v>2968</v>
      </c>
    </row>
    <row r="31" spans="1:6" x14ac:dyDescent="0.25">
      <c r="A31" s="1" t="s">
        <v>349</v>
      </c>
      <c r="B31">
        <v>50</v>
      </c>
      <c r="C31">
        <v>290</v>
      </c>
      <c r="D31">
        <v>63</v>
      </c>
      <c r="E31">
        <v>14</v>
      </c>
      <c r="F31">
        <v>4060</v>
      </c>
    </row>
    <row r="32" spans="1:6" x14ac:dyDescent="0.25">
      <c r="A32" s="1" t="s">
        <v>350</v>
      </c>
      <c r="B32">
        <v>50</v>
      </c>
      <c r="C32">
        <v>269</v>
      </c>
      <c r="D32">
        <v>75</v>
      </c>
      <c r="E32">
        <v>17</v>
      </c>
      <c r="F32">
        <v>4573</v>
      </c>
    </row>
    <row r="33" spans="1:6" x14ac:dyDescent="0.25">
      <c r="A33" s="1" t="s">
        <v>351</v>
      </c>
      <c r="B33">
        <v>50</v>
      </c>
      <c r="C33">
        <v>333</v>
      </c>
      <c r="D33">
        <v>63</v>
      </c>
      <c r="E33">
        <v>14</v>
      </c>
      <c r="F33">
        <v>4662</v>
      </c>
    </row>
    <row r="34" spans="1:6" x14ac:dyDescent="0.25">
      <c r="A34" s="1" t="s">
        <v>352</v>
      </c>
      <c r="B34">
        <v>80</v>
      </c>
      <c r="C34">
        <v>380</v>
      </c>
      <c r="D34">
        <v>110</v>
      </c>
      <c r="E34">
        <v>28</v>
      </c>
      <c r="F34">
        <v>10640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354</v>
      </c>
      <c r="B36">
        <v>150</v>
      </c>
      <c r="C36">
        <v>361</v>
      </c>
      <c r="D36">
        <v>200</v>
      </c>
      <c r="E36">
        <v>79</v>
      </c>
      <c r="F36">
        <v>28519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379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41.79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96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1348.61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35.28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35.28</v>
      </c>
      <c r="C12" t="s">
        <v>328</v>
      </c>
      <c r="E12" t="s">
        <v>329</v>
      </c>
      <c r="F12" t="s">
        <v>97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</v>
      </c>
    </row>
    <row r="14" spans="1:7" x14ac:dyDescent="0.25">
      <c r="E14" t="s">
        <v>333</v>
      </c>
      <c r="F14" t="s">
        <v>98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348</v>
      </c>
      <c r="B25">
        <v>80</v>
      </c>
      <c r="C25">
        <v>106</v>
      </c>
      <c r="D25">
        <v>110</v>
      </c>
      <c r="E25">
        <v>28</v>
      </c>
      <c r="F25">
        <v>2968</v>
      </c>
    </row>
    <row r="26" spans="1:6" x14ac:dyDescent="0.25">
      <c r="A26" s="1" t="s">
        <v>349</v>
      </c>
      <c r="B26">
        <v>50</v>
      </c>
      <c r="C26">
        <v>290</v>
      </c>
      <c r="D26">
        <v>63</v>
      </c>
      <c r="E26">
        <v>14</v>
      </c>
      <c r="F26">
        <v>4060</v>
      </c>
    </row>
    <row r="27" spans="1:6" x14ac:dyDescent="0.25">
      <c r="A27" s="1" t="s">
        <v>350</v>
      </c>
      <c r="B27">
        <v>50</v>
      </c>
      <c r="C27">
        <v>269</v>
      </c>
      <c r="D27">
        <v>75</v>
      </c>
      <c r="E27">
        <v>17</v>
      </c>
      <c r="F27">
        <v>4573</v>
      </c>
    </row>
    <row r="28" spans="1:6" x14ac:dyDescent="0.25">
      <c r="A28" s="1" t="s">
        <v>351</v>
      </c>
      <c r="B28">
        <v>50</v>
      </c>
      <c r="C28">
        <v>333</v>
      </c>
      <c r="D28">
        <v>63</v>
      </c>
      <c r="E28">
        <v>14</v>
      </c>
      <c r="F28">
        <v>4662</v>
      </c>
    </row>
    <row r="29" spans="1:6" x14ac:dyDescent="0.25">
      <c r="A29" s="1" t="s">
        <v>352</v>
      </c>
      <c r="B29">
        <v>80</v>
      </c>
      <c r="C29">
        <v>380</v>
      </c>
      <c r="D29">
        <v>110</v>
      </c>
      <c r="E29">
        <v>28</v>
      </c>
      <c r="F29">
        <v>10640</v>
      </c>
    </row>
    <row r="30" spans="1:6" x14ac:dyDescent="0.25">
      <c r="A30" s="1" t="s">
        <v>353</v>
      </c>
      <c r="B30">
        <v>80</v>
      </c>
      <c r="C30">
        <v>177</v>
      </c>
      <c r="D30">
        <v>90</v>
      </c>
      <c r="E30">
        <v>21</v>
      </c>
      <c r="F30">
        <v>3717</v>
      </c>
    </row>
    <row r="31" spans="1:6" x14ac:dyDescent="0.25">
      <c r="A31" s="1" t="s">
        <v>354</v>
      </c>
      <c r="B31">
        <v>150</v>
      </c>
      <c r="C31">
        <v>361</v>
      </c>
      <c r="D31">
        <v>200</v>
      </c>
      <c r="E31">
        <v>79</v>
      </c>
      <c r="F31">
        <v>28519</v>
      </c>
    </row>
    <row r="32" spans="1:6" x14ac:dyDescent="0.25">
      <c r="A32" s="1" t="s">
        <v>355</v>
      </c>
      <c r="B32">
        <v>150</v>
      </c>
      <c r="C32">
        <v>366</v>
      </c>
      <c r="D32">
        <v>200</v>
      </c>
      <c r="E32">
        <v>79</v>
      </c>
      <c r="F32">
        <v>28914</v>
      </c>
    </row>
    <row r="33" spans="1:6" x14ac:dyDescent="0.25">
      <c r="A33" s="1" t="s">
        <v>356</v>
      </c>
      <c r="B33">
        <v>150</v>
      </c>
      <c r="C33">
        <v>452</v>
      </c>
      <c r="D33">
        <v>160</v>
      </c>
      <c r="E33">
        <v>52</v>
      </c>
      <c r="F33">
        <v>23504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t="s">
        <v>380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41.04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102.75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100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1324.22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34.46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34.46</v>
      </c>
      <c r="C12" t="s">
        <v>328</v>
      </c>
      <c r="E12" t="s">
        <v>329</v>
      </c>
      <c r="F12" t="s">
        <v>101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102</v>
      </c>
    </row>
    <row r="14" spans="1:7" x14ac:dyDescent="0.25">
      <c r="E14" t="s">
        <v>333</v>
      </c>
      <c r="F14" t="s">
        <v>103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315</v>
      </c>
      <c r="E23">
        <v>190</v>
      </c>
      <c r="F23">
        <v>31920</v>
      </c>
    </row>
    <row r="24" spans="1:6" x14ac:dyDescent="0.25">
      <c r="A24" s="1" t="s">
        <v>347</v>
      </c>
      <c r="B24">
        <v>80</v>
      </c>
      <c r="C24">
        <v>291</v>
      </c>
      <c r="D24">
        <v>125</v>
      </c>
      <c r="E24">
        <v>34</v>
      </c>
      <c r="F24">
        <v>9894</v>
      </c>
    </row>
    <row r="25" spans="1:6" x14ac:dyDescent="0.25">
      <c r="A25" s="1" t="s">
        <v>381</v>
      </c>
      <c r="B25">
        <v>80</v>
      </c>
      <c r="C25">
        <v>255</v>
      </c>
      <c r="D25">
        <v>200</v>
      </c>
      <c r="E25">
        <v>79</v>
      </c>
      <c r="F25">
        <v>20145</v>
      </c>
    </row>
    <row r="26" spans="1:6" x14ac:dyDescent="0.25">
      <c r="A26" s="1" t="s">
        <v>382</v>
      </c>
      <c r="B26">
        <v>50</v>
      </c>
      <c r="C26">
        <v>206</v>
      </c>
      <c r="D26">
        <v>125</v>
      </c>
      <c r="E26">
        <v>34</v>
      </c>
      <c r="F26">
        <v>7004</v>
      </c>
    </row>
    <row r="27" spans="1:6" x14ac:dyDescent="0.25">
      <c r="A27" s="1" t="s">
        <v>383</v>
      </c>
      <c r="B27">
        <v>100</v>
      </c>
      <c r="C27">
        <v>202</v>
      </c>
      <c r="D27">
        <v>200</v>
      </c>
      <c r="E27">
        <v>79</v>
      </c>
      <c r="F27">
        <v>15958</v>
      </c>
    </row>
    <row r="28" spans="1:6" x14ac:dyDescent="0.25">
      <c r="A28" s="1" t="s">
        <v>384</v>
      </c>
      <c r="B28">
        <v>80</v>
      </c>
      <c r="C28">
        <v>289</v>
      </c>
      <c r="D28">
        <v>125</v>
      </c>
      <c r="E28">
        <v>34</v>
      </c>
      <c r="F28">
        <v>9826</v>
      </c>
    </row>
    <row r="29" spans="1:6" x14ac:dyDescent="0.25">
      <c r="A29" s="1" t="s">
        <v>348</v>
      </c>
      <c r="B29">
        <v>80</v>
      </c>
      <c r="C29">
        <v>106</v>
      </c>
      <c r="D29">
        <v>110</v>
      </c>
      <c r="E29">
        <v>28</v>
      </c>
      <c r="F29">
        <v>2968</v>
      </c>
    </row>
    <row r="30" spans="1:6" x14ac:dyDescent="0.25">
      <c r="A30" s="1" t="s">
        <v>349</v>
      </c>
      <c r="B30">
        <v>50</v>
      </c>
      <c r="C30">
        <v>290</v>
      </c>
      <c r="D30">
        <v>63</v>
      </c>
      <c r="E30">
        <v>14</v>
      </c>
      <c r="F30">
        <v>4060</v>
      </c>
    </row>
    <row r="31" spans="1:6" x14ac:dyDescent="0.25">
      <c r="A31" s="1" t="s">
        <v>350</v>
      </c>
      <c r="B31">
        <v>50</v>
      </c>
      <c r="C31">
        <v>269</v>
      </c>
      <c r="D31">
        <v>75</v>
      </c>
      <c r="E31">
        <v>17</v>
      </c>
      <c r="F31">
        <v>4573</v>
      </c>
    </row>
    <row r="32" spans="1:6" x14ac:dyDescent="0.25">
      <c r="A32" s="1" t="s">
        <v>351</v>
      </c>
      <c r="B32">
        <v>50</v>
      </c>
      <c r="C32">
        <v>333</v>
      </c>
      <c r="D32">
        <v>63</v>
      </c>
      <c r="E32">
        <v>14</v>
      </c>
      <c r="F32">
        <v>4662</v>
      </c>
    </row>
    <row r="33" spans="1:6" x14ac:dyDescent="0.25">
      <c r="A33" s="1" t="s">
        <v>352</v>
      </c>
      <c r="B33">
        <v>80</v>
      </c>
      <c r="C33">
        <v>380</v>
      </c>
      <c r="D33">
        <v>110</v>
      </c>
      <c r="E33">
        <v>28</v>
      </c>
      <c r="F33">
        <v>10640</v>
      </c>
    </row>
    <row r="34" spans="1:6" x14ac:dyDescent="0.25">
      <c r="A34" s="1" t="s">
        <v>353</v>
      </c>
      <c r="B34">
        <v>80</v>
      </c>
      <c r="C34">
        <v>177</v>
      </c>
      <c r="D34">
        <v>90</v>
      </c>
      <c r="E34">
        <v>21</v>
      </c>
      <c r="F34">
        <v>3717</v>
      </c>
    </row>
    <row r="35" spans="1:6" x14ac:dyDescent="0.25">
      <c r="A35" s="1" t="s">
        <v>354</v>
      </c>
      <c r="B35">
        <v>150</v>
      </c>
      <c r="C35">
        <v>361</v>
      </c>
      <c r="D35">
        <v>200</v>
      </c>
      <c r="E35">
        <v>79</v>
      </c>
      <c r="F35">
        <v>28519</v>
      </c>
    </row>
    <row r="36" spans="1:6" x14ac:dyDescent="0.25">
      <c r="A36" s="1" t="s">
        <v>355</v>
      </c>
      <c r="B36">
        <v>150</v>
      </c>
      <c r="C36">
        <v>366</v>
      </c>
      <c r="D36">
        <v>200</v>
      </c>
      <c r="E36">
        <v>79</v>
      </c>
      <c r="F36">
        <v>28914</v>
      </c>
    </row>
    <row r="37" spans="1:6" x14ac:dyDescent="0.25">
      <c r="A37" s="1" t="s">
        <v>356</v>
      </c>
      <c r="B37">
        <v>150</v>
      </c>
      <c r="C37">
        <v>452</v>
      </c>
      <c r="D37">
        <v>160</v>
      </c>
      <c r="E37">
        <v>52</v>
      </c>
      <c r="F37">
        <v>23504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t="s">
        <v>385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41.57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105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1340.71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34.880000000000003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34.880000000000003</v>
      </c>
      <c r="C12" t="s">
        <v>328</v>
      </c>
      <c r="E12" t="s">
        <v>329</v>
      </c>
      <c r="F12" t="s">
        <v>106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107</v>
      </c>
    </row>
    <row r="14" spans="1:7" x14ac:dyDescent="0.25">
      <c r="E14" t="s">
        <v>333</v>
      </c>
      <c r="F14" t="s">
        <v>108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315</v>
      </c>
      <c r="E23">
        <v>190</v>
      </c>
      <c r="F23">
        <v>31920</v>
      </c>
    </row>
    <row r="24" spans="1:6" x14ac:dyDescent="0.25">
      <c r="A24" s="1" t="s">
        <v>347</v>
      </c>
      <c r="B24">
        <v>80</v>
      </c>
      <c r="C24">
        <v>291</v>
      </c>
      <c r="D24">
        <v>315</v>
      </c>
      <c r="E24">
        <v>190</v>
      </c>
      <c r="F24">
        <v>55290</v>
      </c>
    </row>
    <row r="25" spans="1:6" x14ac:dyDescent="0.25">
      <c r="A25" s="1" t="s">
        <v>381</v>
      </c>
      <c r="B25">
        <v>80</v>
      </c>
      <c r="C25">
        <v>255</v>
      </c>
      <c r="D25">
        <v>90</v>
      </c>
      <c r="E25">
        <v>21</v>
      </c>
      <c r="F25">
        <v>5355</v>
      </c>
    </row>
    <row r="26" spans="1:6" x14ac:dyDescent="0.25">
      <c r="A26" s="1" t="s">
        <v>382</v>
      </c>
      <c r="B26">
        <v>50</v>
      </c>
      <c r="C26">
        <v>206</v>
      </c>
      <c r="D26">
        <v>200</v>
      </c>
      <c r="E26">
        <v>79</v>
      </c>
      <c r="F26">
        <v>16274</v>
      </c>
    </row>
    <row r="27" spans="1:6" x14ac:dyDescent="0.25">
      <c r="A27" s="1" t="s">
        <v>383</v>
      </c>
      <c r="B27">
        <v>100</v>
      </c>
      <c r="C27">
        <v>202</v>
      </c>
      <c r="D27">
        <v>200</v>
      </c>
      <c r="E27">
        <v>79</v>
      </c>
      <c r="F27">
        <v>15958</v>
      </c>
    </row>
    <row r="28" spans="1:6" x14ac:dyDescent="0.25">
      <c r="A28" s="1" t="s">
        <v>384</v>
      </c>
      <c r="B28">
        <v>80</v>
      </c>
      <c r="C28">
        <v>289</v>
      </c>
      <c r="D28">
        <v>200</v>
      </c>
      <c r="E28">
        <v>79</v>
      </c>
      <c r="F28">
        <v>22831</v>
      </c>
    </row>
    <row r="29" spans="1:6" x14ac:dyDescent="0.25">
      <c r="A29" s="1" t="s">
        <v>348</v>
      </c>
      <c r="B29">
        <v>80</v>
      </c>
      <c r="C29">
        <v>106</v>
      </c>
      <c r="D29">
        <v>110</v>
      </c>
      <c r="E29">
        <v>28</v>
      </c>
      <c r="F29">
        <v>2968</v>
      </c>
    </row>
    <row r="30" spans="1:6" x14ac:dyDescent="0.25">
      <c r="A30" s="1" t="s">
        <v>349</v>
      </c>
      <c r="B30">
        <v>50</v>
      </c>
      <c r="C30">
        <v>290</v>
      </c>
      <c r="D30">
        <v>63</v>
      </c>
      <c r="E30">
        <v>14</v>
      </c>
      <c r="F30">
        <v>4060</v>
      </c>
    </row>
    <row r="31" spans="1:6" x14ac:dyDescent="0.25">
      <c r="A31" s="1" t="s">
        <v>350</v>
      </c>
      <c r="B31">
        <v>50</v>
      </c>
      <c r="C31">
        <v>269</v>
      </c>
      <c r="D31">
        <v>75</v>
      </c>
      <c r="E31">
        <v>17</v>
      </c>
      <c r="F31">
        <v>4573</v>
      </c>
    </row>
    <row r="32" spans="1:6" x14ac:dyDescent="0.25">
      <c r="A32" s="1" t="s">
        <v>351</v>
      </c>
      <c r="B32">
        <v>50</v>
      </c>
      <c r="C32">
        <v>333</v>
      </c>
      <c r="D32">
        <v>63</v>
      </c>
      <c r="E32">
        <v>14</v>
      </c>
      <c r="F32">
        <v>4662</v>
      </c>
    </row>
    <row r="33" spans="1:6" x14ac:dyDescent="0.25">
      <c r="A33" s="1" t="s">
        <v>352</v>
      </c>
      <c r="B33">
        <v>80</v>
      </c>
      <c r="C33">
        <v>380</v>
      </c>
      <c r="D33">
        <v>110</v>
      </c>
      <c r="E33">
        <v>28</v>
      </c>
      <c r="F33">
        <v>10640</v>
      </c>
    </row>
    <row r="34" spans="1:6" x14ac:dyDescent="0.25">
      <c r="A34" s="1" t="s">
        <v>353</v>
      </c>
      <c r="B34">
        <v>80</v>
      </c>
      <c r="C34">
        <v>177</v>
      </c>
      <c r="D34">
        <v>90</v>
      </c>
      <c r="E34">
        <v>21</v>
      </c>
      <c r="F34">
        <v>3717</v>
      </c>
    </row>
    <row r="35" spans="1:6" x14ac:dyDescent="0.25">
      <c r="A35" s="1" t="s">
        <v>354</v>
      </c>
      <c r="B35">
        <v>150</v>
      </c>
      <c r="C35">
        <v>361</v>
      </c>
      <c r="D35">
        <v>200</v>
      </c>
      <c r="E35">
        <v>79</v>
      </c>
      <c r="F35">
        <v>28519</v>
      </c>
    </row>
    <row r="36" spans="1:6" x14ac:dyDescent="0.25">
      <c r="A36" s="1" t="s">
        <v>355</v>
      </c>
      <c r="B36">
        <v>150</v>
      </c>
      <c r="C36">
        <v>366</v>
      </c>
      <c r="D36">
        <v>200</v>
      </c>
      <c r="E36">
        <v>79</v>
      </c>
      <c r="F36">
        <v>28914</v>
      </c>
    </row>
    <row r="37" spans="1:6" x14ac:dyDescent="0.25">
      <c r="A37" s="1" t="s">
        <v>356</v>
      </c>
      <c r="B37">
        <v>150</v>
      </c>
      <c r="C37">
        <v>452</v>
      </c>
      <c r="D37">
        <v>160</v>
      </c>
      <c r="E37">
        <v>52</v>
      </c>
      <c r="F37">
        <v>23504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t="s">
        <v>386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39.79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110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1283.05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32.74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32.74</v>
      </c>
      <c r="C12" t="s">
        <v>328</v>
      </c>
      <c r="E12" t="s">
        <v>329</v>
      </c>
      <c r="F12" t="s">
        <v>111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112</v>
      </c>
    </row>
    <row r="14" spans="1:7" x14ac:dyDescent="0.25">
      <c r="E14" t="s">
        <v>333</v>
      </c>
      <c r="F14" t="s">
        <v>113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387</v>
      </c>
      <c r="B24">
        <v>300</v>
      </c>
      <c r="C24">
        <v>295</v>
      </c>
      <c r="D24">
        <v>355</v>
      </c>
      <c r="E24">
        <v>240</v>
      </c>
      <c r="F24">
        <v>70800</v>
      </c>
    </row>
    <row r="25" spans="1:6" x14ac:dyDescent="0.25">
      <c r="A25" s="1" t="s">
        <v>381</v>
      </c>
      <c r="B25">
        <v>80</v>
      </c>
      <c r="C25">
        <v>255</v>
      </c>
      <c r="D25">
        <v>90</v>
      </c>
      <c r="E25">
        <v>21</v>
      </c>
      <c r="F25">
        <v>5355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350</v>
      </c>
      <c r="B28">
        <v>50</v>
      </c>
      <c r="C28">
        <v>269</v>
      </c>
      <c r="D28">
        <v>75</v>
      </c>
      <c r="E28">
        <v>17</v>
      </c>
      <c r="F28">
        <v>4573</v>
      </c>
    </row>
    <row r="29" spans="1:6" x14ac:dyDescent="0.25">
      <c r="A29" s="1" t="s">
        <v>351</v>
      </c>
      <c r="B29">
        <v>50</v>
      </c>
      <c r="C29">
        <v>333</v>
      </c>
      <c r="D29">
        <v>63</v>
      </c>
      <c r="E29">
        <v>14</v>
      </c>
      <c r="F29">
        <v>4662</v>
      </c>
    </row>
    <row r="30" spans="1:6" x14ac:dyDescent="0.25">
      <c r="A30" s="1" t="s">
        <v>352</v>
      </c>
      <c r="B30">
        <v>80</v>
      </c>
      <c r="C30">
        <v>380</v>
      </c>
      <c r="D30">
        <v>110</v>
      </c>
      <c r="E30">
        <v>28</v>
      </c>
      <c r="F30">
        <v>10640</v>
      </c>
    </row>
    <row r="31" spans="1:6" x14ac:dyDescent="0.25">
      <c r="A31" s="1" t="s">
        <v>353</v>
      </c>
      <c r="B31">
        <v>80</v>
      </c>
      <c r="C31">
        <v>177</v>
      </c>
      <c r="D31">
        <v>90</v>
      </c>
      <c r="E31">
        <v>21</v>
      </c>
      <c r="F31">
        <v>3717</v>
      </c>
    </row>
    <row r="32" spans="1:6" x14ac:dyDescent="0.25">
      <c r="A32" s="1" t="s">
        <v>354</v>
      </c>
      <c r="B32">
        <v>150</v>
      </c>
      <c r="C32">
        <v>361</v>
      </c>
      <c r="D32">
        <v>200</v>
      </c>
      <c r="E32">
        <v>79</v>
      </c>
      <c r="F32">
        <v>28519</v>
      </c>
    </row>
    <row r="33" spans="1:6" x14ac:dyDescent="0.25">
      <c r="A33" s="1" t="s">
        <v>355</v>
      </c>
      <c r="B33">
        <v>150</v>
      </c>
      <c r="C33">
        <v>366</v>
      </c>
      <c r="D33">
        <v>200</v>
      </c>
      <c r="E33">
        <v>79</v>
      </c>
      <c r="F33">
        <v>28914</v>
      </c>
    </row>
    <row r="34" spans="1:6" x14ac:dyDescent="0.25">
      <c r="A34" s="1" t="s">
        <v>356</v>
      </c>
      <c r="B34">
        <v>150</v>
      </c>
      <c r="C34">
        <v>452</v>
      </c>
      <c r="D34">
        <v>160</v>
      </c>
      <c r="E34">
        <v>52</v>
      </c>
      <c r="F34">
        <v>23504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388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40.590000000000003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115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1308.96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33.65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33.65</v>
      </c>
      <c r="C12" t="s">
        <v>328</v>
      </c>
      <c r="E12" t="s">
        <v>329</v>
      </c>
      <c r="F12" t="s">
        <v>116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117</v>
      </c>
    </row>
    <row r="14" spans="1:7" x14ac:dyDescent="0.25">
      <c r="E14" t="s">
        <v>333</v>
      </c>
      <c r="F14" t="s">
        <v>118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250</v>
      </c>
      <c r="E23">
        <v>120</v>
      </c>
      <c r="F23">
        <v>20160</v>
      </c>
    </row>
    <row r="24" spans="1:6" x14ac:dyDescent="0.25">
      <c r="A24" s="1" t="s">
        <v>347</v>
      </c>
      <c r="B24">
        <v>80</v>
      </c>
      <c r="C24">
        <v>291</v>
      </c>
      <c r="D24">
        <v>125</v>
      </c>
      <c r="E24">
        <v>34</v>
      </c>
      <c r="F24">
        <v>9894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381</v>
      </c>
      <c r="B26">
        <v>80</v>
      </c>
      <c r="C26">
        <v>255</v>
      </c>
      <c r="D26">
        <v>225</v>
      </c>
      <c r="E26">
        <v>100</v>
      </c>
      <c r="F26">
        <v>25500</v>
      </c>
    </row>
    <row r="27" spans="1:6" x14ac:dyDescent="0.25">
      <c r="A27" s="1" t="s">
        <v>382</v>
      </c>
      <c r="B27">
        <v>50</v>
      </c>
      <c r="C27">
        <v>206</v>
      </c>
      <c r="D27">
        <v>125</v>
      </c>
      <c r="E27">
        <v>34</v>
      </c>
      <c r="F27">
        <v>7004</v>
      </c>
    </row>
    <row r="28" spans="1:6" x14ac:dyDescent="0.25">
      <c r="A28" s="1" t="s">
        <v>383</v>
      </c>
      <c r="B28">
        <v>100</v>
      </c>
      <c r="C28">
        <v>202</v>
      </c>
      <c r="D28">
        <v>250</v>
      </c>
      <c r="E28">
        <v>120</v>
      </c>
      <c r="F28">
        <v>24240</v>
      </c>
    </row>
    <row r="29" spans="1:6" x14ac:dyDescent="0.25">
      <c r="A29" s="1" t="s">
        <v>384</v>
      </c>
      <c r="B29">
        <v>80</v>
      </c>
      <c r="C29">
        <v>289</v>
      </c>
      <c r="D29">
        <v>125</v>
      </c>
      <c r="E29">
        <v>34</v>
      </c>
      <c r="F29">
        <v>9826</v>
      </c>
    </row>
    <row r="30" spans="1:6" x14ac:dyDescent="0.25">
      <c r="A30" s="1" t="s">
        <v>348</v>
      </c>
      <c r="B30">
        <v>80</v>
      </c>
      <c r="C30">
        <v>106</v>
      </c>
      <c r="D30">
        <v>110</v>
      </c>
      <c r="E30">
        <v>28</v>
      </c>
      <c r="F30">
        <v>2968</v>
      </c>
    </row>
    <row r="31" spans="1:6" x14ac:dyDescent="0.25">
      <c r="A31" s="1" t="s">
        <v>349</v>
      </c>
      <c r="B31">
        <v>50</v>
      </c>
      <c r="C31">
        <v>290</v>
      </c>
      <c r="D31">
        <v>63</v>
      </c>
      <c r="E31">
        <v>14</v>
      </c>
      <c r="F31">
        <v>4060</v>
      </c>
    </row>
    <row r="32" spans="1:6" x14ac:dyDescent="0.25">
      <c r="A32" s="1" t="s">
        <v>350</v>
      </c>
      <c r="B32">
        <v>50</v>
      </c>
      <c r="C32">
        <v>269</v>
      </c>
      <c r="D32">
        <v>75</v>
      </c>
      <c r="E32">
        <v>17</v>
      </c>
      <c r="F32">
        <v>4573</v>
      </c>
    </row>
    <row r="33" spans="1:6" x14ac:dyDescent="0.25">
      <c r="A33" s="1" t="s">
        <v>351</v>
      </c>
      <c r="B33">
        <v>50</v>
      </c>
      <c r="C33">
        <v>333</v>
      </c>
      <c r="D33">
        <v>63</v>
      </c>
      <c r="E33">
        <v>14</v>
      </c>
      <c r="F33">
        <v>4662</v>
      </c>
    </row>
    <row r="34" spans="1:6" x14ac:dyDescent="0.25">
      <c r="A34" s="1" t="s">
        <v>352</v>
      </c>
      <c r="B34">
        <v>80</v>
      </c>
      <c r="C34">
        <v>380</v>
      </c>
      <c r="D34">
        <v>110</v>
      </c>
      <c r="E34">
        <v>28</v>
      </c>
      <c r="F34">
        <v>10640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354</v>
      </c>
      <c r="B36">
        <v>150</v>
      </c>
      <c r="C36">
        <v>361</v>
      </c>
      <c r="D36">
        <v>200</v>
      </c>
      <c r="E36">
        <v>79</v>
      </c>
      <c r="F36">
        <v>28519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389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40.96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102.76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120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1320.96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34.03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34.03</v>
      </c>
      <c r="C12" t="s">
        <v>328</v>
      </c>
      <c r="E12" t="s">
        <v>329</v>
      </c>
      <c r="F12" t="s">
        <v>121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122</v>
      </c>
    </row>
    <row r="14" spans="1:7" x14ac:dyDescent="0.25">
      <c r="E14" t="s">
        <v>333</v>
      </c>
      <c r="F14" t="s">
        <v>123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250</v>
      </c>
      <c r="E23">
        <v>120</v>
      </c>
      <c r="F23">
        <v>20160</v>
      </c>
    </row>
    <row r="24" spans="1:6" x14ac:dyDescent="0.25">
      <c r="A24" s="1" t="s">
        <v>347</v>
      </c>
      <c r="B24">
        <v>80</v>
      </c>
      <c r="C24">
        <v>291</v>
      </c>
      <c r="D24">
        <v>225</v>
      </c>
      <c r="E24">
        <v>100</v>
      </c>
      <c r="F24">
        <v>29100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381</v>
      </c>
      <c r="B26">
        <v>80</v>
      </c>
      <c r="C26">
        <v>255</v>
      </c>
      <c r="D26">
        <v>140</v>
      </c>
      <c r="E26">
        <v>41</v>
      </c>
      <c r="F26">
        <v>10455</v>
      </c>
    </row>
    <row r="27" spans="1:6" x14ac:dyDescent="0.25">
      <c r="A27" s="1" t="s">
        <v>382</v>
      </c>
      <c r="B27">
        <v>50</v>
      </c>
      <c r="C27">
        <v>206</v>
      </c>
      <c r="D27">
        <v>225</v>
      </c>
      <c r="E27">
        <v>100</v>
      </c>
      <c r="F27">
        <v>20600</v>
      </c>
    </row>
    <row r="28" spans="1:6" x14ac:dyDescent="0.25">
      <c r="A28" s="1" t="s">
        <v>383</v>
      </c>
      <c r="B28">
        <v>100</v>
      </c>
      <c r="C28">
        <v>202</v>
      </c>
      <c r="D28">
        <v>250</v>
      </c>
      <c r="E28">
        <v>120</v>
      </c>
      <c r="F28">
        <v>24240</v>
      </c>
    </row>
    <row r="29" spans="1:6" x14ac:dyDescent="0.25">
      <c r="A29" s="1" t="s">
        <v>384</v>
      </c>
      <c r="B29">
        <v>80</v>
      </c>
      <c r="C29">
        <v>289</v>
      </c>
      <c r="D29">
        <v>315</v>
      </c>
      <c r="E29">
        <v>190</v>
      </c>
      <c r="F29">
        <v>54910</v>
      </c>
    </row>
    <row r="30" spans="1:6" x14ac:dyDescent="0.25">
      <c r="A30" s="1" t="s">
        <v>348</v>
      </c>
      <c r="B30">
        <v>80</v>
      </c>
      <c r="C30">
        <v>106</v>
      </c>
      <c r="D30">
        <v>110</v>
      </c>
      <c r="E30">
        <v>28</v>
      </c>
      <c r="F30">
        <v>2968</v>
      </c>
    </row>
    <row r="31" spans="1:6" x14ac:dyDescent="0.25">
      <c r="A31" s="1" t="s">
        <v>349</v>
      </c>
      <c r="B31">
        <v>50</v>
      </c>
      <c r="C31">
        <v>290</v>
      </c>
      <c r="D31">
        <v>63</v>
      </c>
      <c r="E31">
        <v>14</v>
      </c>
      <c r="F31">
        <v>4060</v>
      </c>
    </row>
    <row r="32" spans="1:6" x14ac:dyDescent="0.25">
      <c r="A32" s="1" t="s">
        <v>350</v>
      </c>
      <c r="B32">
        <v>50</v>
      </c>
      <c r="C32">
        <v>269</v>
      </c>
      <c r="D32">
        <v>75</v>
      </c>
      <c r="E32">
        <v>17</v>
      </c>
      <c r="F32">
        <v>4573</v>
      </c>
    </row>
    <row r="33" spans="1:6" x14ac:dyDescent="0.25">
      <c r="A33" s="1" t="s">
        <v>351</v>
      </c>
      <c r="B33">
        <v>50</v>
      </c>
      <c r="C33">
        <v>333</v>
      </c>
      <c r="D33">
        <v>63</v>
      </c>
      <c r="E33">
        <v>14</v>
      </c>
      <c r="F33">
        <v>4662</v>
      </c>
    </row>
    <row r="34" spans="1:6" x14ac:dyDescent="0.25">
      <c r="A34" s="1" t="s">
        <v>352</v>
      </c>
      <c r="B34">
        <v>80</v>
      </c>
      <c r="C34">
        <v>380</v>
      </c>
      <c r="D34">
        <v>110</v>
      </c>
      <c r="E34">
        <v>28</v>
      </c>
      <c r="F34">
        <v>10640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354</v>
      </c>
      <c r="B36">
        <v>150</v>
      </c>
      <c r="C36">
        <v>361</v>
      </c>
      <c r="D36">
        <v>200</v>
      </c>
      <c r="E36">
        <v>79</v>
      </c>
      <c r="F36">
        <v>28519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t="s">
        <v>390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37.659999999999997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102.77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125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1214.45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30.11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30.11</v>
      </c>
      <c r="C12" t="s">
        <v>328</v>
      </c>
      <c r="E12" t="s">
        <v>329</v>
      </c>
      <c r="F12" t="s">
        <v>126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127</v>
      </c>
    </row>
    <row r="14" spans="1:7" x14ac:dyDescent="0.25">
      <c r="E14" t="s">
        <v>333</v>
      </c>
      <c r="F14" t="s">
        <v>128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387</v>
      </c>
      <c r="B24">
        <v>300</v>
      </c>
      <c r="C24">
        <v>295</v>
      </c>
      <c r="D24">
        <v>355</v>
      </c>
      <c r="E24">
        <v>240</v>
      </c>
      <c r="F24">
        <v>70800</v>
      </c>
    </row>
    <row r="25" spans="1:6" x14ac:dyDescent="0.25">
      <c r="A25" s="1" t="s">
        <v>381</v>
      </c>
      <c r="B25">
        <v>80</v>
      </c>
      <c r="C25">
        <v>255</v>
      </c>
      <c r="D25">
        <v>90</v>
      </c>
      <c r="E25">
        <v>21</v>
      </c>
      <c r="F25">
        <v>5355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353</v>
      </c>
      <c r="B32">
        <v>80</v>
      </c>
      <c r="C32">
        <v>177</v>
      </c>
      <c r="D32">
        <v>90</v>
      </c>
      <c r="E32">
        <v>21</v>
      </c>
      <c r="F32">
        <v>3717</v>
      </c>
    </row>
    <row r="33" spans="1:6" x14ac:dyDescent="0.25">
      <c r="A33" s="1" t="s">
        <v>354</v>
      </c>
      <c r="B33">
        <v>150</v>
      </c>
      <c r="C33">
        <v>361</v>
      </c>
      <c r="D33">
        <v>200</v>
      </c>
      <c r="E33">
        <v>79</v>
      </c>
      <c r="F33">
        <v>28519</v>
      </c>
    </row>
    <row r="34" spans="1:6" x14ac:dyDescent="0.25">
      <c r="A34" s="1" t="s">
        <v>355</v>
      </c>
      <c r="B34">
        <v>150</v>
      </c>
      <c r="C34">
        <v>366</v>
      </c>
      <c r="D34">
        <v>200</v>
      </c>
      <c r="E34">
        <v>79</v>
      </c>
      <c r="F34">
        <v>28914</v>
      </c>
    </row>
    <row r="35" spans="1:6" x14ac:dyDescent="0.25">
      <c r="A35" s="1" t="s">
        <v>356</v>
      </c>
      <c r="B35">
        <v>150</v>
      </c>
      <c r="C35">
        <v>452</v>
      </c>
      <c r="D35">
        <v>160</v>
      </c>
      <c r="E35">
        <v>52</v>
      </c>
      <c r="F35">
        <v>23504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 x14ac:dyDescent="0.25"/>
  <sheetData>
    <row r="1" spans="1:7" x14ac:dyDescent="0.25">
      <c r="A1" t="s">
        <v>392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38.11</v>
      </c>
      <c r="C4" t="s">
        <v>308</v>
      </c>
      <c r="E4" t="s">
        <v>309</v>
      </c>
      <c r="F4">
        <v>20.07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130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1228.31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30.25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30.25</v>
      </c>
      <c r="C12" t="s">
        <v>328</v>
      </c>
      <c r="E12" t="s">
        <v>329</v>
      </c>
      <c r="F12" t="s">
        <v>131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132</v>
      </c>
    </row>
    <row r="14" spans="1:7" x14ac:dyDescent="0.25">
      <c r="E14" t="s">
        <v>333</v>
      </c>
      <c r="F14" t="s">
        <v>133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387</v>
      </c>
      <c r="B24">
        <v>300</v>
      </c>
      <c r="C24">
        <v>295</v>
      </c>
      <c r="D24">
        <v>355</v>
      </c>
      <c r="E24">
        <v>240</v>
      </c>
      <c r="F24">
        <v>70800</v>
      </c>
    </row>
    <row r="25" spans="1:6" x14ac:dyDescent="0.25">
      <c r="A25" s="1" t="s">
        <v>381</v>
      </c>
      <c r="B25">
        <v>80</v>
      </c>
      <c r="C25">
        <v>255</v>
      </c>
      <c r="D25">
        <v>90</v>
      </c>
      <c r="E25">
        <v>21</v>
      </c>
      <c r="F25">
        <v>5355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348</v>
      </c>
      <c r="B28">
        <v>80</v>
      </c>
      <c r="C28">
        <v>106</v>
      </c>
      <c r="D28">
        <v>110</v>
      </c>
      <c r="E28">
        <v>28</v>
      </c>
      <c r="F28">
        <v>2968</v>
      </c>
    </row>
    <row r="29" spans="1:6" x14ac:dyDescent="0.25">
      <c r="A29" s="1" t="s">
        <v>349</v>
      </c>
      <c r="B29">
        <v>50</v>
      </c>
      <c r="C29">
        <v>290</v>
      </c>
      <c r="D29">
        <v>63</v>
      </c>
      <c r="E29">
        <v>14</v>
      </c>
      <c r="F29">
        <v>4060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353</v>
      </c>
      <c r="B33">
        <v>80</v>
      </c>
      <c r="C33">
        <v>177</v>
      </c>
      <c r="D33">
        <v>90</v>
      </c>
      <c r="E33">
        <v>21</v>
      </c>
      <c r="F33">
        <v>3717</v>
      </c>
    </row>
    <row r="34" spans="1:6" x14ac:dyDescent="0.25">
      <c r="A34" s="1" t="s">
        <v>354</v>
      </c>
      <c r="B34">
        <v>150</v>
      </c>
      <c r="C34">
        <v>361</v>
      </c>
      <c r="D34">
        <v>200</v>
      </c>
      <c r="E34">
        <v>79</v>
      </c>
      <c r="F34">
        <v>28519</v>
      </c>
    </row>
    <row r="35" spans="1:6" x14ac:dyDescent="0.25">
      <c r="A35" s="1" t="s">
        <v>355</v>
      </c>
      <c r="B35">
        <v>150</v>
      </c>
      <c r="C35">
        <v>366</v>
      </c>
      <c r="D35">
        <v>200</v>
      </c>
      <c r="E35">
        <v>79</v>
      </c>
      <c r="F35">
        <v>28914</v>
      </c>
    </row>
    <row r="36" spans="1:6" x14ac:dyDescent="0.25">
      <c r="A36" s="1" t="s">
        <v>356</v>
      </c>
      <c r="B36">
        <v>150</v>
      </c>
      <c r="C36">
        <v>452</v>
      </c>
      <c r="D36">
        <v>160</v>
      </c>
      <c r="E36">
        <v>52</v>
      </c>
      <c r="F36">
        <v>23504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t="s">
        <v>394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38.39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135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1236.83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30.41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30.41</v>
      </c>
      <c r="C12" t="s">
        <v>328</v>
      </c>
      <c r="E12" t="s">
        <v>329</v>
      </c>
      <c r="F12" t="s">
        <v>136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137</v>
      </c>
    </row>
    <row r="14" spans="1:7" x14ac:dyDescent="0.25">
      <c r="E14" t="s">
        <v>333</v>
      </c>
      <c r="F14" t="s">
        <v>138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348</v>
      </c>
      <c r="B29">
        <v>80</v>
      </c>
      <c r="C29">
        <v>106</v>
      </c>
      <c r="D29">
        <v>110</v>
      </c>
      <c r="E29">
        <v>28</v>
      </c>
      <c r="F29">
        <v>2968</v>
      </c>
    </row>
    <row r="30" spans="1:6" x14ac:dyDescent="0.25">
      <c r="A30" s="1" t="s">
        <v>349</v>
      </c>
      <c r="B30">
        <v>50</v>
      </c>
      <c r="C30">
        <v>290</v>
      </c>
      <c r="D30">
        <v>63</v>
      </c>
      <c r="E30">
        <v>14</v>
      </c>
      <c r="F30">
        <v>4060</v>
      </c>
    </row>
    <row r="31" spans="1:6" x14ac:dyDescent="0.25">
      <c r="A31" s="1" t="s">
        <v>350</v>
      </c>
      <c r="B31">
        <v>50</v>
      </c>
      <c r="C31">
        <v>269</v>
      </c>
      <c r="D31">
        <v>75</v>
      </c>
      <c r="E31">
        <v>17</v>
      </c>
      <c r="F31">
        <v>4573</v>
      </c>
    </row>
    <row r="32" spans="1:6" x14ac:dyDescent="0.25">
      <c r="A32" s="1" t="s">
        <v>351</v>
      </c>
      <c r="B32">
        <v>50</v>
      </c>
      <c r="C32">
        <v>333</v>
      </c>
      <c r="D32">
        <v>63</v>
      </c>
      <c r="E32">
        <v>14</v>
      </c>
      <c r="F32">
        <v>4662</v>
      </c>
    </row>
    <row r="33" spans="1:6" x14ac:dyDescent="0.25">
      <c r="A33" s="1" t="s">
        <v>352</v>
      </c>
      <c r="B33">
        <v>80</v>
      </c>
      <c r="C33">
        <v>380</v>
      </c>
      <c r="D33">
        <v>110</v>
      </c>
      <c r="E33">
        <v>28</v>
      </c>
      <c r="F33">
        <v>10640</v>
      </c>
    </row>
    <row r="34" spans="1:6" x14ac:dyDescent="0.25">
      <c r="A34" s="1" t="s">
        <v>353</v>
      </c>
      <c r="B34">
        <v>80</v>
      </c>
      <c r="C34">
        <v>177</v>
      </c>
      <c r="D34">
        <v>90</v>
      </c>
      <c r="E34">
        <v>21</v>
      </c>
      <c r="F34">
        <v>3717</v>
      </c>
    </row>
    <row r="35" spans="1:6" x14ac:dyDescent="0.25">
      <c r="A35" s="1" t="s">
        <v>354</v>
      </c>
      <c r="B35">
        <v>150</v>
      </c>
      <c r="C35">
        <v>361</v>
      </c>
      <c r="D35">
        <v>200</v>
      </c>
      <c r="E35">
        <v>79</v>
      </c>
      <c r="F35">
        <v>28519</v>
      </c>
    </row>
    <row r="36" spans="1:6" x14ac:dyDescent="0.25">
      <c r="A36" s="1" t="s">
        <v>355</v>
      </c>
      <c r="B36">
        <v>150</v>
      </c>
      <c r="C36">
        <v>366</v>
      </c>
      <c r="D36">
        <v>200</v>
      </c>
      <c r="E36">
        <v>79</v>
      </c>
      <c r="F36">
        <v>28914</v>
      </c>
    </row>
    <row r="37" spans="1:6" x14ac:dyDescent="0.25">
      <c r="A37" s="1" t="s">
        <v>356</v>
      </c>
      <c r="B37">
        <v>150</v>
      </c>
      <c r="C37">
        <v>452</v>
      </c>
      <c r="D37">
        <v>160</v>
      </c>
      <c r="E37">
        <v>52</v>
      </c>
      <c r="F37">
        <v>23504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396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38.86</v>
      </c>
      <c r="C4" t="s">
        <v>308</v>
      </c>
      <c r="E4" t="s">
        <v>309</v>
      </c>
      <c r="F4">
        <v>20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140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1251.42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30.73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30.73</v>
      </c>
      <c r="C12" t="s">
        <v>328</v>
      </c>
      <c r="E12" t="s">
        <v>329</v>
      </c>
      <c r="F12" t="s">
        <v>141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142</v>
      </c>
    </row>
    <row r="14" spans="1:7" x14ac:dyDescent="0.25">
      <c r="E14" t="s">
        <v>333</v>
      </c>
      <c r="F14" t="s">
        <v>143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397</v>
      </c>
      <c r="B29">
        <v>150</v>
      </c>
      <c r="C29">
        <v>278</v>
      </c>
      <c r="D29">
        <v>315</v>
      </c>
      <c r="E29">
        <v>190</v>
      </c>
      <c r="F29">
        <v>52820</v>
      </c>
    </row>
    <row r="30" spans="1:6" x14ac:dyDescent="0.25">
      <c r="A30" s="1" t="s">
        <v>348</v>
      </c>
      <c r="B30">
        <v>80</v>
      </c>
      <c r="C30">
        <v>106</v>
      </c>
      <c r="D30">
        <v>110</v>
      </c>
      <c r="E30">
        <v>28</v>
      </c>
      <c r="F30">
        <v>2968</v>
      </c>
    </row>
    <row r="31" spans="1:6" x14ac:dyDescent="0.25">
      <c r="A31" s="1" t="s">
        <v>349</v>
      </c>
      <c r="B31">
        <v>50</v>
      </c>
      <c r="C31">
        <v>290</v>
      </c>
      <c r="D31">
        <v>90</v>
      </c>
      <c r="E31">
        <v>21</v>
      </c>
      <c r="F31">
        <v>6090</v>
      </c>
    </row>
    <row r="32" spans="1:6" x14ac:dyDescent="0.25">
      <c r="A32" s="1" t="s">
        <v>350</v>
      </c>
      <c r="B32">
        <v>50</v>
      </c>
      <c r="C32">
        <v>269</v>
      </c>
      <c r="D32">
        <v>90</v>
      </c>
      <c r="E32">
        <v>21</v>
      </c>
      <c r="F32">
        <v>5649</v>
      </c>
    </row>
    <row r="33" spans="1:6" x14ac:dyDescent="0.25">
      <c r="A33" s="1" t="s">
        <v>351</v>
      </c>
      <c r="B33">
        <v>50</v>
      </c>
      <c r="C33">
        <v>333</v>
      </c>
      <c r="D33">
        <v>90</v>
      </c>
      <c r="E33">
        <v>21</v>
      </c>
      <c r="F33">
        <v>6993</v>
      </c>
    </row>
    <row r="34" spans="1:6" x14ac:dyDescent="0.25">
      <c r="A34" s="1" t="s">
        <v>352</v>
      </c>
      <c r="B34">
        <v>80</v>
      </c>
      <c r="C34">
        <v>380</v>
      </c>
      <c r="D34">
        <v>110</v>
      </c>
      <c r="E34">
        <v>28</v>
      </c>
      <c r="F34">
        <v>10640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354</v>
      </c>
      <c r="B36">
        <v>150</v>
      </c>
      <c r="C36">
        <v>361</v>
      </c>
      <c r="D36">
        <v>200</v>
      </c>
      <c r="E36">
        <v>79</v>
      </c>
      <c r="F36">
        <v>28519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398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39.29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145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1264.5899999999999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31.14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31.14</v>
      </c>
      <c r="C12" t="s">
        <v>328</v>
      </c>
      <c r="E12" t="s">
        <v>329</v>
      </c>
      <c r="F12" t="s">
        <v>146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147</v>
      </c>
    </row>
    <row r="14" spans="1:7" x14ac:dyDescent="0.25">
      <c r="E14" t="s">
        <v>333</v>
      </c>
      <c r="F14" t="s">
        <v>148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397</v>
      </c>
      <c r="B29">
        <v>150</v>
      </c>
      <c r="C29">
        <v>278</v>
      </c>
      <c r="D29">
        <v>315</v>
      </c>
      <c r="E29">
        <v>190</v>
      </c>
      <c r="F29">
        <v>52820</v>
      </c>
    </row>
    <row r="30" spans="1:6" x14ac:dyDescent="0.25">
      <c r="A30" s="1" t="s">
        <v>399</v>
      </c>
      <c r="B30">
        <v>125</v>
      </c>
      <c r="C30">
        <v>270</v>
      </c>
      <c r="D30">
        <v>315</v>
      </c>
      <c r="E30">
        <v>190</v>
      </c>
      <c r="F30">
        <v>51300</v>
      </c>
    </row>
    <row r="31" spans="1:6" x14ac:dyDescent="0.25">
      <c r="A31" s="1" t="s">
        <v>348</v>
      </c>
      <c r="B31">
        <v>80</v>
      </c>
      <c r="C31">
        <v>106</v>
      </c>
      <c r="D31">
        <v>125</v>
      </c>
      <c r="E31">
        <v>34</v>
      </c>
      <c r="F31">
        <v>3604</v>
      </c>
    </row>
    <row r="32" spans="1:6" x14ac:dyDescent="0.25">
      <c r="A32" s="1" t="s">
        <v>349</v>
      </c>
      <c r="B32">
        <v>50</v>
      </c>
      <c r="C32">
        <v>290</v>
      </c>
      <c r="D32">
        <v>110</v>
      </c>
      <c r="E32">
        <v>28</v>
      </c>
      <c r="F32">
        <v>8120</v>
      </c>
    </row>
    <row r="33" spans="1:6" x14ac:dyDescent="0.25">
      <c r="A33" s="1" t="s">
        <v>400</v>
      </c>
      <c r="B33">
        <v>100</v>
      </c>
      <c r="C33">
        <v>439</v>
      </c>
      <c r="D33">
        <v>110</v>
      </c>
      <c r="E33">
        <v>28</v>
      </c>
      <c r="F33">
        <v>12292</v>
      </c>
    </row>
    <row r="34" spans="1:6" x14ac:dyDescent="0.25">
      <c r="A34" s="1" t="s">
        <v>350</v>
      </c>
      <c r="B34">
        <v>50</v>
      </c>
      <c r="C34">
        <v>269</v>
      </c>
      <c r="D34">
        <v>110</v>
      </c>
      <c r="E34">
        <v>28</v>
      </c>
      <c r="F34">
        <v>7532</v>
      </c>
    </row>
    <row r="35" spans="1:6" x14ac:dyDescent="0.25">
      <c r="A35" s="1" t="s">
        <v>351</v>
      </c>
      <c r="B35">
        <v>50</v>
      </c>
      <c r="C35">
        <v>333</v>
      </c>
      <c r="D35">
        <v>110</v>
      </c>
      <c r="E35">
        <v>28</v>
      </c>
      <c r="F35">
        <v>9324</v>
      </c>
    </row>
    <row r="36" spans="1:6" x14ac:dyDescent="0.25">
      <c r="A36" s="1" t="s">
        <v>352</v>
      </c>
      <c r="B36">
        <v>80</v>
      </c>
      <c r="C36">
        <v>380</v>
      </c>
      <c r="D36">
        <v>110</v>
      </c>
      <c r="E36">
        <v>28</v>
      </c>
      <c r="F36">
        <v>10640</v>
      </c>
    </row>
    <row r="37" spans="1:6" x14ac:dyDescent="0.25">
      <c r="A37" s="1" t="s">
        <v>353</v>
      </c>
      <c r="B37">
        <v>80</v>
      </c>
      <c r="C37">
        <v>177</v>
      </c>
      <c r="D37">
        <v>90</v>
      </c>
      <c r="E37">
        <v>21</v>
      </c>
      <c r="F37">
        <v>3717</v>
      </c>
    </row>
    <row r="38" spans="1:6" x14ac:dyDescent="0.25">
      <c r="A38" s="1" t="s">
        <v>354</v>
      </c>
      <c r="B38">
        <v>150</v>
      </c>
      <c r="C38">
        <v>361</v>
      </c>
      <c r="D38">
        <v>200</v>
      </c>
      <c r="E38">
        <v>79</v>
      </c>
      <c r="F38">
        <v>28519</v>
      </c>
    </row>
    <row r="39" spans="1:6" x14ac:dyDescent="0.25">
      <c r="A39" s="1" t="s">
        <v>355</v>
      </c>
      <c r="B39">
        <v>150</v>
      </c>
      <c r="C39">
        <v>366</v>
      </c>
      <c r="D39">
        <v>200</v>
      </c>
      <c r="E39">
        <v>79</v>
      </c>
      <c r="F39">
        <v>28914</v>
      </c>
    </row>
    <row r="40" spans="1:6" x14ac:dyDescent="0.25">
      <c r="A40" s="1" t="s">
        <v>356</v>
      </c>
      <c r="B40">
        <v>150</v>
      </c>
      <c r="C40">
        <v>452</v>
      </c>
      <c r="D40">
        <v>160</v>
      </c>
      <c r="E40">
        <v>52</v>
      </c>
      <c r="F40">
        <v>23504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401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39.119999999999997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102.77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150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1259.32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31</v>
      </c>
      <c r="C12" t="s">
        <v>328</v>
      </c>
      <c r="E12" t="s">
        <v>329</v>
      </c>
      <c r="F12" t="s">
        <v>151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152</v>
      </c>
    </row>
    <row r="14" spans="1:7" x14ac:dyDescent="0.25">
      <c r="E14" t="s">
        <v>333</v>
      </c>
      <c r="F14" t="s">
        <v>153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348</v>
      </c>
      <c r="B29">
        <v>80</v>
      </c>
      <c r="C29">
        <v>106</v>
      </c>
      <c r="D29">
        <v>125</v>
      </c>
      <c r="E29">
        <v>34</v>
      </c>
      <c r="F29">
        <v>3604</v>
      </c>
    </row>
    <row r="30" spans="1:6" x14ac:dyDescent="0.25">
      <c r="A30" s="1" t="s">
        <v>349</v>
      </c>
      <c r="B30">
        <v>50</v>
      </c>
      <c r="C30">
        <v>290</v>
      </c>
      <c r="D30">
        <v>110</v>
      </c>
      <c r="E30">
        <v>28</v>
      </c>
      <c r="F30">
        <v>8120</v>
      </c>
    </row>
    <row r="31" spans="1:6" x14ac:dyDescent="0.25">
      <c r="A31" s="1" t="s">
        <v>350</v>
      </c>
      <c r="B31">
        <v>50</v>
      </c>
      <c r="C31">
        <v>269</v>
      </c>
      <c r="D31">
        <v>75</v>
      </c>
      <c r="E31">
        <v>17</v>
      </c>
      <c r="F31">
        <v>4573</v>
      </c>
    </row>
    <row r="32" spans="1:6" x14ac:dyDescent="0.25">
      <c r="A32" s="1" t="s">
        <v>351</v>
      </c>
      <c r="B32">
        <v>50</v>
      </c>
      <c r="C32">
        <v>333</v>
      </c>
      <c r="D32">
        <v>125</v>
      </c>
      <c r="E32">
        <v>34</v>
      </c>
      <c r="F32">
        <v>11322</v>
      </c>
    </row>
    <row r="33" spans="1:6" x14ac:dyDescent="0.25">
      <c r="A33" s="1" t="s">
        <v>352</v>
      </c>
      <c r="B33">
        <v>80</v>
      </c>
      <c r="C33">
        <v>380</v>
      </c>
      <c r="D33">
        <v>110</v>
      </c>
      <c r="E33">
        <v>28</v>
      </c>
      <c r="F33">
        <v>10640</v>
      </c>
    </row>
    <row r="34" spans="1:6" x14ac:dyDescent="0.25">
      <c r="A34" s="1" t="s">
        <v>402</v>
      </c>
      <c r="B34">
        <v>125</v>
      </c>
      <c r="C34">
        <v>380</v>
      </c>
      <c r="D34">
        <v>315</v>
      </c>
      <c r="E34">
        <v>190</v>
      </c>
      <c r="F34">
        <v>72200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354</v>
      </c>
      <c r="B36">
        <v>150</v>
      </c>
      <c r="C36">
        <v>361</v>
      </c>
      <c r="D36">
        <v>200</v>
      </c>
      <c r="E36">
        <v>79</v>
      </c>
      <c r="F36">
        <v>28519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sheetData>
    <row r="1" spans="1:7" x14ac:dyDescent="0.25">
      <c r="A1" t="s">
        <v>403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39.22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102.75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155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1262.6300000000001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31.1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31.1</v>
      </c>
      <c r="C12" t="s">
        <v>328</v>
      </c>
      <c r="E12" t="s">
        <v>329</v>
      </c>
      <c r="F12" t="s">
        <v>156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157</v>
      </c>
    </row>
    <row r="14" spans="1:7" x14ac:dyDescent="0.25">
      <c r="E14" t="s">
        <v>333</v>
      </c>
      <c r="F14" t="s">
        <v>158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381</v>
      </c>
      <c r="B26">
        <v>80</v>
      </c>
      <c r="C26">
        <v>255</v>
      </c>
      <c r="D26">
        <v>90</v>
      </c>
      <c r="E26">
        <v>21</v>
      </c>
      <c r="F26">
        <v>5355</v>
      </c>
    </row>
    <row r="27" spans="1:6" x14ac:dyDescent="0.25">
      <c r="A27" s="1" t="s">
        <v>382</v>
      </c>
      <c r="B27">
        <v>50</v>
      </c>
      <c r="C27">
        <v>206</v>
      </c>
      <c r="D27">
        <v>63</v>
      </c>
      <c r="E27">
        <v>14</v>
      </c>
      <c r="F27">
        <v>2884</v>
      </c>
    </row>
    <row r="28" spans="1:6" x14ac:dyDescent="0.25">
      <c r="A28" s="1" t="s">
        <v>391</v>
      </c>
      <c r="B28">
        <v>300</v>
      </c>
      <c r="C28">
        <v>372</v>
      </c>
      <c r="D28">
        <v>355</v>
      </c>
      <c r="E28">
        <v>240</v>
      </c>
      <c r="F28">
        <v>89280</v>
      </c>
    </row>
    <row r="29" spans="1:6" x14ac:dyDescent="0.25">
      <c r="A29" s="1" t="s">
        <v>393</v>
      </c>
      <c r="B29">
        <v>200</v>
      </c>
      <c r="C29">
        <v>376</v>
      </c>
      <c r="D29">
        <v>315</v>
      </c>
      <c r="E29">
        <v>190</v>
      </c>
      <c r="F29">
        <v>71440</v>
      </c>
    </row>
    <row r="30" spans="1:6" x14ac:dyDescent="0.25">
      <c r="A30" s="1" t="s">
        <v>395</v>
      </c>
      <c r="B30">
        <v>200</v>
      </c>
      <c r="C30">
        <v>248</v>
      </c>
      <c r="D30">
        <v>315</v>
      </c>
      <c r="E30">
        <v>190</v>
      </c>
      <c r="F30">
        <v>47120</v>
      </c>
    </row>
    <row r="31" spans="1:6" x14ac:dyDescent="0.25">
      <c r="A31" s="1" t="s">
        <v>399</v>
      </c>
      <c r="B31">
        <v>125</v>
      </c>
      <c r="C31">
        <v>270</v>
      </c>
      <c r="D31">
        <v>140</v>
      </c>
      <c r="E31">
        <v>41</v>
      </c>
      <c r="F31">
        <v>11070</v>
      </c>
    </row>
    <row r="32" spans="1:6" x14ac:dyDescent="0.25">
      <c r="A32" s="1" t="s">
        <v>348</v>
      </c>
      <c r="B32">
        <v>80</v>
      </c>
      <c r="C32">
        <v>106</v>
      </c>
      <c r="D32">
        <v>315</v>
      </c>
      <c r="E32">
        <v>190</v>
      </c>
      <c r="F32">
        <v>20140</v>
      </c>
    </row>
    <row r="33" spans="1:6" x14ac:dyDescent="0.25">
      <c r="A33" s="1" t="s">
        <v>349</v>
      </c>
      <c r="B33">
        <v>50</v>
      </c>
      <c r="C33">
        <v>290</v>
      </c>
      <c r="D33">
        <v>140</v>
      </c>
      <c r="E33">
        <v>41</v>
      </c>
      <c r="F33">
        <v>11890</v>
      </c>
    </row>
    <row r="34" spans="1:6" x14ac:dyDescent="0.25">
      <c r="A34" s="1" t="s">
        <v>350</v>
      </c>
      <c r="B34">
        <v>50</v>
      </c>
      <c r="C34">
        <v>269</v>
      </c>
      <c r="D34">
        <v>75</v>
      </c>
      <c r="E34">
        <v>17</v>
      </c>
      <c r="F34">
        <v>4573</v>
      </c>
    </row>
    <row r="35" spans="1:6" x14ac:dyDescent="0.25">
      <c r="A35" s="1" t="s">
        <v>351</v>
      </c>
      <c r="B35">
        <v>50</v>
      </c>
      <c r="C35">
        <v>333</v>
      </c>
      <c r="D35">
        <v>140</v>
      </c>
      <c r="E35">
        <v>41</v>
      </c>
      <c r="F35">
        <v>13653</v>
      </c>
    </row>
    <row r="36" spans="1:6" x14ac:dyDescent="0.25">
      <c r="A36" s="1" t="s">
        <v>352</v>
      </c>
      <c r="B36">
        <v>80</v>
      </c>
      <c r="C36">
        <v>380</v>
      </c>
      <c r="D36">
        <v>110</v>
      </c>
      <c r="E36">
        <v>28</v>
      </c>
      <c r="F36">
        <v>10640</v>
      </c>
    </row>
    <row r="37" spans="1:6" x14ac:dyDescent="0.25">
      <c r="A37" s="1" t="s">
        <v>402</v>
      </c>
      <c r="B37">
        <v>125</v>
      </c>
      <c r="C37">
        <v>380</v>
      </c>
      <c r="D37">
        <v>315</v>
      </c>
      <c r="E37">
        <v>190</v>
      </c>
      <c r="F37">
        <v>72200</v>
      </c>
    </row>
    <row r="38" spans="1:6" x14ac:dyDescent="0.25">
      <c r="A38" s="1" t="s">
        <v>353</v>
      </c>
      <c r="B38">
        <v>80</v>
      </c>
      <c r="C38">
        <v>177</v>
      </c>
      <c r="D38">
        <v>90</v>
      </c>
      <c r="E38">
        <v>21</v>
      </c>
      <c r="F38">
        <v>3717</v>
      </c>
    </row>
    <row r="39" spans="1:6" x14ac:dyDescent="0.25">
      <c r="A39" s="1" t="s">
        <v>354</v>
      </c>
      <c r="B39">
        <v>150</v>
      </c>
      <c r="C39">
        <v>361</v>
      </c>
      <c r="D39">
        <v>200</v>
      </c>
      <c r="E39">
        <v>79</v>
      </c>
      <c r="F39">
        <v>28519</v>
      </c>
    </row>
    <row r="40" spans="1:6" x14ac:dyDescent="0.25">
      <c r="A40" s="1" t="s">
        <v>355</v>
      </c>
      <c r="B40">
        <v>150</v>
      </c>
      <c r="C40">
        <v>366</v>
      </c>
      <c r="D40">
        <v>200</v>
      </c>
      <c r="E40">
        <v>79</v>
      </c>
      <c r="F40">
        <v>28914</v>
      </c>
    </row>
    <row r="41" spans="1:6" x14ac:dyDescent="0.25">
      <c r="A41" s="1" t="s">
        <v>356</v>
      </c>
      <c r="B41">
        <v>150</v>
      </c>
      <c r="C41">
        <v>452</v>
      </c>
      <c r="D41">
        <v>160</v>
      </c>
      <c r="E41">
        <v>52</v>
      </c>
      <c r="F41">
        <v>23504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404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40.32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102.83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160</v>
      </c>
      <c r="C7" t="s">
        <v>317</v>
      </c>
      <c r="E7" t="s">
        <v>318</v>
      </c>
      <c r="F7" t="s">
        <v>161</v>
      </c>
      <c r="G7" t="s">
        <v>319</v>
      </c>
    </row>
    <row r="8" spans="1:7" x14ac:dyDescent="0.25">
      <c r="A8" t="s">
        <v>320</v>
      </c>
      <c r="B8">
        <v>1297.1199999999999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31.98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31.98</v>
      </c>
      <c r="C12" t="s">
        <v>328</v>
      </c>
      <c r="E12" t="s">
        <v>329</v>
      </c>
      <c r="F12" t="s">
        <v>162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163</v>
      </c>
    </row>
    <row r="14" spans="1:7" x14ac:dyDescent="0.25">
      <c r="E14" t="s">
        <v>333</v>
      </c>
      <c r="F14" t="s">
        <v>164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397</v>
      </c>
      <c r="B29">
        <v>150</v>
      </c>
      <c r="C29">
        <v>278</v>
      </c>
      <c r="D29">
        <v>225</v>
      </c>
      <c r="E29">
        <v>100</v>
      </c>
      <c r="F29">
        <v>27800</v>
      </c>
    </row>
    <row r="30" spans="1:6" x14ac:dyDescent="0.25">
      <c r="A30" s="1" t="s">
        <v>399</v>
      </c>
      <c r="B30">
        <v>125</v>
      </c>
      <c r="C30">
        <v>270</v>
      </c>
      <c r="D30">
        <v>225</v>
      </c>
      <c r="E30">
        <v>100</v>
      </c>
      <c r="F30">
        <v>27000</v>
      </c>
    </row>
    <row r="31" spans="1:6" x14ac:dyDescent="0.25">
      <c r="A31" s="1" t="s">
        <v>348</v>
      </c>
      <c r="B31">
        <v>80</v>
      </c>
      <c r="C31">
        <v>106</v>
      </c>
      <c r="D31">
        <v>250</v>
      </c>
      <c r="E31">
        <v>120</v>
      </c>
      <c r="F31">
        <v>12720</v>
      </c>
    </row>
    <row r="32" spans="1:6" x14ac:dyDescent="0.25">
      <c r="A32" s="1" t="s">
        <v>349</v>
      </c>
      <c r="B32">
        <v>50</v>
      </c>
      <c r="C32">
        <v>290</v>
      </c>
      <c r="D32">
        <v>250</v>
      </c>
      <c r="E32">
        <v>120</v>
      </c>
      <c r="F32">
        <v>34800</v>
      </c>
    </row>
    <row r="33" spans="1:6" x14ac:dyDescent="0.25">
      <c r="A33" s="1" t="s">
        <v>350</v>
      </c>
      <c r="B33">
        <v>50</v>
      </c>
      <c r="C33">
        <v>269</v>
      </c>
      <c r="D33">
        <v>90</v>
      </c>
      <c r="E33">
        <v>21</v>
      </c>
      <c r="F33">
        <v>5649</v>
      </c>
    </row>
    <row r="34" spans="1:6" x14ac:dyDescent="0.25">
      <c r="A34" s="1" t="s">
        <v>351</v>
      </c>
      <c r="B34">
        <v>50</v>
      </c>
      <c r="C34">
        <v>333</v>
      </c>
      <c r="D34">
        <v>225</v>
      </c>
      <c r="E34">
        <v>100</v>
      </c>
      <c r="F34">
        <v>33300</v>
      </c>
    </row>
    <row r="35" spans="1:6" x14ac:dyDescent="0.25">
      <c r="A35" s="1" t="s">
        <v>352</v>
      </c>
      <c r="B35">
        <v>80</v>
      </c>
      <c r="C35">
        <v>380</v>
      </c>
      <c r="D35">
        <v>110</v>
      </c>
      <c r="E35">
        <v>28</v>
      </c>
      <c r="F35">
        <v>10640</v>
      </c>
    </row>
    <row r="36" spans="1:6" x14ac:dyDescent="0.25">
      <c r="A36" s="1" t="s">
        <v>402</v>
      </c>
      <c r="B36">
        <v>125</v>
      </c>
      <c r="C36">
        <v>380</v>
      </c>
      <c r="D36">
        <v>250</v>
      </c>
      <c r="E36">
        <v>120</v>
      </c>
      <c r="F36">
        <v>45600</v>
      </c>
    </row>
    <row r="37" spans="1:6" x14ac:dyDescent="0.25">
      <c r="A37" s="1" t="s">
        <v>353</v>
      </c>
      <c r="B37">
        <v>80</v>
      </c>
      <c r="C37">
        <v>177</v>
      </c>
      <c r="D37">
        <v>90</v>
      </c>
      <c r="E37">
        <v>21</v>
      </c>
      <c r="F37">
        <v>3717</v>
      </c>
    </row>
    <row r="38" spans="1:6" x14ac:dyDescent="0.25">
      <c r="A38" s="1" t="s">
        <v>354</v>
      </c>
      <c r="B38">
        <v>150</v>
      </c>
      <c r="C38">
        <v>361</v>
      </c>
      <c r="D38">
        <v>200</v>
      </c>
      <c r="E38">
        <v>79</v>
      </c>
      <c r="F38">
        <v>28519</v>
      </c>
    </row>
    <row r="39" spans="1:6" x14ac:dyDescent="0.25">
      <c r="A39" s="1" t="s">
        <v>355</v>
      </c>
      <c r="B39">
        <v>150</v>
      </c>
      <c r="C39">
        <v>366</v>
      </c>
      <c r="D39">
        <v>200</v>
      </c>
      <c r="E39">
        <v>79</v>
      </c>
      <c r="F39">
        <v>28914</v>
      </c>
    </row>
    <row r="40" spans="1:6" x14ac:dyDescent="0.25">
      <c r="A40" s="1" t="s">
        <v>356</v>
      </c>
      <c r="B40">
        <v>150</v>
      </c>
      <c r="C40">
        <v>452</v>
      </c>
      <c r="D40">
        <v>160</v>
      </c>
      <c r="E40">
        <v>52</v>
      </c>
      <c r="F40">
        <v>23504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t="s">
        <v>405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39.049999999999997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102.77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166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1257.3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30.97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30.97</v>
      </c>
      <c r="C12" t="s">
        <v>328</v>
      </c>
      <c r="E12" t="s">
        <v>329</v>
      </c>
      <c r="F12" t="s">
        <v>167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168</v>
      </c>
    </row>
    <row r="14" spans="1:7" x14ac:dyDescent="0.25">
      <c r="E14" t="s">
        <v>333</v>
      </c>
      <c r="F14" t="s">
        <v>169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348</v>
      </c>
      <c r="B29">
        <v>80</v>
      </c>
      <c r="C29">
        <v>106</v>
      </c>
      <c r="D29">
        <v>110</v>
      </c>
      <c r="E29">
        <v>28</v>
      </c>
      <c r="F29">
        <v>2968</v>
      </c>
    </row>
    <row r="30" spans="1:6" x14ac:dyDescent="0.25">
      <c r="A30" s="1" t="s">
        <v>349</v>
      </c>
      <c r="B30">
        <v>50</v>
      </c>
      <c r="C30">
        <v>290</v>
      </c>
      <c r="D30">
        <v>63</v>
      </c>
      <c r="E30">
        <v>14</v>
      </c>
      <c r="F30">
        <v>4060</v>
      </c>
    </row>
    <row r="31" spans="1:6" x14ac:dyDescent="0.25">
      <c r="A31" s="1" t="s">
        <v>400</v>
      </c>
      <c r="B31">
        <v>100</v>
      </c>
      <c r="C31">
        <v>439</v>
      </c>
      <c r="D31">
        <v>110</v>
      </c>
      <c r="E31">
        <v>28</v>
      </c>
      <c r="F31">
        <v>12292</v>
      </c>
    </row>
    <row r="32" spans="1:6" x14ac:dyDescent="0.25">
      <c r="A32" s="1" t="s">
        <v>350</v>
      </c>
      <c r="B32">
        <v>50</v>
      </c>
      <c r="C32">
        <v>269</v>
      </c>
      <c r="D32">
        <v>110</v>
      </c>
      <c r="E32">
        <v>28</v>
      </c>
      <c r="F32">
        <v>7532</v>
      </c>
    </row>
    <row r="33" spans="1:6" x14ac:dyDescent="0.25">
      <c r="A33" s="1" t="s">
        <v>351</v>
      </c>
      <c r="B33">
        <v>50</v>
      </c>
      <c r="C33">
        <v>333</v>
      </c>
      <c r="D33">
        <v>63</v>
      </c>
      <c r="E33">
        <v>14</v>
      </c>
      <c r="F33">
        <v>4662</v>
      </c>
    </row>
    <row r="34" spans="1:6" x14ac:dyDescent="0.25">
      <c r="A34" s="1" t="s">
        <v>352</v>
      </c>
      <c r="B34">
        <v>80</v>
      </c>
      <c r="C34">
        <v>380</v>
      </c>
      <c r="D34">
        <v>125</v>
      </c>
      <c r="E34">
        <v>34</v>
      </c>
      <c r="F34">
        <v>12920</v>
      </c>
    </row>
    <row r="35" spans="1:6" x14ac:dyDescent="0.25">
      <c r="A35" s="1" t="s">
        <v>406</v>
      </c>
      <c r="B35">
        <v>125</v>
      </c>
      <c r="C35">
        <v>289</v>
      </c>
      <c r="D35">
        <v>315</v>
      </c>
      <c r="E35">
        <v>190</v>
      </c>
      <c r="F35">
        <v>54910</v>
      </c>
    </row>
    <row r="36" spans="1:6" x14ac:dyDescent="0.25">
      <c r="A36" s="1" t="s">
        <v>353</v>
      </c>
      <c r="B36">
        <v>80</v>
      </c>
      <c r="C36">
        <v>177</v>
      </c>
      <c r="D36">
        <v>90</v>
      </c>
      <c r="E36">
        <v>21</v>
      </c>
      <c r="F36">
        <v>3717</v>
      </c>
    </row>
    <row r="37" spans="1:6" x14ac:dyDescent="0.25">
      <c r="A37" s="1" t="s">
        <v>354</v>
      </c>
      <c r="B37">
        <v>150</v>
      </c>
      <c r="C37">
        <v>361</v>
      </c>
      <c r="D37">
        <v>200</v>
      </c>
      <c r="E37">
        <v>79</v>
      </c>
      <c r="F37">
        <v>28519</v>
      </c>
    </row>
    <row r="38" spans="1:6" x14ac:dyDescent="0.25">
      <c r="A38" s="1" t="s">
        <v>355</v>
      </c>
      <c r="B38">
        <v>150</v>
      </c>
      <c r="C38">
        <v>366</v>
      </c>
      <c r="D38">
        <v>200</v>
      </c>
      <c r="E38">
        <v>79</v>
      </c>
      <c r="F38">
        <v>28914</v>
      </c>
    </row>
    <row r="39" spans="1:6" x14ac:dyDescent="0.25">
      <c r="A39" s="1" t="s">
        <v>356</v>
      </c>
      <c r="B39">
        <v>150</v>
      </c>
      <c r="C39">
        <v>452</v>
      </c>
      <c r="D39">
        <v>160</v>
      </c>
      <c r="E39">
        <v>52</v>
      </c>
      <c r="F39">
        <v>23504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407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39.24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102.76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171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1263.18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31.16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31.16</v>
      </c>
      <c r="C12" t="s">
        <v>328</v>
      </c>
      <c r="E12" t="s">
        <v>329</v>
      </c>
      <c r="F12" t="s">
        <v>172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173</v>
      </c>
    </row>
    <row r="14" spans="1:7" x14ac:dyDescent="0.25">
      <c r="E14" t="s">
        <v>333</v>
      </c>
      <c r="F14" t="s">
        <v>174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348</v>
      </c>
      <c r="B29">
        <v>80</v>
      </c>
      <c r="C29">
        <v>106</v>
      </c>
      <c r="D29">
        <v>110</v>
      </c>
      <c r="E29">
        <v>28</v>
      </c>
      <c r="F29">
        <v>2968</v>
      </c>
    </row>
    <row r="30" spans="1:6" x14ac:dyDescent="0.25">
      <c r="A30" s="1" t="s">
        <v>349</v>
      </c>
      <c r="B30">
        <v>50</v>
      </c>
      <c r="C30">
        <v>290</v>
      </c>
      <c r="D30">
        <v>63</v>
      </c>
      <c r="E30">
        <v>14</v>
      </c>
      <c r="F30">
        <v>4060</v>
      </c>
    </row>
    <row r="31" spans="1:6" x14ac:dyDescent="0.25">
      <c r="A31" s="1" t="s">
        <v>400</v>
      </c>
      <c r="B31">
        <v>100</v>
      </c>
      <c r="C31">
        <v>439</v>
      </c>
      <c r="D31">
        <v>110</v>
      </c>
      <c r="E31">
        <v>28</v>
      </c>
      <c r="F31">
        <v>12292</v>
      </c>
    </row>
    <row r="32" spans="1:6" x14ac:dyDescent="0.25">
      <c r="A32" s="1" t="s">
        <v>350</v>
      </c>
      <c r="B32">
        <v>50</v>
      </c>
      <c r="C32">
        <v>269</v>
      </c>
      <c r="D32">
        <v>110</v>
      </c>
      <c r="E32">
        <v>28</v>
      </c>
      <c r="F32">
        <v>7532</v>
      </c>
    </row>
    <row r="33" spans="1:6" x14ac:dyDescent="0.25">
      <c r="A33" s="1" t="s">
        <v>351</v>
      </c>
      <c r="B33">
        <v>50</v>
      </c>
      <c r="C33">
        <v>333</v>
      </c>
      <c r="D33">
        <v>63</v>
      </c>
      <c r="E33">
        <v>14</v>
      </c>
      <c r="F33">
        <v>4662</v>
      </c>
    </row>
    <row r="34" spans="1:6" x14ac:dyDescent="0.25">
      <c r="A34" s="1" t="s">
        <v>352</v>
      </c>
      <c r="B34">
        <v>80</v>
      </c>
      <c r="C34">
        <v>380</v>
      </c>
      <c r="D34">
        <v>125</v>
      </c>
      <c r="E34">
        <v>34</v>
      </c>
      <c r="F34">
        <v>12920</v>
      </c>
    </row>
    <row r="35" spans="1:6" x14ac:dyDescent="0.25">
      <c r="A35" s="1" t="s">
        <v>406</v>
      </c>
      <c r="B35">
        <v>125</v>
      </c>
      <c r="C35">
        <v>289</v>
      </c>
      <c r="D35">
        <v>315</v>
      </c>
      <c r="E35">
        <v>190</v>
      </c>
      <c r="F35">
        <v>54910</v>
      </c>
    </row>
    <row r="36" spans="1:6" x14ac:dyDescent="0.25">
      <c r="A36" s="1" t="s">
        <v>408</v>
      </c>
      <c r="B36">
        <v>125</v>
      </c>
      <c r="C36">
        <v>112</v>
      </c>
      <c r="D36">
        <v>315</v>
      </c>
      <c r="E36">
        <v>190</v>
      </c>
      <c r="F36">
        <v>21280</v>
      </c>
    </row>
    <row r="37" spans="1:6" x14ac:dyDescent="0.25">
      <c r="A37" s="1" t="s">
        <v>353</v>
      </c>
      <c r="B37">
        <v>80</v>
      </c>
      <c r="C37">
        <v>177</v>
      </c>
      <c r="D37">
        <v>90</v>
      </c>
      <c r="E37">
        <v>21</v>
      </c>
      <c r="F37">
        <v>3717</v>
      </c>
    </row>
    <row r="38" spans="1:6" x14ac:dyDescent="0.25">
      <c r="A38" s="1" t="s">
        <v>354</v>
      </c>
      <c r="B38">
        <v>150</v>
      </c>
      <c r="C38">
        <v>361</v>
      </c>
      <c r="D38">
        <v>200</v>
      </c>
      <c r="E38">
        <v>79</v>
      </c>
      <c r="F38">
        <v>28519</v>
      </c>
    </row>
    <row r="39" spans="1:6" x14ac:dyDescent="0.25">
      <c r="A39" s="1" t="s">
        <v>355</v>
      </c>
      <c r="B39">
        <v>150</v>
      </c>
      <c r="C39">
        <v>366</v>
      </c>
      <c r="D39">
        <v>200</v>
      </c>
      <c r="E39">
        <v>79</v>
      </c>
      <c r="F39">
        <v>28914</v>
      </c>
    </row>
    <row r="40" spans="1:6" x14ac:dyDescent="0.25">
      <c r="A40" s="1" t="s">
        <v>356</v>
      </c>
      <c r="B40">
        <v>150</v>
      </c>
      <c r="C40">
        <v>452</v>
      </c>
      <c r="D40">
        <v>160</v>
      </c>
      <c r="E40">
        <v>52</v>
      </c>
      <c r="F40">
        <v>23504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t="s">
        <v>409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39.67</v>
      </c>
      <c r="C4" t="s">
        <v>308</v>
      </c>
      <c r="E4" t="s">
        <v>309</v>
      </c>
      <c r="F4">
        <v>19.98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176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1276.69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31.44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31.44</v>
      </c>
      <c r="C12" t="s">
        <v>328</v>
      </c>
      <c r="E12" t="s">
        <v>329</v>
      </c>
      <c r="F12" t="s">
        <v>177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178</v>
      </c>
    </row>
    <row r="14" spans="1:7" x14ac:dyDescent="0.25">
      <c r="E14" t="s">
        <v>333</v>
      </c>
      <c r="F14" t="s">
        <v>179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397</v>
      </c>
      <c r="B29">
        <v>150</v>
      </c>
      <c r="C29">
        <v>278</v>
      </c>
      <c r="D29">
        <v>160</v>
      </c>
      <c r="E29">
        <v>52</v>
      </c>
      <c r="F29">
        <v>14456</v>
      </c>
    </row>
    <row r="30" spans="1:6" x14ac:dyDescent="0.25">
      <c r="A30" s="1" t="s">
        <v>399</v>
      </c>
      <c r="B30">
        <v>125</v>
      </c>
      <c r="C30">
        <v>270</v>
      </c>
      <c r="D30">
        <v>160</v>
      </c>
      <c r="E30">
        <v>52</v>
      </c>
      <c r="F30">
        <v>14040</v>
      </c>
    </row>
    <row r="31" spans="1:6" x14ac:dyDescent="0.25">
      <c r="A31" s="1" t="s">
        <v>348</v>
      </c>
      <c r="B31">
        <v>80</v>
      </c>
      <c r="C31">
        <v>106</v>
      </c>
      <c r="D31">
        <v>110</v>
      </c>
      <c r="E31">
        <v>28</v>
      </c>
      <c r="F31">
        <v>2968</v>
      </c>
    </row>
    <row r="32" spans="1:6" x14ac:dyDescent="0.25">
      <c r="A32" s="1" t="s">
        <v>349</v>
      </c>
      <c r="B32">
        <v>50</v>
      </c>
      <c r="C32">
        <v>290</v>
      </c>
      <c r="D32">
        <v>75</v>
      </c>
      <c r="E32">
        <v>17</v>
      </c>
      <c r="F32">
        <v>4930</v>
      </c>
    </row>
    <row r="33" spans="1:6" x14ac:dyDescent="0.25">
      <c r="A33" s="1" t="s">
        <v>400</v>
      </c>
      <c r="B33">
        <v>100</v>
      </c>
      <c r="C33">
        <v>439</v>
      </c>
      <c r="D33">
        <v>315</v>
      </c>
      <c r="E33">
        <v>190</v>
      </c>
      <c r="F33">
        <v>83410</v>
      </c>
    </row>
    <row r="34" spans="1:6" x14ac:dyDescent="0.25">
      <c r="A34" s="1" t="s">
        <v>350</v>
      </c>
      <c r="B34">
        <v>50</v>
      </c>
      <c r="C34">
        <v>269</v>
      </c>
      <c r="D34">
        <v>160</v>
      </c>
      <c r="E34">
        <v>52</v>
      </c>
      <c r="F34">
        <v>13988</v>
      </c>
    </row>
    <row r="35" spans="1:6" x14ac:dyDescent="0.25">
      <c r="A35" s="1" t="s">
        <v>351</v>
      </c>
      <c r="B35">
        <v>50</v>
      </c>
      <c r="C35">
        <v>333</v>
      </c>
      <c r="D35">
        <v>75</v>
      </c>
      <c r="E35">
        <v>17</v>
      </c>
      <c r="F35">
        <v>5661</v>
      </c>
    </row>
    <row r="36" spans="1:6" x14ac:dyDescent="0.25">
      <c r="A36" s="1" t="s">
        <v>352</v>
      </c>
      <c r="B36">
        <v>80</v>
      </c>
      <c r="C36">
        <v>380</v>
      </c>
      <c r="D36">
        <v>160</v>
      </c>
      <c r="E36">
        <v>52</v>
      </c>
      <c r="F36">
        <v>19760</v>
      </c>
    </row>
    <row r="37" spans="1:6" x14ac:dyDescent="0.25">
      <c r="A37" s="1" t="s">
        <v>406</v>
      </c>
      <c r="B37">
        <v>125</v>
      </c>
      <c r="C37">
        <v>289</v>
      </c>
      <c r="D37">
        <v>315</v>
      </c>
      <c r="E37">
        <v>190</v>
      </c>
      <c r="F37">
        <v>54910</v>
      </c>
    </row>
    <row r="38" spans="1:6" x14ac:dyDescent="0.25">
      <c r="A38" s="1" t="s">
        <v>408</v>
      </c>
      <c r="B38">
        <v>125</v>
      </c>
      <c r="C38">
        <v>112</v>
      </c>
      <c r="D38">
        <v>315</v>
      </c>
      <c r="E38">
        <v>190</v>
      </c>
      <c r="F38">
        <v>21280</v>
      </c>
    </row>
    <row r="39" spans="1:6" x14ac:dyDescent="0.25">
      <c r="A39" s="1" t="s">
        <v>353</v>
      </c>
      <c r="B39">
        <v>80</v>
      </c>
      <c r="C39">
        <v>177</v>
      </c>
      <c r="D39">
        <v>90</v>
      </c>
      <c r="E39">
        <v>21</v>
      </c>
      <c r="F39">
        <v>3717</v>
      </c>
    </row>
    <row r="40" spans="1:6" x14ac:dyDescent="0.25">
      <c r="A40" s="1" t="s">
        <v>354</v>
      </c>
      <c r="B40">
        <v>150</v>
      </c>
      <c r="C40">
        <v>361</v>
      </c>
      <c r="D40">
        <v>200</v>
      </c>
      <c r="E40">
        <v>79</v>
      </c>
      <c r="F40">
        <v>28519</v>
      </c>
    </row>
    <row r="41" spans="1:6" x14ac:dyDescent="0.25">
      <c r="A41" s="1" t="s">
        <v>355</v>
      </c>
      <c r="B41">
        <v>150</v>
      </c>
      <c r="C41">
        <v>366</v>
      </c>
      <c r="D41">
        <v>200</v>
      </c>
      <c r="E41">
        <v>79</v>
      </c>
      <c r="F41">
        <v>28914</v>
      </c>
    </row>
    <row r="42" spans="1:6" x14ac:dyDescent="0.25">
      <c r="A42" s="1" t="s">
        <v>356</v>
      </c>
      <c r="B42">
        <v>150</v>
      </c>
      <c r="C42">
        <v>452</v>
      </c>
      <c r="D42">
        <v>160</v>
      </c>
      <c r="E42">
        <v>52</v>
      </c>
      <c r="F42">
        <v>23504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t="s">
        <v>410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42.29</v>
      </c>
      <c r="C4" t="s">
        <v>308</v>
      </c>
      <c r="E4" t="s">
        <v>309</v>
      </c>
      <c r="F4">
        <v>20.079999999999998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102.84</v>
      </c>
      <c r="C6" t="s">
        <v>312</v>
      </c>
      <c r="E6" t="s">
        <v>13</v>
      </c>
      <c r="F6" t="s">
        <v>24</v>
      </c>
    </row>
    <row r="7" spans="1:7" x14ac:dyDescent="0.25">
      <c r="A7" t="s">
        <v>316</v>
      </c>
      <c r="B7" t="s">
        <v>181</v>
      </c>
      <c r="C7" t="s">
        <v>317</v>
      </c>
      <c r="E7" t="s">
        <v>318</v>
      </c>
      <c r="F7" t="s">
        <v>182</v>
      </c>
      <c r="G7" t="s">
        <v>319</v>
      </c>
    </row>
    <row r="8" spans="1:7" x14ac:dyDescent="0.25">
      <c r="A8" t="s">
        <v>320</v>
      </c>
      <c r="B8">
        <v>1359.08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32.869999999999997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32.869999999999997</v>
      </c>
      <c r="C12" t="s">
        <v>328</v>
      </c>
      <c r="E12" t="s">
        <v>329</v>
      </c>
      <c r="F12" t="s">
        <v>183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184</v>
      </c>
    </row>
    <row r="14" spans="1:7" x14ac:dyDescent="0.25">
      <c r="E14" t="s">
        <v>333</v>
      </c>
      <c r="F14" t="s">
        <v>185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391</v>
      </c>
      <c r="B26">
        <v>300</v>
      </c>
      <c r="C26">
        <v>372</v>
      </c>
      <c r="D26">
        <v>315</v>
      </c>
      <c r="E26">
        <v>190</v>
      </c>
      <c r="F26">
        <v>70680</v>
      </c>
    </row>
    <row r="27" spans="1:6" x14ac:dyDescent="0.25">
      <c r="A27" s="1" t="s">
        <v>393</v>
      </c>
      <c r="B27">
        <v>200</v>
      </c>
      <c r="C27">
        <v>376</v>
      </c>
      <c r="D27">
        <v>315</v>
      </c>
      <c r="E27">
        <v>190</v>
      </c>
      <c r="F27">
        <v>71440</v>
      </c>
    </row>
    <row r="28" spans="1:6" x14ac:dyDescent="0.25">
      <c r="A28" s="1" t="s">
        <v>395</v>
      </c>
      <c r="B28">
        <v>200</v>
      </c>
      <c r="C28">
        <v>248</v>
      </c>
      <c r="D28">
        <v>315</v>
      </c>
      <c r="E28">
        <v>190</v>
      </c>
      <c r="F28">
        <v>47120</v>
      </c>
    </row>
    <row r="29" spans="1:6" x14ac:dyDescent="0.25">
      <c r="A29" s="1" t="s">
        <v>397</v>
      </c>
      <c r="B29">
        <v>150</v>
      </c>
      <c r="C29">
        <v>278</v>
      </c>
      <c r="D29">
        <v>250</v>
      </c>
      <c r="E29">
        <v>120</v>
      </c>
      <c r="F29">
        <v>33360</v>
      </c>
    </row>
    <row r="30" spans="1:6" x14ac:dyDescent="0.25">
      <c r="A30" s="1" t="s">
        <v>399</v>
      </c>
      <c r="B30">
        <v>125</v>
      </c>
      <c r="C30">
        <v>270</v>
      </c>
      <c r="D30">
        <v>250</v>
      </c>
      <c r="E30">
        <v>120</v>
      </c>
      <c r="F30">
        <v>32400</v>
      </c>
    </row>
    <row r="31" spans="1:6" x14ac:dyDescent="0.25">
      <c r="A31" s="1" t="s">
        <v>348</v>
      </c>
      <c r="B31">
        <v>80</v>
      </c>
      <c r="C31">
        <v>106</v>
      </c>
      <c r="D31">
        <v>90</v>
      </c>
      <c r="E31">
        <v>21</v>
      </c>
      <c r="F31">
        <v>2226</v>
      </c>
    </row>
    <row r="32" spans="1:6" x14ac:dyDescent="0.25">
      <c r="A32" s="1" t="s">
        <v>349</v>
      </c>
      <c r="B32">
        <v>50</v>
      </c>
      <c r="C32">
        <v>290</v>
      </c>
      <c r="D32">
        <v>90</v>
      </c>
      <c r="E32">
        <v>21</v>
      </c>
      <c r="F32">
        <v>6090</v>
      </c>
    </row>
    <row r="33" spans="1:6" x14ac:dyDescent="0.25">
      <c r="A33" s="1" t="s">
        <v>400</v>
      </c>
      <c r="B33">
        <v>100</v>
      </c>
      <c r="C33">
        <v>439</v>
      </c>
      <c r="D33">
        <v>200</v>
      </c>
      <c r="E33">
        <v>79</v>
      </c>
      <c r="F33">
        <v>34681</v>
      </c>
    </row>
    <row r="34" spans="1:6" x14ac:dyDescent="0.25">
      <c r="A34" s="1" t="s">
        <v>350</v>
      </c>
      <c r="B34">
        <v>50</v>
      </c>
      <c r="C34">
        <v>269</v>
      </c>
      <c r="D34">
        <v>200</v>
      </c>
      <c r="E34">
        <v>79</v>
      </c>
      <c r="F34">
        <v>21251</v>
      </c>
    </row>
    <row r="35" spans="1:6" x14ac:dyDescent="0.25">
      <c r="A35" s="1" t="s">
        <v>351</v>
      </c>
      <c r="B35">
        <v>50</v>
      </c>
      <c r="C35">
        <v>333</v>
      </c>
      <c r="D35">
        <v>75</v>
      </c>
      <c r="E35">
        <v>17</v>
      </c>
      <c r="F35">
        <v>5661</v>
      </c>
    </row>
    <row r="36" spans="1:6" x14ac:dyDescent="0.25">
      <c r="A36" s="1" t="s">
        <v>352</v>
      </c>
      <c r="B36">
        <v>80</v>
      </c>
      <c r="C36">
        <v>380</v>
      </c>
      <c r="D36">
        <v>250</v>
      </c>
      <c r="E36">
        <v>120</v>
      </c>
      <c r="F36">
        <v>45600</v>
      </c>
    </row>
    <row r="37" spans="1:6" x14ac:dyDescent="0.25">
      <c r="A37" s="1" t="s">
        <v>406</v>
      </c>
      <c r="B37">
        <v>125</v>
      </c>
      <c r="C37">
        <v>289</v>
      </c>
      <c r="D37">
        <v>200</v>
      </c>
      <c r="E37">
        <v>79</v>
      </c>
      <c r="F37">
        <v>22831</v>
      </c>
    </row>
    <row r="38" spans="1:6" x14ac:dyDescent="0.25">
      <c r="A38" s="1" t="s">
        <v>408</v>
      </c>
      <c r="B38">
        <v>125</v>
      </c>
      <c r="C38">
        <v>112</v>
      </c>
      <c r="D38">
        <v>200</v>
      </c>
      <c r="E38">
        <v>79</v>
      </c>
      <c r="F38">
        <v>8848</v>
      </c>
    </row>
    <row r="39" spans="1:6" x14ac:dyDescent="0.25">
      <c r="A39" s="1" t="s">
        <v>353</v>
      </c>
      <c r="B39">
        <v>80</v>
      </c>
      <c r="C39">
        <v>177</v>
      </c>
      <c r="D39">
        <v>90</v>
      </c>
      <c r="E39">
        <v>21</v>
      </c>
      <c r="F39">
        <v>3717</v>
      </c>
    </row>
    <row r="40" spans="1:6" x14ac:dyDescent="0.25">
      <c r="A40" s="1" t="s">
        <v>354</v>
      </c>
      <c r="B40">
        <v>150</v>
      </c>
      <c r="C40">
        <v>361</v>
      </c>
      <c r="D40">
        <v>200</v>
      </c>
      <c r="E40">
        <v>79</v>
      </c>
      <c r="F40">
        <v>28519</v>
      </c>
    </row>
    <row r="41" spans="1:6" x14ac:dyDescent="0.25">
      <c r="A41" s="1" t="s">
        <v>355</v>
      </c>
      <c r="B41">
        <v>150</v>
      </c>
      <c r="C41">
        <v>366</v>
      </c>
      <c r="D41">
        <v>200</v>
      </c>
      <c r="E41">
        <v>79</v>
      </c>
      <c r="F41">
        <v>28914</v>
      </c>
    </row>
    <row r="42" spans="1:6" x14ac:dyDescent="0.25">
      <c r="A42" s="1" t="s">
        <v>356</v>
      </c>
      <c r="B42">
        <v>150</v>
      </c>
      <c r="C42">
        <v>452</v>
      </c>
      <c r="D42">
        <v>160</v>
      </c>
      <c r="E42">
        <v>52</v>
      </c>
      <c r="F42">
        <v>23504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0" zoomScale="145" zoomScaleNormal="145" workbookViewId="0">
      <selection activeCell="D17" sqref="D17"/>
    </sheetView>
  </sheetViews>
  <sheetFormatPr defaultRowHeight="15" x14ac:dyDescent="0.25"/>
  <sheetData>
    <row r="1" spans="1:7" x14ac:dyDescent="0.25">
      <c r="A1" t="s">
        <v>411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34.770000000000003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187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1120.0999999999999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26.58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26.58</v>
      </c>
      <c r="C12" t="s">
        <v>328</v>
      </c>
      <c r="E12" t="s">
        <v>329</v>
      </c>
      <c r="F12" t="s">
        <v>188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189</v>
      </c>
    </row>
    <row r="14" spans="1:7" x14ac:dyDescent="0.25">
      <c r="E14" t="s">
        <v>333</v>
      </c>
      <c r="F14" t="s">
        <v>190</v>
      </c>
    </row>
    <row r="16" spans="1:7" x14ac:dyDescent="0.25">
      <c r="A16" t="s">
        <v>334</v>
      </c>
    </row>
    <row r="17" spans="1:6" ht="75" x14ac:dyDescent="0.25">
      <c r="A17" s="2" t="s">
        <v>335</v>
      </c>
      <c r="B17" s="2" t="s">
        <v>336</v>
      </c>
      <c r="C17" s="2" t="s">
        <v>337</v>
      </c>
      <c r="D17" s="2" t="s">
        <v>338</v>
      </c>
      <c r="E17" s="2" t="s">
        <v>339</v>
      </c>
      <c r="F17" s="2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355</v>
      </c>
      <c r="E24">
        <v>240</v>
      </c>
      <c r="F24">
        <v>70800</v>
      </c>
    </row>
    <row r="25" spans="1:6" x14ac:dyDescent="0.25">
      <c r="A25" s="1" t="s">
        <v>391</v>
      </c>
      <c r="B25">
        <v>300</v>
      </c>
      <c r="C25">
        <v>372</v>
      </c>
      <c r="D25">
        <v>355</v>
      </c>
      <c r="E25">
        <v>240</v>
      </c>
      <c r="F25">
        <v>89280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355</v>
      </c>
      <c r="E32">
        <v>240</v>
      </c>
      <c r="F32">
        <v>174480</v>
      </c>
    </row>
    <row r="33" spans="1:6" x14ac:dyDescent="0.25">
      <c r="A33" s="1" t="s">
        <v>353</v>
      </c>
      <c r="B33">
        <v>80</v>
      </c>
      <c r="C33">
        <v>177</v>
      </c>
      <c r="D33">
        <v>90</v>
      </c>
      <c r="E33">
        <v>21</v>
      </c>
      <c r="F33">
        <v>3717</v>
      </c>
    </row>
    <row r="34" spans="1:6" x14ac:dyDescent="0.25">
      <c r="A34" s="1" t="s">
        <v>354</v>
      </c>
      <c r="B34">
        <v>150</v>
      </c>
      <c r="C34">
        <v>361</v>
      </c>
      <c r="D34">
        <v>200</v>
      </c>
      <c r="E34">
        <v>79</v>
      </c>
      <c r="F34">
        <v>28519</v>
      </c>
    </row>
    <row r="35" spans="1:6" x14ac:dyDescent="0.25">
      <c r="A35" s="1" t="s">
        <v>355</v>
      </c>
      <c r="B35">
        <v>150</v>
      </c>
      <c r="C35">
        <v>366</v>
      </c>
      <c r="D35">
        <v>200</v>
      </c>
      <c r="E35">
        <v>79</v>
      </c>
      <c r="F35">
        <v>28914</v>
      </c>
    </row>
    <row r="36" spans="1:6" x14ac:dyDescent="0.25">
      <c r="A36" s="1" t="s">
        <v>356</v>
      </c>
      <c r="B36">
        <v>150</v>
      </c>
      <c r="C36">
        <v>452</v>
      </c>
      <c r="D36">
        <v>160</v>
      </c>
      <c r="E36">
        <v>52</v>
      </c>
      <c r="F36">
        <v>23504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sheetData>
    <row r="1" spans="1:7" x14ac:dyDescent="0.25">
      <c r="A1" t="s">
        <v>413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35.57</v>
      </c>
      <c r="C4" t="s">
        <v>308</v>
      </c>
      <c r="E4" t="s">
        <v>309</v>
      </c>
      <c r="F4">
        <v>20.02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192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1144.8800000000001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26.77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26.77</v>
      </c>
      <c r="C12" t="s">
        <v>328</v>
      </c>
      <c r="E12" t="s">
        <v>329</v>
      </c>
      <c r="F12" t="s">
        <v>193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194</v>
      </c>
    </row>
    <row r="14" spans="1:7" x14ac:dyDescent="0.25">
      <c r="E14" t="s">
        <v>333</v>
      </c>
      <c r="F14" t="s">
        <v>195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415</v>
      </c>
      <c r="B35">
        <v>100</v>
      </c>
      <c r="C35">
        <v>177</v>
      </c>
      <c r="D35">
        <v>110</v>
      </c>
      <c r="E35">
        <v>28</v>
      </c>
      <c r="F35">
        <v>4956</v>
      </c>
    </row>
    <row r="36" spans="1:6" x14ac:dyDescent="0.25">
      <c r="A36" s="1" t="s">
        <v>353</v>
      </c>
      <c r="B36">
        <v>80</v>
      </c>
      <c r="C36">
        <v>177</v>
      </c>
      <c r="D36">
        <v>110</v>
      </c>
      <c r="E36">
        <v>28</v>
      </c>
      <c r="F36">
        <v>4956</v>
      </c>
    </row>
    <row r="37" spans="1:6" x14ac:dyDescent="0.25">
      <c r="A37" s="1" t="s">
        <v>416</v>
      </c>
      <c r="B37">
        <v>80</v>
      </c>
      <c r="C37">
        <v>159</v>
      </c>
      <c r="D37">
        <v>110</v>
      </c>
      <c r="E37">
        <v>28</v>
      </c>
      <c r="F37">
        <v>4452</v>
      </c>
    </row>
    <row r="38" spans="1:6" x14ac:dyDescent="0.25">
      <c r="A38" s="1" t="s">
        <v>417</v>
      </c>
      <c r="B38">
        <v>100</v>
      </c>
      <c r="C38">
        <v>349</v>
      </c>
      <c r="D38">
        <v>125</v>
      </c>
      <c r="E38">
        <v>34</v>
      </c>
      <c r="F38">
        <v>11866</v>
      </c>
    </row>
    <row r="39" spans="1:6" x14ac:dyDescent="0.25">
      <c r="A39" s="1" t="s">
        <v>354</v>
      </c>
      <c r="B39">
        <v>150</v>
      </c>
      <c r="C39">
        <v>361</v>
      </c>
      <c r="D39">
        <v>200</v>
      </c>
      <c r="E39">
        <v>79</v>
      </c>
      <c r="F39">
        <v>28519</v>
      </c>
    </row>
    <row r="40" spans="1:6" x14ac:dyDescent="0.25">
      <c r="A40" s="1" t="s">
        <v>355</v>
      </c>
      <c r="B40">
        <v>150</v>
      </c>
      <c r="C40">
        <v>366</v>
      </c>
      <c r="D40">
        <v>200</v>
      </c>
      <c r="E40">
        <v>79</v>
      </c>
      <c r="F40">
        <v>28914</v>
      </c>
    </row>
    <row r="41" spans="1:6" x14ac:dyDescent="0.25">
      <c r="A41" s="1" t="s">
        <v>356</v>
      </c>
      <c r="B41">
        <v>150</v>
      </c>
      <c r="C41">
        <v>452</v>
      </c>
      <c r="D41">
        <v>160</v>
      </c>
      <c r="E41">
        <v>52</v>
      </c>
      <c r="F41">
        <v>23504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t="s">
        <v>418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35.86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102.76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197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1153.8399999999999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27.05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27.05</v>
      </c>
      <c r="C12" t="s">
        <v>328</v>
      </c>
      <c r="E12" t="s">
        <v>329</v>
      </c>
      <c r="F12" t="s">
        <v>198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199</v>
      </c>
    </row>
    <row r="14" spans="1:7" x14ac:dyDescent="0.25">
      <c r="E14" t="s">
        <v>333</v>
      </c>
      <c r="F14" t="s">
        <v>200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415</v>
      </c>
      <c r="B35">
        <v>100</v>
      </c>
      <c r="C35">
        <v>177</v>
      </c>
      <c r="D35">
        <v>315</v>
      </c>
      <c r="E35">
        <v>190</v>
      </c>
      <c r="F35">
        <v>33630</v>
      </c>
    </row>
    <row r="36" spans="1:6" x14ac:dyDescent="0.25">
      <c r="A36" s="1" t="s">
        <v>353</v>
      </c>
      <c r="B36">
        <v>80</v>
      </c>
      <c r="C36">
        <v>177</v>
      </c>
      <c r="D36">
        <v>160</v>
      </c>
      <c r="E36">
        <v>52</v>
      </c>
      <c r="F36">
        <v>9204</v>
      </c>
    </row>
    <row r="37" spans="1:6" x14ac:dyDescent="0.25">
      <c r="A37" s="1" t="s">
        <v>416</v>
      </c>
      <c r="B37">
        <v>80</v>
      </c>
      <c r="C37">
        <v>159</v>
      </c>
      <c r="D37">
        <v>160</v>
      </c>
      <c r="E37">
        <v>52</v>
      </c>
      <c r="F37">
        <v>8268</v>
      </c>
    </row>
    <row r="38" spans="1:6" x14ac:dyDescent="0.25">
      <c r="A38" s="1" t="s">
        <v>417</v>
      </c>
      <c r="B38">
        <v>100</v>
      </c>
      <c r="C38">
        <v>349</v>
      </c>
      <c r="D38">
        <v>200</v>
      </c>
      <c r="E38">
        <v>79</v>
      </c>
      <c r="F38">
        <v>27571</v>
      </c>
    </row>
    <row r="39" spans="1:6" x14ac:dyDescent="0.25">
      <c r="A39" s="1" t="s">
        <v>419</v>
      </c>
      <c r="B39">
        <v>125</v>
      </c>
      <c r="C39">
        <v>108</v>
      </c>
      <c r="D39">
        <v>200</v>
      </c>
      <c r="E39">
        <v>79</v>
      </c>
      <c r="F39">
        <v>8532</v>
      </c>
    </row>
    <row r="40" spans="1:6" x14ac:dyDescent="0.25">
      <c r="A40" s="1" t="s">
        <v>354</v>
      </c>
      <c r="B40">
        <v>150</v>
      </c>
      <c r="C40">
        <v>361</v>
      </c>
      <c r="D40">
        <v>200</v>
      </c>
      <c r="E40">
        <v>79</v>
      </c>
      <c r="F40">
        <v>28519</v>
      </c>
    </row>
    <row r="41" spans="1:6" x14ac:dyDescent="0.25">
      <c r="A41" s="1" t="s">
        <v>355</v>
      </c>
      <c r="B41">
        <v>150</v>
      </c>
      <c r="C41">
        <v>366</v>
      </c>
      <c r="D41">
        <v>200</v>
      </c>
      <c r="E41">
        <v>79</v>
      </c>
      <c r="F41">
        <v>28914</v>
      </c>
    </row>
    <row r="42" spans="1:6" x14ac:dyDescent="0.25">
      <c r="A42" s="1" t="s">
        <v>356</v>
      </c>
      <c r="B42">
        <v>150</v>
      </c>
      <c r="C42">
        <v>452</v>
      </c>
      <c r="D42">
        <v>160</v>
      </c>
      <c r="E42">
        <v>52</v>
      </c>
      <c r="F42">
        <v>23504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t="s">
        <v>420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36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102.75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202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1158.06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27.18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27.18</v>
      </c>
      <c r="C12" t="s">
        <v>328</v>
      </c>
      <c r="E12" t="s">
        <v>329</v>
      </c>
      <c r="F12" t="s">
        <v>203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204</v>
      </c>
    </row>
    <row r="14" spans="1:7" x14ac:dyDescent="0.25">
      <c r="E14" t="s">
        <v>333</v>
      </c>
      <c r="F14" t="s">
        <v>205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415</v>
      </c>
      <c r="B35">
        <v>100</v>
      </c>
      <c r="C35">
        <v>177</v>
      </c>
      <c r="D35">
        <v>315</v>
      </c>
      <c r="E35">
        <v>190</v>
      </c>
      <c r="F35">
        <v>33630</v>
      </c>
    </row>
    <row r="36" spans="1:6" x14ac:dyDescent="0.25">
      <c r="A36" s="1" t="s">
        <v>353</v>
      </c>
      <c r="B36">
        <v>80</v>
      </c>
      <c r="C36">
        <v>177</v>
      </c>
      <c r="D36">
        <v>315</v>
      </c>
      <c r="E36">
        <v>190</v>
      </c>
      <c r="F36">
        <v>33630</v>
      </c>
    </row>
    <row r="37" spans="1:6" x14ac:dyDescent="0.25">
      <c r="A37" s="1" t="s">
        <v>416</v>
      </c>
      <c r="B37">
        <v>80</v>
      </c>
      <c r="C37">
        <v>159</v>
      </c>
      <c r="D37">
        <v>200</v>
      </c>
      <c r="E37">
        <v>79</v>
      </c>
      <c r="F37">
        <v>12561</v>
      </c>
    </row>
    <row r="38" spans="1:6" x14ac:dyDescent="0.25">
      <c r="A38" s="1" t="s">
        <v>417</v>
      </c>
      <c r="B38">
        <v>100</v>
      </c>
      <c r="C38">
        <v>349</v>
      </c>
      <c r="D38">
        <v>200</v>
      </c>
      <c r="E38">
        <v>79</v>
      </c>
      <c r="F38">
        <v>27571</v>
      </c>
    </row>
    <row r="39" spans="1:6" x14ac:dyDescent="0.25">
      <c r="A39" s="1" t="s">
        <v>419</v>
      </c>
      <c r="B39">
        <v>125</v>
      </c>
      <c r="C39">
        <v>108</v>
      </c>
      <c r="D39">
        <v>200</v>
      </c>
      <c r="E39">
        <v>79</v>
      </c>
      <c r="F39">
        <v>8532</v>
      </c>
    </row>
    <row r="40" spans="1:6" x14ac:dyDescent="0.25">
      <c r="A40" s="1" t="s">
        <v>354</v>
      </c>
      <c r="B40">
        <v>150</v>
      </c>
      <c r="C40">
        <v>361</v>
      </c>
      <c r="D40">
        <v>200</v>
      </c>
      <c r="E40">
        <v>79</v>
      </c>
      <c r="F40">
        <v>28519</v>
      </c>
    </row>
    <row r="41" spans="1:6" x14ac:dyDescent="0.25">
      <c r="A41" s="1" t="s">
        <v>355</v>
      </c>
      <c r="B41">
        <v>150</v>
      </c>
      <c r="C41">
        <v>366</v>
      </c>
      <c r="D41">
        <v>225</v>
      </c>
      <c r="E41">
        <v>100</v>
      </c>
      <c r="F41">
        <v>36600</v>
      </c>
    </row>
    <row r="42" spans="1:6" x14ac:dyDescent="0.25">
      <c r="A42" s="1" t="s">
        <v>356</v>
      </c>
      <c r="B42">
        <v>150</v>
      </c>
      <c r="C42">
        <v>452</v>
      </c>
      <c r="D42">
        <v>160</v>
      </c>
      <c r="E42">
        <v>52</v>
      </c>
      <c r="F42">
        <v>23504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sheetData>
    <row r="1" spans="1:7" x14ac:dyDescent="0.25">
      <c r="A1" t="s">
        <v>421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35.94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102.73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207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1155.96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26.92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26.92</v>
      </c>
      <c r="C12" t="s">
        <v>328</v>
      </c>
      <c r="E12" t="s">
        <v>329</v>
      </c>
      <c r="F12" t="s">
        <v>208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209</v>
      </c>
    </row>
    <row r="14" spans="1:7" x14ac:dyDescent="0.25">
      <c r="E14" t="s">
        <v>333</v>
      </c>
      <c r="F14" t="s">
        <v>210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355</v>
      </c>
      <c r="E24">
        <v>240</v>
      </c>
      <c r="F24">
        <v>70800</v>
      </c>
    </row>
    <row r="25" spans="1:6" x14ac:dyDescent="0.25">
      <c r="A25" s="1" t="s">
        <v>391</v>
      </c>
      <c r="B25">
        <v>300</v>
      </c>
      <c r="C25">
        <v>372</v>
      </c>
      <c r="D25">
        <v>355</v>
      </c>
      <c r="E25">
        <v>240</v>
      </c>
      <c r="F25">
        <v>89280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315</v>
      </c>
      <c r="E32">
        <v>190</v>
      </c>
      <c r="F32">
        <v>138130</v>
      </c>
    </row>
    <row r="33" spans="1:6" x14ac:dyDescent="0.25">
      <c r="A33" s="1" t="s">
        <v>414</v>
      </c>
      <c r="B33">
        <v>150</v>
      </c>
      <c r="C33">
        <v>184</v>
      </c>
      <c r="D33">
        <v>160</v>
      </c>
      <c r="E33">
        <v>52</v>
      </c>
      <c r="F33">
        <v>9568</v>
      </c>
    </row>
    <row r="34" spans="1:6" x14ac:dyDescent="0.25">
      <c r="A34" s="1" t="s">
        <v>415</v>
      </c>
      <c r="B34">
        <v>100</v>
      </c>
      <c r="C34">
        <v>177</v>
      </c>
      <c r="D34">
        <v>140</v>
      </c>
      <c r="E34">
        <v>41</v>
      </c>
      <c r="F34">
        <v>7257</v>
      </c>
    </row>
    <row r="35" spans="1:6" x14ac:dyDescent="0.25">
      <c r="A35" s="1" t="s">
        <v>353</v>
      </c>
      <c r="B35">
        <v>80</v>
      </c>
      <c r="C35">
        <v>177</v>
      </c>
      <c r="D35">
        <v>140</v>
      </c>
      <c r="E35">
        <v>41</v>
      </c>
      <c r="F35">
        <v>7257</v>
      </c>
    </row>
    <row r="36" spans="1:6" x14ac:dyDescent="0.25">
      <c r="A36" s="1" t="s">
        <v>416</v>
      </c>
      <c r="B36">
        <v>80</v>
      </c>
      <c r="C36">
        <v>159</v>
      </c>
      <c r="D36">
        <v>140</v>
      </c>
      <c r="E36">
        <v>41</v>
      </c>
      <c r="F36">
        <v>6519</v>
      </c>
    </row>
    <row r="37" spans="1:6" x14ac:dyDescent="0.25">
      <c r="A37" s="1" t="s">
        <v>417</v>
      </c>
      <c r="B37">
        <v>100</v>
      </c>
      <c r="C37">
        <v>349</v>
      </c>
      <c r="D37">
        <v>125</v>
      </c>
      <c r="E37">
        <v>34</v>
      </c>
      <c r="F37">
        <v>11866</v>
      </c>
    </row>
    <row r="38" spans="1:6" x14ac:dyDescent="0.25">
      <c r="A38" s="1" t="s">
        <v>422</v>
      </c>
      <c r="B38">
        <v>250</v>
      </c>
      <c r="C38">
        <v>168</v>
      </c>
      <c r="D38">
        <v>315</v>
      </c>
      <c r="E38">
        <v>190</v>
      </c>
      <c r="F38">
        <v>31920</v>
      </c>
    </row>
    <row r="39" spans="1:6" x14ac:dyDescent="0.25">
      <c r="A39" s="1" t="s">
        <v>354</v>
      </c>
      <c r="B39">
        <v>150</v>
      </c>
      <c r="C39">
        <v>361</v>
      </c>
      <c r="D39">
        <v>200</v>
      </c>
      <c r="E39">
        <v>79</v>
      </c>
      <c r="F39">
        <v>28519</v>
      </c>
    </row>
    <row r="40" spans="1:6" x14ac:dyDescent="0.25">
      <c r="A40" s="1" t="s">
        <v>355</v>
      </c>
      <c r="B40">
        <v>150</v>
      </c>
      <c r="C40">
        <v>366</v>
      </c>
      <c r="D40">
        <v>315</v>
      </c>
      <c r="E40">
        <v>190</v>
      </c>
      <c r="F40">
        <v>69540</v>
      </c>
    </row>
    <row r="41" spans="1:6" x14ac:dyDescent="0.25">
      <c r="A41" s="1" t="s">
        <v>356</v>
      </c>
      <c r="B41">
        <v>150</v>
      </c>
      <c r="C41">
        <v>452</v>
      </c>
      <c r="D41">
        <v>160</v>
      </c>
      <c r="E41">
        <v>52</v>
      </c>
      <c r="F41">
        <v>23504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t="s">
        <v>423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37.020000000000003</v>
      </c>
      <c r="C4" t="s">
        <v>308</v>
      </c>
      <c r="E4" t="s">
        <v>309</v>
      </c>
      <c r="F4">
        <v>20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212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1189.99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</v>
      </c>
      <c r="C12" t="s">
        <v>328</v>
      </c>
      <c r="E12" t="s">
        <v>329</v>
      </c>
      <c r="F12" t="s">
        <v>213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214</v>
      </c>
    </row>
    <row r="14" spans="1:7" x14ac:dyDescent="0.25">
      <c r="E14" t="s">
        <v>333</v>
      </c>
      <c r="F14" t="s">
        <v>215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315</v>
      </c>
      <c r="E24">
        <v>190</v>
      </c>
      <c r="F24">
        <v>56050</v>
      </c>
    </row>
    <row r="25" spans="1:6" x14ac:dyDescent="0.25">
      <c r="A25" s="1" t="s">
        <v>391</v>
      </c>
      <c r="B25">
        <v>300</v>
      </c>
      <c r="C25">
        <v>372</v>
      </c>
      <c r="D25">
        <v>315</v>
      </c>
      <c r="E25">
        <v>190</v>
      </c>
      <c r="F25">
        <v>70680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315</v>
      </c>
      <c r="E32">
        <v>190</v>
      </c>
      <c r="F32">
        <v>138130</v>
      </c>
    </row>
    <row r="33" spans="1:6" x14ac:dyDescent="0.25">
      <c r="A33" s="1" t="s">
        <v>414</v>
      </c>
      <c r="B33">
        <v>150</v>
      </c>
      <c r="C33">
        <v>184</v>
      </c>
      <c r="D33">
        <v>160</v>
      </c>
      <c r="E33">
        <v>52</v>
      </c>
      <c r="F33">
        <v>9568</v>
      </c>
    </row>
    <row r="34" spans="1:6" x14ac:dyDescent="0.25">
      <c r="A34" s="1" t="s">
        <v>415</v>
      </c>
      <c r="B34">
        <v>100</v>
      </c>
      <c r="C34">
        <v>177</v>
      </c>
      <c r="D34">
        <v>160</v>
      </c>
      <c r="E34">
        <v>52</v>
      </c>
      <c r="F34">
        <v>9204</v>
      </c>
    </row>
    <row r="35" spans="1:6" x14ac:dyDescent="0.25">
      <c r="A35" s="1" t="s">
        <v>353</v>
      </c>
      <c r="B35">
        <v>80</v>
      </c>
      <c r="C35">
        <v>177</v>
      </c>
      <c r="D35">
        <v>140</v>
      </c>
      <c r="E35">
        <v>41</v>
      </c>
      <c r="F35">
        <v>7257</v>
      </c>
    </row>
    <row r="36" spans="1:6" x14ac:dyDescent="0.25">
      <c r="A36" s="1" t="s">
        <v>416</v>
      </c>
      <c r="B36">
        <v>80</v>
      </c>
      <c r="C36">
        <v>159</v>
      </c>
      <c r="D36">
        <v>140</v>
      </c>
      <c r="E36">
        <v>41</v>
      </c>
      <c r="F36">
        <v>6519</v>
      </c>
    </row>
    <row r="37" spans="1:6" x14ac:dyDescent="0.25">
      <c r="A37" s="1" t="s">
        <v>417</v>
      </c>
      <c r="B37">
        <v>100</v>
      </c>
      <c r="C37">
        <v>349</v>
      </c>
      <c r="D37">
        <v>140</v>
      </c>
      <c r="E37">
        <v>41</v>
      </c>
      <c r="F37">
        <v>14309</v>
      </c>
    </row>
    <row r="38" spans="1:6" x14ac:dyDescent="0.25">
      <c r="A38" s="1" t="s">
        <v>419</v>
      </c>
      <c r="B38">
        <v>125</v>
      </c>
      <c r="C38">
        <v>108</v>
      </c>
      <c r="D38">
        <v>315</v>
      </c>
      <c r="E38">
        <v>190</v>
      </c>
      <c r="F38">
        <v>20520</v>
      </c>
    </row>
    <row r="39" spans="1:6" x14ac:dyDescent="0.25">
      <c r="A39" s="1" t="s">
        <v>422</v>
      </c>
      <c r="B39">
        <v>250</v>
      </c>
      <c r="C39">
        <v>168</v>
      </c>
      <c r="D39">
        <v>315</v>
      </c>
      <c r="E39">
        <v>190</v>
      </c>
      <c r="F39">
        <v>31920</v>
      </c>
    </row>
    <row r="40" spans="1:6" x14ac:dyDescent="0.25">
      <c r="A40" s="1" t="s">
        <v>354</v>
      </c>
      <c r="B40">
        <v>150</v>
      </c>
      <c r="C40">
        <v>361</v>
      </c>
      <c r="D40">
        <v>200</v>
      </c>
      <c r="E40">
        <v>79</v>
      </c>
      <c r="F40">
        <v>28519</v>
      </c>
    </row>
    <row r="41" spans="1:6" x14ac:dyDescent="0.25">
      <c r="A41" s="1" t="s">
        <v>355</v>
      </c>
      <c r="B41">
        <v>150</v>
      </c>
      <c r="C41">
        <v>366</v>
      </c>
      <c r="D41">
        <v>315</v>
      </c>
      <c r="E41">
        <v>190</v>
      </c>
      <c r="F41">
        <v>69540</v>
      </c>
    </row>
    <row r="42" spans="1:6" x14ac:dyDescent="0.25">
      <c r="A42" s="1" t="s">
        <v>356</v>
      </c>
      <c r="B42">
        <v>150</v>
      </c>
      <c r="C42">
        <v>452</v>
      </c>
      <c r="D42">
        <v>160</v>
      </c>
      <c r="E42">
        <v>52</v>
      </c>
      <c r="F42">
        <v>23504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 x14ac:dyDescent="0.25"/>
  <sheetData>
    <row r="1" spans="1:7" x14ac:dyDescent="0.25">
      <c r="A1" t="s">
        <v>424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37.74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217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1212.49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27.82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27.82</v>
      </c>
      <c r="C12" t="s">
        <v>328</v>
      </c>
      <c r="E12" t="s">
        <v>329</v>
      </c>
      <c r="F12" t="s">
        <v>218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219</v>
      </c>
    </row>
    <row r="14" spans="1:7" x14ac:dyDescent="0.25">
      <c r="E14" t="s">
        <v>333</v>
      </c>
      <c r="F14" t="s">
        <v>220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391</v>
      </c>
      <c r="B26">
        <v>300</v>
      </c>
      <c r="C26">
        <v>372</v>
      </c>
      <c r="D26">
        <v>315</v>
      </c>
      <c r="E26">
        <v>190</v>
      </c>
      <c r="F26">
        <v>70680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250</v>
      </c>
      <c r="E34">
        <v>120</v>
      </c>
      <c r="F34">
        <v>22080</v>
      </c>
    </row>
    <row r="35" spans="1:6" x14ac:dyDescent="0.25">
      <c r="A35" s="1" t="s">
        <v>415</v>
      </c>
      <c r="B35">
        <v>100</v>
      </c>
      <c r="C35">
        <v>177</v>
      </c>
      <c r="D35">
        <v>250</v>
      </c>
      <c r="E35">
        <v>120</v>
      </c>
      <c r="F35">
        <v>21240</v>
      </c>
    </row>
    <row r="36" spans="1:6" x14ac:dyDescent="0.25">
      <c r="A36" s="1" t="s">
        <v>353</v>
      </c>
      <c r="B36">
        <v>80</v>
      </c>
      <c r="C36">
        <v>177</v>
      </c>
      <c r="D36">
        <v>250</v>
      </c>
      <c r="E36">
        <v>120</v>
      </c>
      <c r="F36">
        <v>21240</v>
      </c>
    </row>
    <row r="37" spans="1:6" x14ac:dyDescent="0.25">
      <c r="A37" s="1" t="s">
        <v>416</v>
      </c>
      <c r="B37">
        <v>80</v>
      </c>
      <c r="C37">
        <v>159</v>
      </c>
      <c r="D37">
        <v>250</v>
      </c>
      <c r="E37">
        <v>120</v>
      </c>
      <c r="F37">
        <v>19080</v>
      </c>
    </row>
    <row r="38" spans="1:6" x14ac:dyDescent="0.25">
      <c r="A38" s="1" t="s">
        <v>417</v>
      </c>
      <c r="B38">
        <v>100</v>
      </c>
      <c r="C38">
        <v>349</v>
      </c>
      <c r="D38">
        <v>225</v>
      </c>
      <c r="E38">
        <v>100</v>
      </c>
      <c r="F38">
        <v>34900</v>
      </c>
    </row>
    <row r="39" spans="1:6" x14ac:dyDescent="0.25">
      <c r="A39" s="1" t="s">
        <v>419</v>
      </c>
      <c r="B39">
        <v>125</v>
      </c>
      <c r="C39">
        <v>108</v>
      </c>
      <c r="D39">
        <v>225</v>
      </c>
      <c r="E39">
        <v>100</v>
      </c>
      <c r="F39">
        <v>10800</v>
      </c>
    </row>
    <row r="40" spans="1:6" x14ac:dyDescent="0.25">
      <c r="A40" s="1" t="s">
        <v>354</v>
      </c>
      <c r="B40">
        <v>150</v>
      </c>
      <c r="C40">
        <v>361</v>
      </c>
      <c r="D40">
        <v>200</v>
      </c>
      <c r="E40">
        <v>79</v>
      </c>
      <c r="F40">
        <v>28519</v>
      </c>
    </row>
    <row r="41" spans="1:6" x14ac:dyDescent="0.25">
      <c r="A41" s="1" t="s">
        <v>355</v>
      </c>
      <c r="B41">
        <v>150</v>
      </c>
      <c r="C41">
        <v>366</v>
      </c>
      <c r="D41">
        <v>250</v>
      </c>
      <c r="E41">
        <v>120</v>
      </c>
      <c r="F41">
        <v>43920</v>
      </c>
    </row>
    <row r="42" spans="1:6" x14ac:dyDescent="0.25">
      <c r="A42" s="1" t="s">
        <v>356</v>
      </c>
      <c r="B42">
        <v>150</v>
      </c>
      <c r="C42">
        <v>452</v>
      </c>
      <c r="D42">
        <v>160</v>
      </c>
      <c r="E42">
        <v>52</v>
      </c>
      <c r="F42">
        <v>23504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sheetData>
    <row r="1" spans="1:7" x14ac:dyDescent="0.25">
      <c r="A1" t="s">
        <v>425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35.54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102.77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222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1143.9100000000001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27.21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27.21</v>
      </c>
      <c r="C12" t="s">
        <v>328</v>
      </c>
      <c r="E12" t="s">
        <v>329</v>
      </c>
      <c r="F12" t="s">
        <v>223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224</v>
      </c>
    </row>
    <row r="14" spans="1:7" x14ac:dyDescent="0.25">
      <c r="E14" t="s">
        <v>333</v>
      </c>
      <c r="F14" t="s">
        <v>225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355</v>
      </c>
      <c r="E33">
        <v>240</v>
      </c>
      <c r="F33">
        <v>174480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426</v>
      </c>
      <c r="B35">
        <v>150</v>
      </c>
      <c r="C35">
        <v>201</v>
      </c>
      <c r="D35">
        <v>315</v>
      </c>
      <c r="E35">
        <v>190</v>
      </c>
      <c r="F35">
        <v>38190</v>
      </c>
    </row>
    <row r="36" spans="1:6" x14ac:dyDescent="0.25">
      <c r="A36" s="1" t="s">
        <v>353</v>
      </c>
      <c r="B36">
        <v>80</v>
      </c>
      <c r="C36">
        <v>177</v>
      </c>
      <c r="D36">
        <v>110</v>
      </c>
      <c r="E36">
        <v>28</v>
      </c>
      <c r="F36">
        <v>4956</v>
      </c>
    </row>
    <row r="37" spans="1:6" x14ac:dyDescent="0.25">
      <c r="A37" s="1" t="s">
        <v>416</v>
      </c>
      <c r="B37">
        <v>80</v>
      </c>
      <c r="C37">
        <v>159</v>
      </c>
      <c r="D37">
        <v>110</v>
      </c>
      <c r="E37">
        <v>28</v>
      </c>
      <c r="F37">
        <v>4452</v>
      </c>
    </row>
    <row r="38" spans="1:6" x14ac:dyDescent="0.25">
      <c r="A38" s="1" t="s">
        <v>417</v>
      </c>
      <c r="B38">
        <v>100</v>
      </c>
      <c r="C38">
        <v>349</v>
      </c>
      <c r="D38">
        <v>110</v>
      </c>
      <c r="E38">
        <v>28</v>
      </c>
      <c r="F38">
        <v>9772</v>
      </c>
    </row>
    <row r="39" spans="1:6" x14ac:dyDescent="0.25">
      <c r="A39" s="1" t="s">
        <v>354</v>
      </c>
      <c r="B39">
        <v>150</v>
      </c>
      <c r="C39">
        <v>361</v>
      </c>
      <c r="D39">
        <v>200</v>
      </c>
      <c r="E39">
        <v>79</v>
      </c>
      <c r="F39">
        <v>28519</v>
      </c>
    </row>
    <row r="40" spans="1:6" x14ac:dyDescent="0.25">
      <c r="A40" s="1" t="s">
        <v>355</v>
      </c>
      <c r="B40">
        <v>150</v>
      </c>
      <c r="C40">
        <v>366</v>
      </c>
      <c r="D40">
        <v>200</v>
      </c>
      <c r="E40">
        <v>79</v>
      </c>
      <c r="F40">
        <v>28914</v>
      </c>
    </row>
    <row r="41" spans="1:6" x14ac:dyDescent="0.25">
      <c r="A41" s="1" t="s">
        <v>356</v>
      </c>
      <c r="B41">
        <v>150</v>
      </c>
      <c r="C41">
        <v>452</v>
      </c>
      <c r="D41">
        <v>160</v>
      </c>
      <c r="E41">
        <v>52</v>
      </c>
      <c r="F41">
        <v>23504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sheetData>
    <row r="1" spans="1:7" x14ac:dyDescent="0.25">
      <c r="A1" t="s">
        <v>427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37.5</v>
      </c>
      <c r="C4" t="s">
        <v>308</v>
      </c>
      <c r="E4" t="s">
        <v>309</v>
      </c>
      <c r="F4">
        <v>20.079999999999998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102.84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227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1205.44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27.72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27.72</v>
      </c>
      <c r="C12" t="s">
        <v>328</v>
      </c>
      <c r="E12" t="s">
        <v>329</v>
      </c>
      <c r="F12" t="s">
        <v>228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229</v>
      </c>
    </row>
    <row r="14" spans="1:7" x14ac:dyDescent="0.25">
      <c r="E14" t="s">
        <v>333</v>
      </c>
      <c r="F14" t="s">
        <v>230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391</v>
      </c>
      <c r="B26">
        <v>300</v>
      </c>
      <c r="C26">
        <v>372</v>
      </c>
      <c r="D26">
        <v>315</v>
      </c>
      <c r="E26">
        <v>190</v>
      </c>
      <c r="F26">
        <v>70680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426</v>
      </c>
      <c r="B35">
        <v>150</v>
      </c>
      <c r="C35">
        <v>201</v>
      </c>
      <c r="D35">
        <v>315</v>
      </c>
      <c r="E35">
        <v>190</v>
      </c>
      <c r="F35">
        <v>38190</v>
      </c>
    </row>
    <row r="36" spans="1:6" x14ac:dyDescent="0.25">
      <c r="A36" s="1" t="s">
        <v>428</v>
      </c>
      <c r="B36">
        <v>50</v>
      </c>
      <c r="C36">
        <v>214</v>
      </c>
      <c r="D36">
        <v>315</v>
      </c>
      <c r="E36">
        <v>190</v>
      </c>
      <c r="F36">
        <v>40660</v>
      </c>
    </row>
    <row r="37" spans="1:6" x14ac:dyDescent="0.25">
      <c r="A37" s="1" t="s">
        <v>353</v>
      </c>
      <c r="B37">
        <v>80</v>
      </c>
      <c r="C37">
        <v>177</v>
      </c>
      <c r="D37">
        <v>90</v>
      </c>
      <c r="E37">
        <v>21</v>
      </c>
      <c r="F37">
        <v>3717</v>
      </c>
    </row>
    <row r="38" spans="1:6" x14ac:dyDescent="0.25">
      <c r="A38" s="1" t="s">
        <v>416</v>
      </c>
      <c r="B38">
        <v>80</v>
      </c>
      <c r="C38">
        <v>159</v>
      </c>
      <c r="D38">
        <v>90</v>
      </c>
      <c r="E38">
        <v>21</v>
      </c>
      <c r="F38">
        <v>3339</v>
      </c>
    </row>
    <row r="39" spans="1:6" x14ac:dyDescent="0.25">
      <c r="A39" s="1" t="s">
        <v>354</v>
      </c>
      <c r="B39">
        <v>150</v>
      </c>
      <c r="C39">
        <v>361</v>
      </c>
      <c r="D39">
        <v>200</v>
      </c>
      <c r="E39">
        <v>79</v>
      </c>
      <c r="F39">
        <v>28519</v>
      </c>
    </row>
    <row r="40" spans="1:6" x14ac:dyDescent="0.25">
      <c r="A40" s="1" t="s">
        <v>355</v>
      </c>
      <c r="B40">
        <v>150</v>
      </c>
      <c r="C40">
        <v>366</v>
      </c>
      <c r="D40">
        <v>200</v>
      </c>
      <c r="E40">
        <v>79</v>
      </c>
      <c r="F40">
        <v>28914</v>
      </c>
    </row>
    <row r="41" spans="1:6" x14ac:dyDescent="0.25">
      <c r="A41" s="1" t="s">
        <v>356</v>
      </c>
      <c r="B41">
        <v>150</v>
      </c>
      <c r="C41">
        <v>452</v>
      </c>
      <c r="D41">
        <v>160</v>
      </c>
      <c r="E41">
        <v>52</v>
      </c>
      <c r="F41">
        <v>23504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429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36.61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102.82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232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1177.2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27.6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27.6</v>
      </c>
      <c r="C12" t="s">
        <v>328</v>
      </c>
      <c r="E12" t="s">
        <v>329</v>
      </c>
      <c r="F12" t="s">
        <v>233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234</v>
      </c>
    </row>
    <row r="14" spans="1:7" x14ac:dyDescent="0.25">
      <c r="E14" t="s">
        <v>333</v>
      </c>
      <c r="F14" t="s">
        <v>235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355</v>
      </c>
      <c r="E24">
        <v>240</v>
      </c>
      <c r="F24">
        <v>70800</v>
      </c>
    </row>
    <row r="25" spans="1:6" x14ac:dyDescent="0.25">
      <c r="A25" s="1" t="s">
        <v>391</v>
      </c>
      <c r="B25">
        <v>300</v>
      </c>
      <c r="C25">
        <v>372</v>
      </c>
      <c r="D25">
        <v>355</v>
      </c>
      <c r="E25">
        <v>240</v>
      </c>
      <c r="F25">
        <v>89280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315</v>
      </c>
      <c r="E32">
        <v>190</v>
      </c>
      <c r="F32">
        <v>138130</v>
      </c>
    </row>
    <row r="33" spans="1:6" x14ac:dyDescent="0.25">
      <c r="A33" s="1" t="s">
        <v>414</v>
      </c>
      <c r="B33">
        <v>150</v>
      </c>
      <c r="C33">
        <v>184</v>
      </c>
      <c r="D33">
        <v>315</v>
      </c>
      <c r="E33">
        <v>190</v>
      </c>
      <c r="F33">
        <v>34960</v>
      </c>
    </row>
    <row r="34" spans="1:6" x14ac:dyDescent="0.25">
      <c r="A34" s="1" t="s">
        <v>426</v>
      </c>
      <c r="B34">
        <v>150</v>
      </c>
      <c r="C34">
        <v>201</v>
      </c>
      <c r="D34">
        <v>315</v>
      </c>
      <c r="E34">
        <v>190</v>
      </c>
      <c r="F34">
        <v>38190</v>
      </c>
    </row>
    <row r="35" spans="1:6" x14ac:dyDescent="0.25">
      <c r="A35" s="1" t="s">
        <v>430</v>
      </c>
      <c r="B35">
        <v>150</v>
      </c>
      <c r="C35">
        <v>195</v>
      </c>
      <c r="D35">
        <v>315</v>
      </c>
      <c r="E35">
        <v>190</v>
      </c>
      <c r="F35">
        <v>37050</v>
      </c>
    </row>
    <row r="36" spans="1:6" x14ac:dyDescent="0.25">
      <c r="A36" s="1" t="s">
        <v>353</v>
      </c>
      <c r="B36">
        <v>80</v>
      </c>
      <c r="C36">
        <v>177</v>
      </c>
      <c r="D36">
        <v>110</v>
      </c>
      <c r="E36">
        <v>28</v>
      </c>
      <c r="F36">
        <v>4956</v>
      </c>
    </row>
    <row r="37" spans="1:6" x14ac:dyDescent="0.25">
      <c r="A37" s="1" t="s">
        <v>416</v>
      </c>
      <c r="B37">
        <v>80</v>
      </c>
      <c r="C37">
        <v>159</v>
      </c>
      <c r="D37">
        <v>90</v>
      </c>
      <c r="E37">
        <v>21</v>
      </c>
      <c r="F37">
        <v>3339</v>
      </c>
    </row>
    <row r="38" spans="1:6" x14ac:dyDescent="0.25">
      <c r="A38" s="1" t="s">
        <v>354</v>
      </c>
      <c r="B38">
        <v>150</v>
      </c>
      <c r="C38">
        <v>361</v>
      </c>
      <c r="D38">
        <v>200</v>
      </c>
      <c r="E38">
        <v>79</v>
      </c>
      <c r="F38">
        <v>28519</v>
      </c>
    </row>
    <row r="39" spans="1:6" x14ac:dyDescent="0.25">
      <c r="A39" s="1" t="s">
        <v>355</v>
      </c>
      <c r="B39">
        <v>150</v>
      </c>
      <c r="C39">
        <v>366</v>
      </c>
      <c r="D39">
        <v>200</v>
      </c>
      <c r="E39">
        <v>79</v>
      </c>
      <c r="F39">
        <v>28914</v>
      </c>
    </row>
    <row r="40" spans="1:6" x14ac:dyDescent="0.25">
      <c r="A40" s="1" t="s">
        <v>356</v>
      </c>
      <c r="B40">
        <v>150</v>
      </c>
      <c r="C40">
        <v>452</v>
      </c>
      <c r="D40">
        <v>160</v>
      </c>
      <c r="E40">
        <v>52</v>
      </c>
      <c r="F40">
        <v>23504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sheetData>
    <row r="1" spans="1:7" x14ac:dyDescent="0.25">
      <c r="A1" t="s">
        <v>431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38.21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180</v>
      </c>
    </row>
    <row r="7" spans="1:7" x14ac:dyDescent="0.25">
      <c r="A7" t="s">
        <v>316</v>
      </c>
      <c r="B7" t="s">
        <v>237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1227.4000000000001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28.45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28.45</v>
      </c>
      <c r="C12" t="s">
        <v>328</v>
      </c>
      <c r="E12" t="s">
        <v>329</v>
      </c>
      <c r="F12" t="s">
        <v>238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239</v>
      </c>
    </row>
    <row r="14" spans="1:7" x14ac:dyDescent="0.25">
      <c r="E14" t="s">
        <v>333</v>
      </c>
      <c r="F14" t="s">
        <v>240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391</v>
      </c>
      <c r="B26">
        <v>300</v>
      </c>
      <c r="C26">
        <v>372</v>
      </c>
      <c r="D26">
        <v>315</v>
      </c>
      <c r="E26">
        <v>190</v>
      </c>
      <c r="F26">
        <v>70680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426</v>
      </c>
      <c r="B35">
        <v>150</v>
      </c>
      <c r="C35">
        <v>201</v>
      </c>
      <c r="D35">
        <v>315</v>
      </c>
      <c r="E35">
        <v>190</v>
      </c>
      <c r="F35">
        <v>38190</v>
      </c>
    </row>
    <row r="36" spans="1:6" x14ac:dyDescent="0.25">
      <c r="A36" s="1" t="s">
        <v>430</v>
      </c>
      <c r="B36">
        <v>150</v>
      </c>
      <c r="C36">
        <v>195</v>
      </c>
      <c r="D36">
        <v>315</v>
      </c>
      <c r="E36">
        <v>190</v>
      </c>
      <c r="F36">
        <v>37050</v>
      </c>
    </row>
    <row r="37" spans="1:6" x14ac:dyDescent="0.25">
      <c r="A37" s="1" t="s">
        <v>432</v>
      </c>
      <c r="B37">
        <v>100</v>
      </c>
      <c r="C37">
        <v>136</v>
      </c>
      <c r="D37">
        <v>200</v>
      </c>
      <c r="E37">
        <v>79</v>
      </c>
      <c r="F37">
        <v>10744</v>
      </c>
    </row>
    <row r="38" spans="1:6" x14ac:dyDescent="0.25">
      <c r="A38" s="1" t="s">
        <v>433</v>
      </c>
      <c r="B38">
        <v>80</v>
      </c>
      <c r="C38">
        <v>461</v>
      </c>
      <c r="D38">
        <v>315</v>
      </c>
      <c r="E38">
        <v>190</v>
      </c>
      <c r="F38">
        <v>87590</v>
      </c>
    </row>
    <row r="39" spans="1:6" x14ac:dyDescent="0.25">
      <c r="A39" s="1" t="s">
        <v>434</v>
      </c>
      <c r="B39">
        <v>50</v>
      </c>
      <c r="C39">
        <v>148</v>
      </c>
      <c r="D39">
        <v>160</v>
      </c>
      <c r="E39">
        <v>52</v>
      </c>
      <c r="F39">
        <v>7696</v>
      </c>
    </row>
    <row r="40" spans="1:6" x14ac:dyDescent="0.25">
      <c r="A40" s="1" t="s">
        <v>435</v>
      </c>
      <c r="B40">
        <v>100</v>
      </c>
      <c r="C40">
        <v>85</v>
      </c>
      <c r="D40">
        <v>200</v>
      </c>
      <c r="E40">
        <v>79</v>
      </c>
      <c r="F40">
        <v>6715</v>
      </c>
    </row>
    <row r="41" spans="1:6" x14ac:dyDescent="0.25">
      <c r="A41" s="1" t="s">
        <v>436</v>
      </c>
      <c r="B41">
        <v>50</v>
      </c>
      <c r="C41">
        <v>368</v>
      </c>
      <c r="D41">
        <v>160</v>
      </c>
      <c r="E41">
        <v>52</v>
      </c>
      <c r="F41">
        <v>19136</v>
      </c>
    </row>
    <row r="42" spans="1:6" x14ac:dyDescent="0.25">
      <c r="A42" s="1" t="s">
        <v>353</v>
      </c>
      <c r="B42">
        <v>80</v>
      </c>
      <c r="C42">
        <v>177</v>
      </c>
      <c r="D42">
        <v>90</v>
      </c>
      <c r="E42">
        <v>21</v>
      </c>
      <c r="F42">
        <v>3717</v>
      </c>
    </row>
    <row r="43" spans="1:6" x14ac:dyDescent="0.25">
      <c r="A43" s="1" t="s">
        <v>416</v>
      </c>
      <c r="B43">
        <v>80</v>
      </c>
      <c r="C43">
        <v>159</v>
      </c>
      <c r="D43">
        <v>90</v>
      </c>
      <c r="E43">
        <v>21</v>
      </c>
      <c r="F43">
        <v>3339</v>
      </c>
    </row>
    <row r="44" spans="1:6" x14ac:dyDescent="0.25">
      <c r="A44" s="1" t="s">
        <v>354</v>
      </c>
      <c r="B44">
        <v>150</v>
      </c>
      <c r="C44">
        <v>361</v>
      </c>
      <c r="D44">
        <v>200</v>
      </c>
      <c r="E44">
        <v>79</v>
      </c>
      <c r="F44">
        <v>28519</v>
      </c>
    </row>
    <row r="45" spans="1:6" x14ac:dyDescent="0.25">
      <c r="A45" s="1" t="s">
        <v>355</v>
      </c>
      <c r="B45">
        <v>150</v>
      </c>
      <c r="C45">
        <v>366</v>
      </c>
      <c r="D45">
        <v>200</v>
      </c>
      <c r="E45">
        <v>79</v>
      </c>
      <c r="F45">
        <v>28914</v>
      </c>
    </row>
    <row r="46" spans="1:6" x14ac:dyDescent="0.25">
      <c r="A46" s="1" t="s">
        <v>356</v>
      </c>
      <c r="B46">
        <v>150</v>
      </c>
      <c r="C46">
        <v>452</v>
      </c>
      <c r="D46">
        <v>160</v>
      </c>
      <c r="E46">
        <v>52</v>
      </c>
      <c r="F46">
        <v>23504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sheetData>
    <row r="1" spans="1:7" x14ac:dyDescent="0.25">
      <c r="A1" t="s">
        <v>437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36.85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242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1184.82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27.87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27.87</v>
      </c>
      <c r="C12" t="s">
        <v>328</v>
      </c>
      <c r="E12" t="s">
        <v>329</v>
      </c>
      <c r="F12" t="s">
        <v>243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244</v>
      </c>
    </row>
    <row r="14" spans="1:7" x14ac:dyDescent="0.25">
      <c r="E14" t="s">
        <v>333</v>
      </c>
      <c r="F14" t="s">
        <v>245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426</v>
      </c>
      <c r="B35">
        <v>150</v>
      </c>
      <c r="C35">
        <v>201</v>
      </c>
      <c r="D35">
        <v>315</v>
      </c>
      <c r="E35">
        <v>190</v>
      </c>
      <c r="F35">
        <v>38190</v>
      </c>
    </row>
    <row r="36" spans="1:6" x14ac:dyDescent="0.25">
      <c r="A36" s="1" t="s">
        <v>430</v>
      </c>
      <c r="B36">
        <v>150</v>
      </c>
      <c r="C36">
        <v>195</v>
      </c>
      <c r="D36">
        <v>315</v>
      </c>
      <c r="E36">
        <v>190</v>
      </c>
      <c r="F36">
        <v>37050</v>
      </c>
    </row>
    <row r="37" spans="1:6" x14ac:dyDescent="0.25">
      <c r="A37" s="1" t="s">
        <v>432</v>
      </c>
      <c r="B37">
        <v>100</v>
      </c>
      <c r="C37">
        <v>136</v>
      </c>
      <c r="D37">
        <v>315</v>
      </c>
      <c r="E37">
        <v>190</v>
      </c>
      <c r="F37">
        <v>25840</v>
      </c>
    </row>
    <row r="38" spans="1:6" x14ac:dyDescent="0.25">
      <c r="A38" s="1" t="s">
        <v>433</v>
      </c>
      <c r="B38">
        <v>80</v>
      </c>
      <c r="C38">
        <v>461</v>
      </c>
      <c r="D38">
        <v>125</v>
      </c>
      <c r="E38">
        <v>34</v>
      </c>
      <c r="F38">
        <v>15674</v>
      </c>
    </row>
    <row r="39" spans="1:6" x14ac:dyDescent="0.25">
      <c r="A39" s="1" t="s">
        <v>434</v>
      </c>
      <c r="B39">
        <v>50</v>
      </c>
      <c r="C39">
        <v>148</v>
      </c>
      <c r="D39">
        <v>125</v>
      </c>
      <c r="E39">
        <v>34</v>
      </c>
      <c r="F39">
        <v>5032</v>
      </c>
    </row>
    <row r="40" spans="1:6" x14ac:dyDescent="0.25">
      <c r="A40" s="1" t="s">
        <v>435</v>
      </c>
      <c r="B40">
        <v>100</v>
      </c>
      <c r="C40">
        <v>85</v>
      </c>
      <c r="D40">
        <v>110</v>
      </c>
      <c r="E40">
        <v>28</v>
      </c>
      <c r="F40">
        <v>2380</v>
      </c>
    </row>
    <row r="41" spans="1:6" x14ac:dyDescent="0.25">
      <c r="A41" s="1" t="s">
        <v>436</v>
      </c>
      <c r="B41">
        <v>50</v>
      </c>
      <c r="C41">
        <v>368</v>
      </c>
      <c r="D41">
        <v>125</v>
      </c>
      <c r="E41">
        <v>34</v>
      </c>
      <c r="F41">
        <v>12512</v>
      </c>
    </row>
    <row r="42" spans="1:6" x14ac:dyDescent="0.25">
      <c r="A42" s="1" t="s">
        <v>353</v>
      </c>
      <c r="B42">
        <v>80</v>
      </c>
      <c r="C42">
        <v>177</v>
      </c>
      <c r="D42">
        <v>90</v>
      </c>
      <c r="E42">
        <v>21</v>
      </c>
      <c r="F42">
        <v>3717</v>
      </c>
    </row>
    <row r="43" spans="1:6" x14ac:dyDescent="0.25">
      <c r="A43" s="1" t="s">
        <v>416</v>
      </c>
      <c r="B43">
        <v>80</v>
      </c>
      <c r="C43">
        <v>159</v>
      </c>
      <c r="D43">
        <v>90</v>
      </c>
      <c r="E43">
        <v>21</v>
      </c>
      <c r="F43">
        <v>3339</v>
      </c>
    </row>
    <row r="44" spans="1:6" x14ac:dyDescent="0.25">
      <c r="A44" s="1" t="s">
        <v>354</v>
      </c>
      <c r="B44">
        <v>150</v>
      </c>
      <c r="C44">
        <v>361</v>
      </c>
      <c r="D44">
        <v>200</v>
      </c>
      <c r="E44">
        <v>79</v>
      </c>
      <c r="F44">
        <v>28519</v>
      </c>
    </row>
    <row r="45" spans="1:6" x14ac:dyDescent="0.25">
      <c r="A45" s="1" t="s">
        <v>355</v>
      </c>
      <c r="B45">
        <v>150</v>
      </c>
      <c r="C45">
        <v>366</v>
      </c>
      <c r="D45">
        <v>200</v>
      </c>
      <c r="E45">
        <v>79</v>
      </c>
      <c r="F45">
        <v>28914</v>
      </c>
    </row>
    <row r="46" spans="1:6" x14ac:dyDescent="0.25">
      <c r="A46" s="1" t="s">
        <v>356</v>
      </c>
      <c r="B46">
        <v>150</v>
      </c>
      <c r="C46">
        <v>452</v>
      </c>
      <c r="D46">
        <v>160</v>
      </c>
      <c r="E46">
        <v>52</v>
      </c>
      <c r="F46">
        <v>23504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sheetData>
    <row r="1" spans="1:7" x14ac:dyDescent="0.25">
      <c r="A1" t="s">
        <v>438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37.020000000000003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102.79</v>
      </c>
      <c r="C6" t="s">
        <v>312</v>
      </c>
      <c r="E6" t="s">
        <v>13</v>
      </c>
      <c r="F6" t="s">
        <v>180</v>
      </c>
    </row>
    <row r="7" spans="1:7" x14ac:dyDescent="0.25">
      <c r="A7" t="s">
        <v>316</v>
      </c>
      <c r="B7" t="s">
        <v>212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1189.99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28.04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28.04</v>
      </c>
      <c r="C12" t="s">
        <v>328</v>
      </c>
      <c r="E12" t="s">
        <v>329</v>
      </c>
      <c r="F12" t="s">
        <v>247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248</v>
      </c>
    </row>
    <row r="14" spans="1:7" x14ac:dyDescent="0.25">
      <c r="E14" t="s">
        <v>333</v>
      </c>
      <c r="F14" t="s">
        <v>249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426</v>
      </c>
      <c r="B35">
        <v>150</v>
      </c>
      <c r="C35">
        <v>201</v>
      </c>
      <c r="D35">
        <v>315</v>
      </c>
      <c r="E35">
        <v>190</v>
      </c>
      <c r="F35">
        <v>38190</v>
      </c>
    </row>
    <row r="36" spans="1:6" x14ac:dyDescent="0.25">
      <c r="A36" s="1" t="s">
        <v>430</v>
      </c>
      <c r="B36">
        <v>150</v>
      </c>
      <c r="C36">
        <v>195</v>
      </c>
      <c r="D36">
        <v>315</v>
      </c>
      <c r="E36">
        <v>190</v>
      </c>
      <c r="F36">
        <v>37050</v>
      </c>
    </row>
    <row r="37" spans="1:6" x14ac:dyDescent="0.25">
      <c r="A37" s="1" t="s">
        <v>432</v>
      </c>
      <c r="B37">
        <v>100</v>
      </c>
      <c r="C37">
        <v>136</v>
      </c>
      <c r="D37">
        <v>315</v>
      </c>
      <c r="E37">
        <v>190</v>
      </c>
      <c r="F37">
        <v>25840</v>
      </c>
    </row>
    <row r="38" spans="1:6" x14ac:dyDescent="0.25">
      <c r="A38" s="1" t="s">
        <v>433</v>
      </c>
      <c r="B38">
        <v>80</v>
      </c>
      <c r="C38">
        <v>461</v>
      </c>
      <c r="D38">
        <v>140</v>
      </c>
      <c r="E38">
        <v>41</v>
      </c>
      <c r="F38">
        <v>18901</v>
      </c>
    </row>
    <row r="39" spans="1:6" x14ac:dyDescent="0.25">
      <c r="A39" s="1" t="s">
        <v>434</v>
      </c>
      <c r="B39">
        <v>50</v>
      </c>
      <c r="C39">
        <v>148</v>
      </c>
      <c r="D39">
        <v>125</v>
      </c>
      <c r="E39">
        <v>34</v>
      </c>
      <c r="F39">
        <v>5032</v>
      </c>
    </row>
    <row r="40" spans="1:6" x14ac:dyDescent="0.25">
      <c r="A40" s="1" t="s">
        <v>435</v>
      </c>
      <c r="B40">
        <v>100</v>
      </c>
      <c r="C40">
        <v>85</v>
      </c>
      <c r="D40">
        <v>315</v>
      </c>
      <c r="E40">
        <v>190</v>
      </c>
      <c r="F40">
        <v>16150</v>
      </c>
    </row>
    <row r="41" spans="1:6" x14ac:dyDescent="0.25">
      <c r="A41" s="1" t="s">
        <v>436</v>
      </c>
      <c r="B41">
        <v>50</v>
      </c>
      <c r="C41">
        <v>368</v>
      </c>
      <c r="D41">
        <v>125</v>
      </c>
      <c r="E41">
        <v>34</v>
      </c>
      <c r="F41">
        <v>12512</v>
      </c>
    </row>
    <row r="42" spans="1:6" x14ac:dyDescent="0.25">
      <c r="A42" s="1" t="s">
        <v>353</v>
      </c>
      <c r="B42">
        <v>80</v>
      </c>
      <c r="C42">
        <v>177</v>
      </c>
      <c r="D42">
        <v>90</v>
      </c>
      <c r="E42">
        <v>21</v>
      </c>
      <c r="F42">
        <v>3717</v>
      </c>
    </row>
    <row r="43" spans="1:6" x14ac:dyDescent="0.25">
      <c r="A43" s="1" t="s">
        <v>416</v>
      </c>
      <c r="B43">
        <v>80</v>
      </c>
      <c r="C43">
        <v>159</v>
      </c>
      <c r="D43">
        <v>90</v>
      </c>
      <c r="E43">
        <v>21</v>
      </c>
      <c r="F43">
        <v>3339</v>
      </c>
    </row>
    <row r="44" spans="1:6" x14ac:dyDescent="0.25">
      <c r="A44" s="1" t="s">
        <v>354</v>
      </c>
      <c r="B44">
        <v>150</v>
      </c>
      <c r="C44">
        <v>361</v>
      </c>
      <c r="D44">
        <v>200</v>
      </c>
      <c r="E44">
        <v>79</v>
      </c>
      <c r="F44">
        <v>28519</v>
      </c>
    </row>
    <row r="45" spans="1:6" x14ac:dyDescent="0.25">
      <c r="A45" s="1" t="s">
        <v>355</v>
      </c>
      <c r="B45">
        <v>150</v>
      </c>
      <c r="C45">
        <v>366</v>
      </c>
      <c r="D45">
        <v>200</v>
      </c>
      <c r="E45">
        <v>79</v>
      </c>
      <c r="F45">
        <v>28914</v>
      </c>
    </row>
    <row r="46" spans="1:6" x14ac:dyDescent="0.25">
      <c r="A46" s="1" t="s">
        <v>356</v>
      </c>
      <c r="B46">
        <v>150</v>
      </c>
      <c r="C46">
        <v>452</v>
      </c>
      <c r="D46">
        <v>160</v>
      </c>
      <c r="E46">
        <v>52</v>
      </c>
      <c r="F46">
        <v>23504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 x14ac:dyDescent="0.25"/>
  <sheetData>
    <row r="1" spans="1:7" x14ac:dyDescent="0.25">
      <c r="A1" t="s">
        <v>439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40.08</v>
      </c>
      <c r="C4" t="s">
        <v>308</v>
      </c>
      <c r="E4" t="s">
        <v>309</v>
      </c>
      <c r="F4">
        <v>20.059999999999999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102.85</v>
      </c>
      <c r="C6" t="s">
        <v>312</v>
      </c>
      <c r="E6" t="s">
        <v>13</v>
      </c>
      <c r="F6" t="s">
        <v>180</v>
      </c>
    </row>
    <row r="7" spans="1:7" x14ac:dyDescent="0.25">
      <c r="A7" t="s">
        <v>316</v>
      </c>
      <c r="B7" t="s">
        <v>251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1286.73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30.1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30.1</v>
      </c>
      <c r="C12" t="s">
        <v>328</v>
      </c>
      <c r="E12" t="s">
        <v>329</v>
      </c>
      <c r="F12" t="s">
        <v>252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253</v>
      </c>
    </row>
    <row r="14" spans="1:7" x14ac:dyDescent="0.25">
      <c r="E14" t="s">
        <v>333</v>
      </c>
      <c r="F14" t="s">
        <v>254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315</v>
      </c>
      <c r="E24">
        <v>190</v>
      </c>
      <c r="F24">
        <v>56050</v>
      </c>
    </row>
    <row r="25" spans="1:6" x14ac:dyDescent="0.25">
      <c r="A25" s="1" t="s">
        <v>391</v>
      </c>
      <c r="B25">
        <v>300</v>
      </c>
      <c r="C25">
        <v>372</v>
      </c>
      <c r="D25">
        <v>315</v>
      </c>
      <c r="E25">
        <v>190</v>
      </c>
      <c r="F25">
        <v>70680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315</v>
      </c>
      <c r="E32">
        <v>190</v>
      </c>
      <c r="F32">
        <v>138130</v>
      </c>
    </row>
    <row r="33" spans="1:6" x14ac:dyDescent="0.25">
      <c r="A33" s="1" t="s">
        <v>414</v>
      </c>
      <c r="B33">
        <v>150</v>
      </c>
      <c r="C33">
        <v>184</v>
      </c>
      <c r="D33">
        <v>315</v>
      </c>
      <c r="E33">
        <v>190</v>
      </c>
      <c r="F33">
        <v>34960</v>
      </c>
    </row>
    <row r="34" spans="1:6" x14ac:dyDescent="0.25">
      <c r="A34" s="1" t="s">
        <v>426</v>
      </c>
      <c r="B34">
        <v>150</v>
      </c>
      <c r="C34">
        <v>201</v>
      </c>
      <c r="D34">
        <v>315</v>
      </c>
      <c r="E34">
        <v>190</v>
      </c>
      <c r="F34">
        <v>38190</v>
      </c>
    </row>
    <row r="35" spans="1:6" x14ac:dyDescent="0.25">
      <c r="A35" s="1" t="s">
        <v>430</v>
      </c>
      <c r="B35">
        <v>150</v>
      </c>
      <c r="C35">
        <v>195</v>
      </c>
      <c r="D35">
        <v>315</v>
      </c>
      <c r="E35">
        <v>190</v>
      </c>
      <c r="F35">
        <v>37050</v>
      </c>
    </row>
    <row r="36" spans="1:6" x14ac:dyDescent="0.25">
      <c r="A36" s="1" t="s">
        <v>432</v>
      </c>
      <c r="B36">
        <v>100</v>
      </c>
      <c r="C36">
        <v>136</v>
      </c>
      <c r="D36">
        <v>225</v>
      </c>
      <c r="E36">
        <v>100</v>
      </c>
      <c r="F36">
        <v>13600</v>
      </c>
    </row>
    <row r="37" spans="1:6" x14ac:dyDescent="0.25">
      <c r="A37" s="1" t="s">
        <v>433</v>
      </c>
      <c r="B37">
        <v>80</v>
      </c>
      <c r="C37">
        <v>461</v>
      </c>
      <c r="D37">
        <v>225</v>
      </c>
      <c r="E37">
        <v>100</v>
      </c>
      <c r="F37">
        <v>46100</v>
      </c>
    </row>
    <row r="38" spans="1:6" x14ac:dyDescent="0.25">
      <c r="A38" s="1" t="s">
        <v>434</v>
      </c>
      <c r="B38">
        <v>50</v>
      </c>
      <c r="C38">
        <v>148</v>
      </c>
      <c r="D38">
        <v>225</v>
      </c>
      <c r="E38">
        <v>100</v>
      </c>
      <c r="F38">
        <v>14800</v>
      </c>
    </row>
    <row r="39" spans="1:6" x14ac:dyDescent="0.25">
      <c r="A39" s="1" t="s">
        <v>435</v>
      </c>
      <c r="B39">
        <v>100</v>
      </c>
      <c r="C39">
        <v>85</v>
      </c>
      <c r="D39">
        <v>225</v>
      </c>
      <c r="E39">
        <v>100</v>
      </c>
      <c r="F39">
        <v>8500</v>
      </c>
    </row>
    <row r="40" spans="1:6" x14ac:dyDescent="0.25">
      <c r="A40" s="1" t="s">
        <v>436</v>
      </c>
      <c r="B40">
        <v>50</v>
      </c>
      <c r="C40">
        <v>368</v>
      </c>
      <c r="D40">
        <v>225</v>
      </c>
      <c r="E40">
        <v>100</v>
      </c>
      <c r="F40">
        <v>36800</v>
      </c>
    </row>
    <row r="41" spans="1:6" x14ac:dyDescent="0.25">
      <c r="A41" s="1" t="s">
        <v>353</v>
      </c>
      <c r="B41">
        <v>80</v>
      </c>
      <c r="C41">
        <v>177</v>
      </c>
      <c r="D41">
        <v>90</v>
      </c>
      <c r="E41">
        <v>21</v>
      </c>
      <c r="F41">
        <v>3717</v>
      </c>
    </row>
    <row r="42" spans="1:6" x14ac:dyDescent="0.25">
      <c r="A42" s="1" t="s">
        <v>416</v>
      </c>
      <c r="B42">
        <v>80</v>
      </c>
      <c r="C42">
        <v>159</v>
      </c>
      <c r="D42">
        <v>90</v>
      </c>
      <c r="E42">
        <v>21</v>
      </c>
      <c r="F42">
        <v>3339</v>
      </c>
    </row>
    <row r="43" spans="1:6" x14ac:dyDescent="0.25">
      <c r="A43" s="1" t="s">
        <v>354</v>
      </c>
      <c r="B43">
        <v>150</v>
      </c>
      <c r="C43">
        <v>361</v>
      </c>
      <c r="D43">
        <v>200</v>
      </c>
      <c r="E43">
        <v>79</v>
      </c>
      <c r="F43">
        <v>28519</v>
      </c>
    </row>
    <row r="44" spans="1:6" x14ac:dyDescent="0.25">
      <c r="A44" s="1" t="s">
        <v>355</v>
      </c>
      <c r="B44">
        <v>150</v>
      </c>
      <c r="C44">
        <v>366</v>
      </c>
      <c r="D44">
        <v>200</v>
      </c>
      <c r="E44">
        <v>79</v>
      </c>
      <c r="F44">
        <v>28914</v>
      </c>
    </row>
    <row r="45" spans="1:6" x14ac:dyDescent="0.25">
      <c r="A45" s="1" t="s">
        <v>356</v>
      </c>
      <c r="B45">
        <v>150</v>
      </c>
      <c r="C45">
        <v>452</v>
      </c>
      <c r="D45">
        <v>160</v>
      </c>
      <c r="E45">
        <v>52</v>
      </c>
      <c r="F45">
        <v>23504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t="s">
        <v>440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37.86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180</v>
      </c>
    </row>
    <row r="7" spans="1:7" x14ac:dyDescent="0.25">
      <c r="A7" t="s">
        <v>316</v>
      </c>
      <c r="B7" t="s">
        <v>256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1216.3599999999999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28.88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28.88</v>
      </c>
      <c r="C12" t="s">
        <v>328</v>
      </c>
      <c r="E12" t="s">
        <v>329</v>
      </c>
      <c r="F12" t="s">
        <v>257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258</v>
      </c>
    </row>
    <row r="14" spans="1:7" x14ac:dyDescent="0.25">
      <c r="E14" t="s">
        <v>333</v>
      </c>
      <c r="F14" t="s">
        <v>259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414</v>
      </c>
      <c r="B34">
        <v>150</v>
      </c>
      <c r="C34">
        <v>184</v>
      </c>
      <c r="D34">
        <v>315</v>
      </c>
      <c r="E34">
        <v>190</v>
      </c>
      <c r="F34">
        <v>34960</v>
      </c>
    </row>
    <row r="35" spans="1:6" x14ac:dyDescent="0.25">
      <c r="A35" s="1" t="s">
        <v>426</v>
      </c>
      <c r="B35">
        <v>150</v>
      </c>
      <c r="C35">
        <v>201</v>
      </c>
      <c r="D35">
        <v>315</v>
      </c>
      <c r="E35">
        <v>190</v>
      </c>
      <c r="F35">
        <v>38190</v>
      </c>
    </row>
    <row r="36" spans="1:6" x14ac:dyDescent="0.25">
      <c r="A36" s="1" t="s">
        <v>430</v>
      </c>
      <c r="B36">
        <v>150</v>
      </c>
      <c r="C36">
        <v>195</v>
      </c>
      <c r="D36">
        <v>315</v>
      </c>
      <c r="E36">
        <v>190</v>
      </c>
      <c r="F36">
        <v>37050</v>
      </c>
    </row>
    <row r="37" spans="1:6" x14ac:dyDescent="0.25">
      <c r="A37" s="1" t="s">
        <v>432</v>
      </c>
      <c r="B37">
        <v>100</v>
      </c>
      <c r="C37">
        <v>136</v>
      </c>
      <c r="D37">
        <v>315</v>
      </c>
      <c r="E37">
        <v>190</v>
      </c>
      <c r="F37">
        <v>25840</v>
      </c>
    </row>
    <row r="38" spans="1:6" x14ac:dyDescent="0.25">
      <c r="A38" s="1" t="s">
        <v>433</v>
      </c>
      <c r="B38">
        <v>80</v>
      </c>
      <c r="C38">
        <v>461</v>
      </c>
      <c r="D38">
        <v>110</v>
      </c>
      <c r="E38">
        <v>28</v>
      </c>
      <c r="F38">
        <v>12908</v>
      </c>
    </row>
    <row r="39" spans="1:6" x14ac:dyDescent="0.25">
      <c r="A39" s="1" t="s">
        <v>434</v>
      </c>
      <c r="B39">
        <v>50</v>
      </c>
      <c r="C39">
        <v>148</v>
      </c>
      <c r="D39">
        <v>110</v>
      </c>
      <c r="E39">
        <v>28</v>
      </c>
      <c r="F39">
        <v>4144</v>
      </c>
    </row>
    <row r="40" spans="1:6" x14ac:dyDescent="0.25">
      <c r="A40" s="1" t="s">
        <v>435</v>
      </c>
      <c r="B40">
        <v>100</v>
      </c>
      <c r="C40">
        <v>85</v>
      </c>
      <c r="D40">
        <v>315</v>
      </c>
      <c r="E40">
        <v>190</v>
      </c>
      <c r="F40">
        <v>16150</v>
      </c>
    </row>
    <row r="41" spans="1:6" x14ac:dyDescent="0.25">
      <c r="A41" s="1" t="s">
        <v>436</v>
      </c>
      <c r="B41">
        <v>50</v>
      </c>
      <c r="C41">
        <v>368</v>
      </c>
      <c r="D41">
        <v>90</v>
      </c>
      <c r="E41">
        <v>21</v>
      </c>
      <c r="F41">
        <v>7728</v>
      </c>
    </row>
    <row r="42" spans="1:6" x14ac:dyDescent="0.25">
      <c r="A42" s="1" t="s">
        <v>441</v>
      </c>
      <c r="B42">
        <v>80</v>
      </c>
      <c r="C42">
        <v>256</v>
      </c>
      <c r="D42">
        <v>315</v>
      </c>
      <c r="E42">
        <v>190</v>
      </c>
      <c r="F42">
        <v>48640</v>
      </c>
    </row>
    <row r="43" spans="1:6" x14ac:dyDescent="0.25">
      <c r="A43" s="1" t="s">
        <v>353</v>
      </c>
      <c r="B43">
        <v>80</v>
      </c>
      <c r="C43">
        <v>177</v>
      </c>
      <c r="D43">
        <v>90</v>
      </c>
      <c r="E43">
        <v>21</v>
      </c>
      <c r="F43">
        <v>3717</v>
      </c>
    </row>
    <row r="44" spans="1:6" x14ac:dyDescent="0.25">
      <c r="A44" s="1" t="s">
        <v>416</v>
      </c>
      <c r="B44">
        <v>80</v>
      </c>
      <c r="C44">
        <v>159</v>
      </c>
      <c r="D44">
        <v>90</v>
      </c>
      <c r="E44">
        <v>21</v>
      </c>
      <c r="F44">
        <v>3339</v>
      </c>
    </row>
    <row r="45" spans="1:6" x14ac:dyDescent="0.25">
      <c r="A45" s="1" t="s">
        <v>354</v>
      </c>
      <c r="B45">
        <v>150</v>
      </c>
      <c r="C45">
        <v>361</v>
      </c>
      <c r="D45">
        <v>200</v>
      </c>
      <c r="E45">
        <v>79</v>
      </c>
      <c r="F45">
        <v>28519</v>
      </c>
    </row>
    <row r="46" spans="1:6" x14ac:dyDescent="0.25">
      <c r="A46" s="1" t="s">
        <v>355</v>
      </c>
      <c r="B46">
        <v>150</v>
      </c>
      <c r="C46">
        <v>366</v>
      </c>
      <c r="D46">
        <v>200</v>
      </c>
      <c r="E46">
        <v>79</v>
      </c>
      <c r="F46">
        <v>28914</v>
      </c>
    </row>
    <row r="47" spans="1:6" x14ac:dyDescent="0.25">
      <c r="A47" s="1" t="s">
        <v>356</v>
      </c>
      <c r="B47">
        <v>150</v>
      </c>
      <c r="C47">
        <v>452</v>
      </c>
      <c r="D47">
        <v>160</v>
      </c>
      <c r="E47">
        <v>52</v>
      </c>
      <c r="F47">
        <v>23504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442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34.880000000000003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261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1123.57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26.59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26.59</v>
      </c>
      <c r="C12" t="s">
        <v>328</v>
      </c>
      <c r="E12" t="s">
        <v>329</v>
      </c>
      <c r="F12" t="s">
        <v>262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263</v>
      </c>
    </row>
    <row r="14" spans="1:7" x14ac:dyDescent="0.25">
      <c r="E14" t="s">
        <v>333</v>
      </c>
      <c r="F14" t="s">
        <v>264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355</v>
      </c>
      <c r="E24">
        <v>240</v>
      </c>
      <c r="F24">
        <v>70800</v>
      </c>
    </row>
    <row r="25" spans="1:6" x14ac:dyDescent="0.25">
      <c r="A25" s="1" t="s">
        <v>391</v>
      </c>
      <c r="B25">
        <v>300</v>
      </c>
      <c r="C25">
        <v>372</v>
      </c>
      <c r="D25">
        <v>355</v>
      </c>
      <c r="E25">
        <v>240</v>
      </c>
      <c r="F25">
        <v>89280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355</v>
      </c>
      <c r="E32">
        <v>240</v>
      </c>
      <c r="F32">
        <v>174480</v>
      </c>
    </row>
    <row r="33" spans="1:6" x14ac:dyDescent="0.25">
      <c r="A33" s="1" t="s">
        <v>432</v>
      </c>
      <c r="B33">
        <v>100</v>
      </c>
      <c r="C33">
        <v>136</v>
      </c>
      <c r="D33">
        <v>110</v>
      </c>
      <c r="E33">
        <v>28</v>
      </c>
      <c r="F33">
        <v>3808</v>
      </c>
    </row>
    <row r="34" spans="1:6" x14ac:dyDescent="0.25">
      <c r="A34" s="1" t="s">
        <v>353</v>
      </c>
      <c r="B34">
        <v>80</v>
      </c>
      <c r="C34">
        <v>177</v>
      </c>
      <c r="D34">
        <v>90</v>
      </c>
      <c r="E34">
        <v>21</v>
      </c>
      <c r="F34">
        <v>3717</v>
      </c>
    </row>
    <row r="35" spans="1:6" x14ac:dyDescent="0.25">
      <c r="A35" s="1" t="s">
        <v>422</v>
      </c>
      <c r="B35">
        <v>250</v>
      </c>
      <c r="C35">
        <v>168</v>
      </c>
      <c r="D35">
        <v>355</v>
      </c>
      <c r="E35">
        <v>240</v>
      </c>
      <c r="F35">
        <v>40320</v>
      </c>
    </row>
    <row r="36" spans="1:6" x14ac:dyDescent="0.25">
      <c r="A36" s="1" t="s">
        <v>354</v>
      </c>
      <c r="B36">
        <v>150</v>
      </c>
      <c r="C36">
        <v>361</v>
      </c>
      <c r="D36">
        <v>200</v>
      </c>
      <c r="E36">
        <v>79</v>
      </c>
      <c r="F36">
        <v>28519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443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36.79</v>
      </c>
      <c r="C4" t="s">
        <v>308</v>
      </c>
      <c r="E4" t="s">
        <v>309</v>
      </c>
      <c r="F4">
        <v>19.940000000000001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266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1182.71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26.76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26.76</v>
      </c>
      <c r="C12" t="s">
        <v>328</v>
      </c>
      <c r="E12" t="s">
        <v>329</v>
      </c>
      <c r="F12" t="s">
        <v>267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268</v>
      </c>
    </row>
    <row r="14" spans="1:7" x14ac:dyDescent="0.25">
      <c r="E14" t="s">
        <v>333</v>
      </c>
      <c r="F14" t="s">
        <v>269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315</v>
      </c>
      <c r="E24">
        <v>190</v>
      </c>
      <c r="F24">
        <v>56050</v>
      </c>
    </row>
    <row r="25" spans="1:6" x14ac:dyDescent="0.25">
      <c r="A25" s="1" t="s">
        <v>391</v>
      </c>
      <c r="B25">
        <v>300</v>
      </c>
      <c r="C25">
        <v>372</v>
      </c>
      <c r="D25">
        <v>315</v>
      </c>
      <c r="E25">
        <v>190</v>
      </c>
      <c r="F25">
        <v>70680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315</v>
      </c>
      <c r="E32">
        <v>190</v>
      </c>
      <c r="F32">
        <v>138130</v>
      </c>
    </row>
    <row r="33" spans="1:6" x14ac:dyDescent="0.25">
      <c r="A33" s="1" t="s">
        <v>432</v>
      </c>
      <c r="B33">
        <v>100</v>
      </c>
      <c r="C33">
        <v>136</v>
      </c>
      <c r="D33">
        <v>110</v>
      </c>
      <c r="E33">
        <v>28</v>
      </c>
      <c r="F33">
        <v>3808</v>
      </c>
    </row>
    <row r="34" spans="1:6" x14ac:dyDescent="0.25">
      <c r="A34" s="1" t="s">
        <v>353</v>
      </c>
      <c r="B34">
        <v>80</v>
      </c>
      <c r="C34">
        <v>177</v>
      </c>
      <c r="D34">
        <v>90</v>
      </c>
      <c r="E34">
        <v>21</v>
      </c>
      <c r="F34">
        <v>3717</v>
      </c>
    </row>
    <row r="35" spans="1:6" x14ac:dyDescent="0.25">
      <c r="A35" s="1" t="s">
        <v>422</v>
      </c>
      <c r="B35">
        <v>250</v>
      </c>
      <c r="C35">
        <v>168</v>
      </c>
      <c r="D35">
        <v>315</v>
      </c>
      <c r="E35">
        <v>190</v>
      </c>
      <c r="F35">
        <v>31920</v>
      </c>
    </row>
    <row r="36" spans="1:6" x14ac:dyDescent="0.25">
      <c r="A36" s="1" t="s">
        <v>354</v>
      </c>
      <c r="B36">
        <v>150</v>
      </c>
      <c r="C36">
        <v>361</v>
      </c>
      <c r="D36">
        <v>315</v>
      </c>
      <c r="E36">
        <v>190</v>
      </c>
      <c r="F36">
        <v>68590</v>
      </c>
    </row>
    <row r="37" spans="1:6" x14ac:dyDescent="0.25">
      <c r="A37" s="1" t="s">
        <v>355</v>
      </c>
      <c r="B37">
        <v>150</v>
      </c>
      <c r="C37">
        <v>366</v>
      </c>
      <c r="D37">
        <v>200</v>
      </c>
      <c r="E37">
        <v>79</v>
      </c>
      <c r="F37">
        <v>28914</v>
      </c>
    </row>
    <row r="38" spans="1:6" x14ac:dyDescent="0.25">
      <c r="A38" s="1" t="s">
        <v>356</v>
      </c>
      <c r="B38">
        <v>150</v>
      </c>
      <c r="C38">
        <v>452</v>
      </c>
      <c r="D38">
        <v>160</v>
      </c>
      <c r="E38">
        <v>52</v>
      </c>
      <c r="F38">
        <v>23504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444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37.340000000000003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271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1199.6099999999999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27.27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27.27</v>
      </c>
      <c r="C12" t="s">
        <v>328</v>
      </c>
      <c r="E12" t="s">
        <v>329</v>
      </c>
      <c r="F12" t="s">
        <v>272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273</v>
      </c>
    </row>
    <row r="14" spans="1:7" x14ac:dyDescent="0.25">
      <c r="E14" t="s">
        <v>333</v>
      </c>
      <c r="F14" t="s">
        <v>274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315</v>
      </c>
      <c r="E24">
        <v>190</v>
      </c>
      <c r="F24">
        <v>56050</v>
      </c>
    </row>
    <row r="25" spans="1:6" x14ac:dyDescent="0.25">
      <c r="A25" s="1" t="s">
        <v>391</v>
      </c>
      <c r="B25">
        <v>300</v>
      </c>
      <c r="C25">
        <v>372</v>
      </c>
      <c r="D25">
        <v>315</v>
      </c>
      <c r="E25">
        <v>190</v>
      </c>
      <c r="F25">
        <v>70680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315</v>
      </c>
      <c r="E32">
        <v>190</v>
      </c>
      <c r="F32">
        <v>138130</v>
      </c>
    </row>
    <row r="33" spans="1:6" x14ac:dyDescent="0.25">
      <c r="A33" s="1" t="s">
        <v>432</v>
      </c>
      <c r="B33">
        <v>100</v>
      </c>
      <c r="C33">
        <v>136</v>
      </c>
      <c r="D33">
        <v>110</v>
      </c>
      <c r="E33">
        <v>28</v>
      </c>
      <c r="F33">
        <v>3808</v>
      </c>
    </row>
    <row r="34" spans="1:6" x14ac:dyDescent="0.25">
      <c r="A34" s="1" t="s">
        <v>353</v>
      </c>
      <c r="B34">
        <v>80</v>
      </c>
      <c r="C34">
        <v>177</v>
      </c>
      <c r="D34">
        <v>90</v>
      </c>
      <c r="E34">
        <v>21</v>
      </c>
      <c r="F34">
        <v>3717</v>
      </c>
    </row>
    <row r="35" spans="1:6" x14ac:dyDescent="0.25">
      <c r="A35" s="1" t="s">
        <v>422</v>
      </c>
      <c r="B35">
        <v>250</v>
      </c>
      <c r="C35">
        <v>168</v>
      </c>
      <c r="D35">
        <v>315</v>
      </c>
      <c r="E35">
        <v>190</v>
      </c>
      <c r="F35">
        <v>31920</v>
      </c>
    </row>
    <row r="36" spans="1:6" x14ac:dyDescent="0.25">
      <c r="A36" s="1" t="s">
        <v>354</v>
      </c>
      <c r="B36">
        <v>150</v>
      </c>
      <c r="C36">
        <v>361</v>
      </c>
      <c r="D36">
        <v>315</v>
      </c>
      <c r="E36">
        <v>190</v>
      </c>
      <c r="F36">
        <v>68590</v>
      </c>
    </row>
    <row r="37" spans="1:6" x14ac:dyDescent="0.25">
      <c r="A37" s="1" t="s">
        <v>445</v>
      </c>
      <c r="B37">
        <v>150</v>
      </c>
      <c r="C37">
        <v>289</v>
      </c>
      <c r="D37">
        <v>315</v>
      </c>
      <c r="E37">
        <v>190</v>
      </c>
      <c r="F37">
        <v>54910</v>
      </c>
    </row>
    <row r="38" spans="1:6" x14ac:dyDescent="0.25">
      <c r="A38" s="1" t="s">
        <v>446</v>
      </c>
      <c r="B38">
        <v>50</v>
      </c>
      <c r="C38">
        <v>280</v>
      </c>
      <c r="D38">
        <v>110</v>
      </c>
      <c r="E38">
        <v>28</v>
      </c>
      <c r="F38">
        <v>7840</v>
      </c>
    </row>
    <row r="39" spans="1:6" x14ac:dyDescent="0.25">
      <c r="A39" s="1" t="s">
        <v>355</v>
      </c>
      <c r="B39">
        <v>150</v>
      </c>
      <c r="C39">
        <v>366</v>
      </c>
      <c r="D39">
        <v>200</v>
      </c>
      <c r="E39">
        <v>79</v>
      </c>
      <c r="F39">
        <v>28914</v>
      </c>
    </row>
    <row r="40" spans="1:6" x14ac:dyDescent="0.25">
      <c r="A40" s="1" t="s">
        <v>356</v>
      </c>
      <c r="B40">
        <v>150</v>
      </c>
      <c r="C40">
        <v>452</v>
      </c>
      <c r="D40">
        <v>160</v>
      </c>
      <c r="E40">
        <v>52</v>
      </c>
      <c r="F40">
        <v>23504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t="s">
        <v>447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37.82</v>
      </c>
      <c r="C4" t="s">
        <v>308</v>
      </c>
      <c r="E4" t="s">
        <v>309</v>
      </c>
      <c r="F4">
        <v>19.97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102.81</v>
      </c>
      <c r="C6" t="s">
        <v>312</v>
      </c>
      <c r="E6" t="s">
        <v>13</v>
      </c>
      <c r="F6" t="s">
        <v>180</v>
      </c>
    </row>
    <row r="7" spans="1:7" x14ac:dyDescent="0.25">
      <c r="A7" t="s">
        <v>316</v>
      </c>
      <c r="B7" t="s">
        <v>276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1214.7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27.59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27.59</v>
      </c>
      <c r="C12" t="s">
        <v>328</v>
      </c>
      <c r="E12" t="s">
        <v>329</v>
      </c>
      <c r="F12" t="s">
        <v>277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278</v>
      </c>
    </row>
    <row r="14" spans="1:7" x14ac:dyDescent="0.25">
      <c r="E14" t="s">
        <v>333</v>
      </c>
      <c r="F14" t="s">
        <v>279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315</v>
      </c>
      <c r="E24">
        <v>190</v>
      </c>
      <c r="F24">
        <v>56050</v>
      </c>
    </row>
    <row r="25" spans="1:6" x14ac:dyDescent="0.25">
      <c r="A25" s="1" t="s">
        <v>391</v>
      </c>
      <c r="B25">
        <v>300</v>
      </c>
      <c r="C25">
        <v>372</v>
      </c>
      <c r="D25">
        <v>315</v>
      </c>
      <c r="E25">
        <v>190</v>
      </c>
      <c r="F25">
        <v>70680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315</v>
      </c>
      <c r="E32">
        <v>190</v>
      </c>
      <c r="F32">
        <v>138130</v>
      </c>
    </row>
    <row r="33" spans="1:6" x14ac:dyDescent="0.25">
      <c r="A33" s="1" t="s">
        <v>432</v>
      </c>
      <c r="B33">
        <v>100</v>
      </c>
      <c r="C33">
        <v>136</v>
      </c>
      <c r="D33">
        <v>110</v>
      </c>
      <c r="E33">
        <v>28</v>
      </c>
      <c r="F33">
        <v>3808</v>
      </c>
    </row>
    <row r="34" spans="1:6" x14ac:dyDescent="0.25">
      <c r="A34" s="1" t="s">
        <v>353</v>
      </c>
      <c r="B34">
        <v>80</v>
      </c>
      <c r="C34">
        <v>177</v>
      </c>
      <c r="D34">
        <v>90</v>
      </c>
      <c r="E34">
        <v>21</v>
      </c>
      <c r="F34">
        <v>3717</v>
      </c>
    </row>
    <row r="35" spans="1:6" x14ac:dyDescent="0.25">
      <c r="A35" s="1" t="s">
        <v>422</v>
      </c>
      <c r="B35">
        <v>250</v>
      </c>
      <c r="C35">
        <v>168</v>
      </c>
      <c r="D35">
        <v>315</v>
      </c>
      <c r="E35">
        <v>190</v>
      </c>
      <c r="F35">
        <v>31920</v>
      </c>
    </row>
    <row r="36" spans="1:6" x14ac:dyDescent="0.25">
      <c r="A36" s="1" t="s">
        <v>354</v>
      </c>
      <c r="B36">
        <v>150</v>
      </c>
      <c r="C36">
        <v>361</v>
      </c>
      <c r="D36">
        <v>315</v>
      </c>
      <c r="E36">
        <v>190</v>
      </c>
      <c r="F36">
        <v>68590</v>
      </c>
    </row>
    <row r="37" spans="1:6" x14ac:dyDescent="0.25">
      <c r="A37" s="1" t="s">
        <v>445</v>
      </c>
      <c r="B37">
        <v>150</v>
      </c>
      <c r="C37">
        <v>289</v>
      </c>
      <c r="D37">
        <v>315</v>
      </c>
      <c r="E37">
        <v>190</v>
      </c>
      <c r="F37">
        <v>54910</v>
      </c>
    </row>
    <row r="38" spans="1:6" x14ac:dyDescent="0.25">
      <c r="A38" s="1" t="s">
        <v>448</v>
      </c>
      <c r="B38">
        <v>125</v>
      </c>
      <c r="C38">
        <v>277</v>
      </c>
      <c r="D38">
        <v>315</v>
      </c>
      <c r="E38">
        <v>190</v>
      </c>
      <c r="F38">
        <v>52630</v>
      </c>
    </row>
    <row r="39" spans="1:6" x14ac:dyDescent="0.25">
      <c r="A39" s="1" t="s">
        <v>449</v>
      </c>
      <c r="B39">
        <v>80</v>
      </c>
      <c r="C39">
        <v>272</v>
      </c>
      <c r="D39">
        <v>110</v>
      </c>
      <c r="E39">
        <v>28</v>
      </c>
      <c r="F39">
        <v>7616</v>
      </c>
    </row>
    <row r="40" spans="1:6" x14ac:dyDescent="0.25">
      <c r="A40" s="1" t="s">
        <v>446</v>
      </c>
      <c r="B40">
        <v>50</v>
      </c>
      <c r="C40">
        <v>280</v>
      </c>
      <c r="D40">
        <v>90</v>
      </c>
      <c r="E40">
        <v>21</v>
      </c>
      <c r="F40">
        <v>5880</v>
      </c>
    </row>
    <row r="41" spans="1:6" x14ac:dyDescent="0.25">
      <c r="A41" s="1" t="s">
        <v>450</v>
      </c>
      <c r="B41">
        <v>50</v>
      </c>
      <c r="C41">
        <v>282</v>
      </c>
      <c r="D41">
        <v>110</v>
      </c>
      <c r="E41">
        <v>28</v>
      </c>
      <c r="F41">
        <v>7896</v>
      </c>
    </row>
    <row r="42" spans="1:6" x14ac:dyDescent="0.25">
      <c r="A42" s="1" t="s">
        <v>355</v>
      </c>
      <c r="B42">
        <v>150</v>
      </c>
      <c r="C42">
        <v>366</v>
      </c>
      <c r="D42">
        <v>200</v>
      </c>
      <c r="E42">
        <v>79</v>
      </c>
      <c r="F42">
        <v>28914</v>
      </c>
    </row>
    <row r="43" spans="1:6" x14ac:dyDescent="0.25">
      <c r="A43" s="1" t="s">
        <v>356</v>
      </c>
      <c r="B43">
        <v>150</v>
      </c>
      <c r="C43">
        <v>452</v>
      </c>
      <c r="D43">
        <v>160</v>
      </c>
      <c r="E43">
        <v>52</v>
      </c>
      <c r="F43">
        <v>23504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t="s">
        <v>451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38.630000000000003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102.74</v>
      </c>
      <c r="C6" t="s">
        <v>312</v>
      </c>
      <c r="E6" t="s">
        <v>13</v>
      </c>
      <c r="F6" t="s">
        <v>180</v>
      </c>
    </row>
    <row r="7" spans="1:7" x14ac:dyDescent="0.25">
      <c r="A7" t="s">
        <v>316</v>
      </c>
      <c r="B7" t="s">
        <v>280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1240.03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28.48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28.48</v>
      </c>
      <c r="C12" t="s">
        <v>328</v>
      </c>
      <c r="E12" t="s">
        <v>329</v>
      </c>
      <c r="F12" t="s">
        <v>281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282</v>
      </c>
    </row>
    <row r="14" spans="1:7" x14ac:dyDescent="0.25">
      <c r="E14" t="s">
        <v>333</v>
      </c>
      <c r="F14" t="s">
        <v>283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391</v>
      </c>
      <c r="B26">
        <v>300</v>
      </c>
      <c r="C26">
        <v>372</v>
      </c>
      <c r="D26">
        <v>315</v>
      </c>
      <c r="E26">
        <v>190</v>
      </c>
      <c r="F26">
        <v>70680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432</v>
      </c>
      <c r="B34">
        <v>100</v>
      </c>
      <c r="C34">
        <v>136</v>
      </c>
      <c r="D34">
        <v>110</v>
      </c>
      <c r="E34">
        <v>28</v>
      </c>
      <c r="F34">
        <v>3808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422</v>
      </c>
      <c r="B36">
        <v>250</v>
      </c>
      <c r="C36">
        <v>168</v>
      </c>
      <c r="D36">
        <v>315</v>
      </c>
      <c r="E36">
        <v>190</v>
      </c>
      <c r="F36">
        <v>31920</v>
      </c>
    </row>
    <row r="37" spans="1:6" x14ac:dyDescent="0.25">
      <c r="A37" s="1" t="s">
        <v>354</v>
      </c>
      <c r="B37">
        <v>150</v>
      </c>
      <c r="C37">
        <v>361</v>
      </c>
      <c r="D37">
        <v>315</v>
      </c>
      <c r="E37">
        <v>190</v>
      </c>
      <c r="F37">
        <v>68590</v>
      </c>
    </row>
    <row r="38" spans="1:6" x14ac:dyDescent="0.25">
      <c r="A38" s="1" t="s">
        <v>445</v>
      </c>
      <c r="B38">
        <v>150</v>
      </c>
      <c r="C38">
        <v>289</v>
      </c>
      <c r="D38">
        <v>315</v>
      </c>
      <c r="E38">
        <v>190</v>
      </c>
      <c r="F38">
        <v>54910</v>
      </c>
    </row>
    <row r="39" spans="1:6" x14ac:dyDescent="0.25">
      <c r="A39" s="1" t="s">
        <v>448</v>
      </c>
      <c r="B39">
        <v>125</v>
      </c>
      <c r="C39">
        <v>277</v>
      </c>
      <c r="D39">
        <v>315</v>
      </c>
      <c r="E39">
        <v>190</v>
      </c>
      <c r="F39">
        <v>52630</v>
      </c>
    </row>
    <row r="40" spans="1:6" x14ac:dyDescent="0.25">
      <c r="A40" s="1" t="s">
        <v>452</v>
      </c>
      <c r="B40">
        <v>80</v>
      </c>
      <c r="C40">
        <v>266</v>
      </c>
      <c r="D40">
        <v>315</v>
      </c>
      <c r="E40">
        <v>190</v>
      </c>
      <c r="F40">
        <v>50540</v>
      </c>
    </row>
    <row r="41" spans="1:6" x14ac:dyDescent="0.25">
      <c r="A41" s="1" t="s">
        <v>446</v>
      </c>
      <c r="B41">
        <v>50</v>
      </c>
      <c r="C41">
        <v>280</v>
      </c>
      <c r="D41">
        <v>90</v>
      </c>
      <c r="E41">
        <v>21</v>
      </c>
      <c r="F41">
        <v>5880</v>
      </c>
    </row>
    <row r="42" spans="1:6" x14ac:dyDescent="0.25">
      <c r="A42" s="1" t="s">
        <v>450</v>
      </c>
      <c r="B42">
        <v>50</v>
      </c>
      <c r="C42">
        <v>282</v>
      </c>
      <c r="D42">
        <v>90</v>
      </c>
      <c r="E42">
        <v>21</v>
      </c>
      <c r="F42">
        <v>5922</v>
      </c>
    </row>
    <row r="43" spans="1:6" x14ac:dyDescent="0.25">
      <c r="A43" s="1" t="s">
        <v>355</v>
      </c>
      <c r="B43">
        <v>150</v>
      </c>
      <c r="C43">
        <v>366</v>
      </c>
      <c r="D43">
        <v>200</v>
      </c>
      <c r="E43">
        <v>79</v>
      </c>
      <c r="F43">
        <v>28914</v>
      </c>
    </row>
    <row r="44" spans="1:6" x14ac:dyDescent="0.25">
      <c r="A44" s="1" t="s">
        <v>356</v>
      </c>
      <c r="B44">
        <v>150</v>
      </c>
      <c r="C44">
        <v>452</v>
      </c>
      <c r="D44">
        <v>160</v>
      </c>
      <c r="E44">
        <v>52</v>
      </c>
      <c r="F44">
        <v>23504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t="s">
        <v>453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36.69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102.77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285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1179.22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27.49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27.49</v>
      </c>
      <c r="C12" t="s">
        <v>328</v>
      </c>
      <c r="E12" t="s">
        <v>329</v>
      </c>
      <c r="F12" t="s">
        <v>286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287</v>
      </c>
    </row>
    <row r="14" spans="1:7" x14ac:dyDescent="0.25">
      <c r="E14" t="s">
        <v>333</v>
      </c>
      <c r="F14" t="s">
        <v>288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355</v>
      </c>
      <c r="E25">
        <v>240</v>
      </c>
      <c r="F25">
        <v>70800</v>
      </c>
    </row>
    <row r="26" spans="1:6" x14ac:dyDescent="0.25">
      <c r="A26" s="1" t="s">
        <v>391</v>
      </c>
      <c r="B26">
        <v>300</v>
      </c>
      <c r="C26">
        <v>372</v>
      </c>
      <c r="D26">
        <v>355</v>
      </c>
      <c r="E26">
        <v>240</v>
      </c>
      <c r="F26">
        <v>89280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432</v>
      </c>
      <c r="B34">
        <v>100</v>
      </c>
      <c r="C34">
        <v>136</v>
      </c>
      <c r="D34">
        <v>110</v>
      </c>
      <c r="E34">
        <v>28</v>
      </c>
      <c r="F34">
        <v>3808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422</v>
      </c>
      <c r="B36">
        <v>250</v>
      </c>
      <c r="C36">
        <v>168</v>
      </c>
      <c r="D36">
        <v>315</v>
      </c>
      <c r="E36">
        <v>190</v>
      </c>
      <c r="F36">
        <v>31920</v>
      </c>
    </row>
    <row r="37" spans="1:6" x14ac:dyDescent="0.25">
      <c r="A37" s="1" t="s">
        <v>354</v>
      </c>
      <c r="B37">
        <v>150</v>
      </c>
      <c r="C37">
        <v>361</v>
      </c>
      <c r="D37">
        <v>315</v>
      </c>
      <c r="E37">
        <v>190</v>
      </c>
      <c r="F37">
        <v>68590</v>
      </c>
    </row>
    <row r="38" spans="1:6" x14ac:dyDescent="0.25">
      <c r="A38" s="1" t="s">
        <v>445</v>
      </c>
      <c r="B38">
        <v>150</v>
      </c>
      <c r="C38">
        <v>289</v>
      </c>
      <c r="D38">
        <v>160</v>
      </c>
      <c r="E38">
        <v>52</v>
      </c>
      <c r="F38">
        <v>15028</v>
      </c>
    </row>
    <row r="39" spans="1:6" x14ac:dyDescent="0.25">
      <c r="A39" s="1" t="s">
        <v>454</v>
      </c>
      <c r="B39">
        <v>100</v>
      </c>
      <c r="C39">
        <v>354</v>
      </c>
      <c r="D39">
        <v>315</v>
      </c>
      <c r="E39">
        <v>190</v>
      </c>
      <c r="F39">
        <v>67260</v>
      </c>
    </row>
    <row r="40" spans="1:6" x14ac:dyDescent="0.25">
      <c r="A40" s="1" t="s">
        <v>455</v>
      </c>
      <c r="B40">
        <v>100</v>
      </c>
      <c r="C40">
        <v>325</v>
      </c>
      <c r="D40">
        <v>140</v>
      </c>
      <c r="E40">
        <v>41</v>
      </c>
      <c r="F40">
        <v>13325</v>
      </c>
    </row>
    <row r="41" spans="1:6" x14ac:dyDescent="0.25">
      <c r="A41" s="1" t="s">
        <v>446</v>
      </c>
      <c r="B41">
        <v>50</v>
      </c>
      <c r="C41">
        <v>280</v>
      </c>
      <c r="D41">
        <v>140</v>
      </c>
      <c r="E41">
        <v>41</v>
      </c>
      <c r="F41">
        <v>11480</v>
      </c>
    </row>
    <row r="42" spans="1:6" x14ac:dyDescent="0.25">
      <c r="A42" s="1" t="s">
        <v>450</v>
      </c>
      <c r="B42">
        <v>50</v>
      </c>
      <c r="C42">
        <v>282</v>
      </c>
      <c r="D42">
        <v>75</v>
      </c>
      <c r="E42">
        <v>17</v>
      </c>
      <c r="F42">
        <v>4794</v>
      </c>
    </row>
    <row r="43" spans="1:6" x14ac:dyDescent="0.25">
      <c r="A43" s="1" t="s">
        <v>355</v>
      </c>
      <c r="B43">
        <v>150</v>
      </c>
      <c r="C43">
        <v>366</v>
      </c>
      <c r="D43">
        <v>200</v>
      </c>
      <c r="E43">
        <v>79</v>
      </c>
      <c r="F43">
        <v>28914</v>
      </c>
    </row>
    <row r="44" spans="1:6" x14ac:dyDescent="0.25">
      <c r="A44" s="1" t="s">
        <v>356</v>
      </c>
      <c r="B44">
        <v>150</v>
      </c>
      <c r="C44">
        <v>452</v>
      </c>
      <c r="D44">
        <v>160</v>
      </c>
      <c r="E44">
        <v>52</v>
      </c>
      <c r="F44">
        <v>23504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sheetData>
    <row r="1" spans="1:7" x14ac:dyDescent="0.25">
      <c r="A1" t="s">
        <v>456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38.64</v>
      </c>
      <c r="C4" t="s">
        <v>308</v>
      </c>
      <c r="E4" t="s">
        <v>309</v>
      </c>
      <c r="F4">
        <v>20.079999999999998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102.84</v>
      </c>
      <c r="C6" t="s">
        <v>312</v>
      </c>
      <c r="E6" t="s">
        <v>13</v>
      </c>
      <c r="F6" t="s">
        <v>180</v>
      </c>
    </row>
    <row r="7" spans="1:7" x14ac:dyDescent="0.25">
      <c r="A7" t="s">
        <v>316</v>
      </c>
      <c r="B7" t="s">
        <v>290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1240.74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28.36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28.36</v>
      </c>
      <c r="C12" t="s">
        <v>328</v>
      </c>
      <c r="E12" t="s">
        <v>329</v>
      </c>
      <c r="F12" t="s">
        <v>291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292</v>
      </c>
    </row>
    <row r="14" spans="1:7" x14ac:dyDescent="0.25">
      <c r="E14" t="s">
        <v>333</v>
      </c>
      <c r="F14" t="s">
        <v>293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391</v>
      </c>
      <c r="B26">
        <v>300</v>
      </c>
      <c r="C26">
        <v>372</v>
      </c>
      <c r="D26">
        <v>315</v>
      </c>
      <c r="E26">
        <v>190</v>
      </c>
      <c r="F26">
        <v>70680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432</v>
      </c>
      <c r="B34">
        <v>100</v>
      </c>
      <c r="C34">
        <v>136</v>
      </c>
      <c r="D34">
        <v>110</v>
      </c>
      <c r="E34">
        <v>28</v>
      </c>
      <c r="F34">
        <v>3808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422</v>
      </c>
      <c r="B36">
        <v>250</v>
      </c>
      <c r="C36">
        <v>168</v>
      </c>
      <c r="D36">
        <v>315</v>
      </c>
      <c r="E36">
        <v>190</v>
      </c>
      <c r="F36">
        <v>31920</v>
      </c>
    </row>
    <row r="37" spans="1:6" x14ac:dyDescent="0.25">
      <c r="A37" s="1" t="s">
        <v>354</v>
      </c>
      <c r="B37">
        <v>150</v>
      </c>
      <c r="C37">
        <v>361</v>
      </c>
      <c r="D37">
        <v>315</v>
      </c>
      <c r="E37">
        <v>190</v>
      </c>
      <c r="F37">
        <v>68590</v>
      </c>
    </row>
    <row r="38" spans="1:6" x14ac:dyDescent="0.25">
      <c r="A38" s="1" t="s">
        <v>445</v>
      </c>
      <c r="B38">
        <v>150</v>
      </c>
      <c r="C38">
        <v>289</v>
      </c>
      <c r="D38">
        <v>315</v>
      </c>
      <c r="E38">
        <v>190</v>
      </c>
      <c r="F38">
        <v>54910</v>
      </c>
    </row>
    <row r="39" spans="1:6" x14ac:dyDescent="0.25">
      <c r="A39" s="1" t="s">
        <v>448</v>
      </c>
      <c r="B39">
        <v>125</v>
      </c>
      <c r="C39">
        <v>277</v>
      </c>
      <c r="D39">
        <v>140</v>
      </c>
      <c r="E39">
        <v>41</v>
      </c>
      <c r="F39">
        <v>11357</v>
      </c>
    </row>
    <row r="40" spans="1:6" x14ac:dyDescent="0.25">
      <c r="A40" s="1" t="s">
        <v>454</v>
      </c>
      <c r="B40">
        <v>100</v>
      </c>
      <c r="C40">
        <v>354</v>
      </c>
      <c r="D40">
        <v>160</v>
      </c>
      <c r="E40">
        <v>52</v>
      </c>
      <c r="F40">
        <v>18408</v>
      </c>
    </row>
    <row r="41" spans="1:6" x14ac:dyDescent="0.25">
      <c r="A41" s="1" t="s">
        <v>455</v>
      </c>
      <c r="B41">
        <v>100</v>
      </c>
      <c r="C41">
        <v>325</v>
      </c>
      <c r="D41">
        <v>250</v>
      </c>
      <c r="E41">
        <v>120</v>
      </c>
      <c r="F41">
        <v>39000</v>
      </c>
    </row>
    <row r="42" spans="1:6" x14ac:dyDescent="0.25">
      <c r="A42" s="1" t="s">
        <v>449</v>
      </c>
      <c r="B42">
        <v>80</v>
      </c>
      <c r="C42">
        <v>272</v>
      </c>
      <c r="D42">
        <v>140</v>
      </c>
      <c r="E42">
        <v>41</v>
      </c>
      <c r="F42">
        <v>11152</v>
      </c>
    </row>
    <row r="43" spans="1:6" x14ac:dyDescent="0.25">
      <c r="A43" s="1" t="s">
        <v>446</v>
      </c>
      <c r="B43">
        <v>50</v>
      </c>
      <c r="C43">
        <v>280</v>
      </c>
      <c r="D43">
        <v>160</v>
      </c>
      <c r="E43">
        <v>52</v>
      </c>
      <c r="F43">
        <v>14560</v>
      </c>
    </row>
    <row r="44" spans="1:6" x14ac:dyDescent="0.25">
      <c r="A44" s="1" t="s">
        <v>450</v>
      </c>
      <c r="B44">
        <v>50</v>
      </c>
      <c r="C44">
        <v>282</v>
      </c>
      <c r="D44">
        <v>140</v>
      </c>
      <c r="E44">
        <v>41</v>
      </c>
      <c r="F44">
        <v>11562</v>
      </c>
    </row>
    <row r="45" spans="1:6" x14ac:dyDescent="0.25">
      <c r="A45" s="1" t="s">
        <v>355</v>
      </c>
      <c r="B45">
        <v>150</v>
      </c>
      <c r="C45">
        <v>366</v>
      </c>
      <c r="D45">
        <v>200</v>
      </c>
      <c r="E45">
        <v>79</v>
      </c>
      <c r="F45">
        <v>28914</v>
      </c>
    </row>
    <row r="46" spans="1:6" x14ac:dyDescent="0.25">
      <c r="A46" s="1" t="s">
        <v>356</v>
      </c>
      <c r="B46">
        <v>150</v>
      </c>
      <c r="C46">
        <v>452</v>
      </c>
      <c r="D46">
        <v>160</v>
      </c>
      <c r="E46">
        <v>52</v>
      </c>
      <c r="F46">
        <v>23504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sheetData>
    <row r="1" spans="1:7" x14ac:dyDescent="0.25">
      <c r="A1" t="s">
        <v>457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39.06</v>
      </c>
      <c r="C4" t="s">
        <v>308</v>
      </c>
      <c r="E4" t="s">
        <v>309</v>
      </c>
      <c r="F4">
        <v>20.09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6</v>
      </c>
      <c r="G5" t="s">
        <v>314</v>
      </c>
    </row>
    <row r="6" spans="1:7" x14ac:dyDescent="0.25">
      <c r="A6" t="s">
        <v>315</v>
      </c>
      <c r="B6">
        <v>102.76</v>
      </c>
      <c r="C6" t="s">
        <v>312</v>
      </c>
      <c r="E6" t="s">
        <v>13</v>
      </c>
      <c r="F6" t="s">
        <v>180</v>
      </c>
    </row>
    <row r="7" spans="1:7" x14ac:dyDescent="0.25">
      <c r="A7" t="s">
        <v>316</v>
      </c>
      <c r="B7" t="s">
        <v>295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1253.5899999999999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28.8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28.8</v>
      </c>
      <c r="C12" t="s">
        <v>328</v>
      </c>
      <c r="E12" t="s">
        <v>329</v>
      </c>
      <c r="F12" t="s">
        <v>296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297</v>
      </c>
    </row>
    <row r="14" spans="1:7" x14ac:dyDescent="0.25">
      <c r="E14" t="s">
        <v>333</v>
      </c>
      <c r="F14" t="s">
        <v>298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125</v>
      </c>
      <c r="E23">
        <v>34</v>
      </c>
      <c r="F23">
        <v>5712</v>
      </c>
    </row>
    <row r="24" spans="1:6" x14ac:dyDescent="0.25">
      <c r="A24" s="1" t="s">
        <v>347</v>
      </c>
      <c r="B24">
        <v>80</v>
      </c>
      <c r="C24">
        <v>291</v>
      </c>
      <c r="D24">
        <v>90</v>
      </c>
      <c r="E24">
        <v>21</v>
      </c>
      <c r="F24">
        <v>6111</v>
      </c>
    </row>
    <row r="25" spans="1:6" x14ac:dyDescent="0.25">
      <c r="A25" s="1" t="s">
        <v>387</v>
      </c>
      <c r="B25">
        <v>300</v>
      </c>
      <c r="C25">
        <v>295</v>
      </c>
      <c r="D25">
        <v>315</v>
      </c>
      <c r="E25">
        <v>190</v>
      </c>
      <c r="F25">
        <v>56050</v>
      </c>
    </row>
    <row r="26" spans="1:6" x14ac:dyDescent="0.25">
      <c r="A26" s="1" t="s">
        <v>391</v>
      </c>
      <c r="B26">
        <v>300</v>
      </c>
      <c r="C26">
        <v>372</v>
      </c>
      <c r="D26">
        <v>315</v>
      </c>
      <c r="E26">
        <v>190</v>
      </c>
      <c r="F26">
        <v>70680</v>
      </c>
    </row>
    <row r="27" spans="1:6" x14ac:dyDescent="0.25">
      <c r="A27" s="1" t="s">
        <v>348</v>
      </c>
      <c r="B27">
        <v>80</v>
      </c>
      <c r="C27">
        <v>106</v>
      </c>
      <c r="D27">
        <v>110</v>
      </c>
      <c r="E27">
        <v>28</v>
      </c>
      <c r="F27">
        <v>2968</v>
      </c>
    </row>
    <row r="28" spans="1:6" x14ac:dyDescent="0.25">
      <c r="A28" s="1" t="s">
        <v>349</v>
      </c>
      <c r="B28">
        <v>50</v>
      </c>
      <c r="C28">
        <v>290</v>
      </c>
      <c r="D28">
        <v>63</v>
      </c>
      <c r="E28">
        <v>14</v>
      </c>
      <c r="F28">
        <v>4060</v>
      </c>
    </row>
    <row r="29" spans="1:6" x14ac:dyDescent="0.25">
      <c r="A29" s="1" t="s">
        <v>400</v>
      </c>
      <c r="B29">
        <v>100</v>
      </c>
      <c r="C29">
        <v>439</v>
      </c>
      <c r="D29">
        <v>110</v>
      </c>
      <c r="E29">
        <v>28</v>
      </c>
      <c r="F29">
        <v>12292</v>
      </c>
    </row>
    <row r="30" spans="1:6" x14ac:dyDescent="0.25">
      <c r="A30" s="1" t="s">
        <v>350</v>
      </c>
      <c r="B30">
        <v>50</v>
      </c>
      <c r="C30">
        <v>269</v>
      </c>
      <c r="D30">
        <v>75</v>
      </c>
      <c r="E30">
        <v>17</v>
      </c>
      <c r="F30">
        <v>4573</v>
      </c>
    </row>
    <row r="31" spans="1:6" x14ac:dyDescent="0.25">
      <c r="A31" s="1" t="s">
        <v>351</v>
      </c>
      <c r="B31">
        <v>50</v>
      </c>
      <c r="C31">
        <v>333</v>
      </c>
      <c r="D31">
        <v>63</v>
      </c>
      <c r="E31">
        <v>14</v>
      </c>
      <c r="F31">
        <v>4662</v>
      </c>
    </row>
    <row r="32" spans="1:6" x14ac:dyDescent="0.25">
      <c r="A32" s="1" t="s">
        <v>352</v>
      </c>
      <c r="B32">
        <v>80</v>
      </c>
      <c r="C32">
        <v>380</v>
      </c>
      <c r="D32">
        <v>110</v>
      </c>
      <c r="E32">
        <v>28</v>
      </c>
      <c r="F32">
        <v>10640</v>
      </c>
    </row>
    <row r="33" spans="1:6" x14ac:dyDescent="0.25">
      <c r="A33" s="1" t="s">
        <v>412</v>
      </c>
      <c r="B33">
        <v>250</v>
      </c>
      <c r="C33">
        <v>727</v>
      </c>
      <c r="D33">
        <v>315</v>
      </c>
      <c r="E33">
        <v>190</v>
      </c>
      <c r="F33">
        <v>138130</v>
      </c>
    </row>
    <row r="34" spans="1:6" x14ac:dyDescent="0.25">
      <c r="A34" s="1" t="s">
        <v>432</v>
      </c>
      <c r="B34">
        <v>100</v>
      </c>
      <c r="C34">
        <v>136</v>
      </c>
      <c r="D34">
        <v>110</v>
      </c>
      <c r="E34">
        <v>28</v>
      </c>
      <c r="F34">
        <v>3808</v>
      </c>
    </row>
    <row r="35" spans="1:6" x14ac:dyDescent="0.25">
      <c r="A35" s="1" t="s">
        <v>353</v>
      </c>
      <c r="B35">
        <v>80</v>
      </c>
      <c r="C35">
        <v>177</v>
      </c>
      <c r="D35">
        <v>90</v>
      </c>
      <c r="E35">
        <v>21</v>
      </c>
      <c r="F35">
        <v>3717</v>
      </c>
    </row>
    <row r="36" spans="1:6" x14ac:dyDescent="0.25">
      <c r="A36" s="1" t="s">
        <v>422</v>
      </c>
      <c r="B36">
        <v>250</v>
      </c>
      <c r="C36">
        <v>168</v>
      </c>
      <c r="D36">
        <v>315</v>
      </c>
      <c r="E36">
        <v>190</v>
      </c>
      <c r="F36">
        <v>31920</v>
      </c>
    </row>
    <row r="37" spans="1:6" x14ac:dyDescent="0.25">
      <c r="A37" s="1" t="s">
        <v>354</v>
      </c>
      <c r="B37">
        <v>150</v>
      </c>
      <c r="C37">
        <v>361</v>
      </c>
      <c r="D37">
        <v>315</v>
      </c>
      <c r="E37">
        <v>190</v>
      </c>
      <c r="F37">
        <v>68590</v>
      </c>
    </row>
    <row r="38" spans="1:6" x14ac:dyDescent="0.25">
      <c r="A38" s="1" t="s">
        <v>445</v>
      </c>
      <c r="B38">
        <v>150</v>
      </c>
      <c r="C38">
        <v>289</v>
      </c>
      <c r="D38">
        <v>315</v>
      </c>
      <c r="E38">
        <v>190</v>
      </c>
      <c r="F38">
        <v>54910</v>
      </c>
    </row>
    <row r="39" spans="1:6" x14ac:dyDescent="0.25">
      <c r="A39" s="1" t="s">
        <v>448</v>
      </c>
      <c r="B39">
        <v>125</v>
      </c>
      <c r="C39">
        <v>277</v>
      </c>
      <c r="D39">
        <v>250</v>
      </c>
      <c r="E39">
        <v>120</v>
      </c>
      <c r="F39">
        <v>33240</v>
      </c>
    </row>
    <row r="40" spans="1:6" x14ac:dyDescent="0.25">
      <c r="A40" s="1" t="s">
        <v>454</v>
      </c>
      <c r="B40">
        <v>100</v>
      </c>
      <c r="C40">
        <v>354</v>
      </c>
      <c r="D40">
        <v>125</v>
      </c>
      <c r="E40">
        <v>34</v>
      </c>
      <c r="F40">
        <v>12036</v>
      </c>
    </row>
    <row r="41" spans="1:6" x14ac:dyDescent="0.25">
      <c r="A41" s="1" t="s">
        <v>455</v>
      </c>
      <c r="B41">
        <v>100</v>
      </c>
      <c r="C41">
        <v>325</v>
      </c>
      <c r="D41">
        <v>200</v>
      </c>
      <c r="E41">
        <v>79</v>
      </c>
      <c r="F41">
        <v>25675</v>
      </c>
    </row>
    <row r="42" spans="1:6" x14ac:dyDescent="0.25">
      <c r="A42" s="1" t="s">
        <v>449</v>
      </c>
      <c r="B42">
        <v>80</v>
      </c>
      <c r="C42">
        <v>272</v>
      </c>
      <c r="D42">
        <v>250</v>
      </c>
      <c r="E42">
        <v>120</v>
      </c>
      <c r="F42">
        <v>32640</v>
      </c>
    </row>
    <row r="43" spans="1:6" x14ac:dyDescent="0.25">
      <c r="A43" s="1" t="s">
        <v>446</v>
      </c>
      <c r="B43">
        <v>50</v>
      </c>
      <c r="C43">
        <v>280</v>
      </c>
      <c r="D43">
        <v>125</v>
      </c>
      <c r="E43">
        <v>34</v>
      </c>
      <c r="F43">
        <v>9520</v>
      </c>
    </row>
    <row r="44" spans="1:6" x14ac:dyDescent="0.25">
      <c r="A44" s="1" t="s">
        <v>450</v>
      </c>
      <c r="B44">
        <v>50</v>
      </c>
      <c r="C44">
        <v>282</v>
      </c>
      <c r="D44">
        <v>200</v>
      </c>
      <c r="E44">
        <v>79</v>
      </c>
      <c r="F44">
        <v>22278</v>
      </c>
    </row>
    <row r="45" spans="1:6" x14ac:dyDescent="0.25">
      <c r="A45" s="1" t="s">
        <v>355</v>
      </c>
      <c r="B45">
        <v>150</v>
      </c>
      <c r="C45">
        <v>366</v>
      </c>
      <c r="D45">
        <v>200</v>
      </c>
      <c r="E45">
        <v>79</v>
      </c>
      <c r="F45">
        <v>28914</v>
      </c>
    </row>
    <row r="46" spans="1:6" x14ac:dyDescent="0.25">
      <c r="A46" s="1" t="s">
        <v>356</v>
      </c>
      <c r="B46">
        <v>150</v>
      </c>
      <c r="C46">
        <v>452</v>
      </c>
      <c r="D46">
        <v>160</v>
      </c>
      <c r="E46">
        <v>52</v>
      </c>
      <c r="F46">
        <v>23504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t="s">
        <v>458</v>
      </c>
    </row>
    <row r="3" spans="1:7" x14ac:dyDescent="0.25">
      <c r="A3" t="s">
        <v>305</v>
      </c>
      <c r="E3" t="s">
        <v>306</v>
      </c>
    </row>
    <row r="4" spans="1:7" x14ac:dyDescent="0.25">
      <c r="A4" t="s">
        <v>307</v>
      </c>
      <c r="B4">
        <v>36.78</v>
      </c>
      <c r="C4" t="s">
        <v>308</v>
      </c>
      <c r="E4" t="s">
        <v>309</v>
      </c>
      <c r="F4">
        <v>20.100000000000001</v>
      </c>
      <c r="G4" t="s">
        <v>310</v>
      </c>
    </row>
    <row r="5" spans="1:7" x14ac:dyDescent="0.25">
      <c r="A5" t="s">
        <v>311</v>
      </c>
      <c r="B5">
        <v>102.81</v>
      </c>
      <c r="C5" t="s">
        <v>312</v>
      </c>
      <c r="E5" t="s">
        <v>313</v>
      </c>
      <c r="F5">
        <v>16</v>
      </c>
      <c r="G5" t="s">
        <v>314</v>
      </c>
    </row>
    <row r="6" spans="1:7" x14ac:dyDescent="0.25">
      <c r="A6" t="s">
        <v>315</v>
      </c>
      <c r="B6">
        <v>102.78</v>
      </c>
      <c r="C6" t="s">
        <v>312</v>
      </c>
      <c r="E6" t="s">
        <v>13</v>
      </c>
      <c r="F6" t="s">
        <v>159</v>
      </c>
    </row>
    <row r="7" spans="1:7" x14ac:dyDescent="0.25">
      <c r="A7" t="s">
        <v>316</v>
      </c>
      <c r="B7" t="s">
        <v>300</v>
      </c>
      <c r="C7" t="s">
        <v>317</v>
      </c>
      <c r="E7" t="s">
        <v>318</v>
      </c>
      <c r="F7" t="s">
        <v>25</v>
      </c>
      <c r="G7" t="s">
        <v>319</v>
      </c>
    </row>
    <row r="8" spans="1:7" x14ac:dyDescent="0.25">
      <c r="A8" t="s">
        <v>320</v>
      </c>
      <c r="B8">
        <v>1181.9000000000001</v>
      </c>
      <c r="C8" t="s">
        <v>321</v>
      </c>
    </row>
    <row r="10" spans="1:7" x14ac:dyDescent="0.25">
      <c r="A10" t="s">
        <v>322</v>
      </c>
      <c r="E10" t="s">
        <v>323</v>
      </c>
    </row>
    <row r="11" spans="1:7" x14ac:dyDescent="0.25">
      <c r="A11" t="s">
        <v>324</v>
      </c>
      <c r="B11">
        <v>27.45</v>
      </c>
      <c r="C11" t="s">
        <v>325</v>
      </c>
      <c r="E11" t="s">
        <v>326</v>
      </c>
      <c r="F11" t="s">
        <v>26</v>
      </c>
    </row>
    <row r="12" spans="1:7" x14ac:dyDescent="0.25">
      <c r="A12" t="s">
        <v>327</v>
      </c>
      <c r="B12">
        <v>27.45</v>
      </c>
      <c r="C12" t="s">
        <v>328</v>
      </c>
      <c r="E12" t="s">
        <v>329</v>
      </c>
      <c r="F12" t="s">
        <v>301</v>
      </c>
    </row>
    <row r="13" spans="1:7" x14ac:dyDescent="0.25">
      <c r="A13" t="s">
        <v>330</v>
      </c>
      <c r="B13">
        <v>1469.6</v>
      </c>
      <c r="C13" t="s">
        <v>331</v>
      </c>
      <c r="E13" t="s">
        <v>332</v>
      </c>
      <c r="F13" t="s">
        <v>302</v>
      </c>
    </row>
    <row r="14" spans="1:7" x14ac:dyDescent="0.25">
      <c r="E14" t="s">
        <v>333</v>
      </c>
      <c r="F14" t="s">
        <v>303</v>
      </c>
    </row>
    <row r="16" spans="1:7" x14ac:dyDescent="0.25">
      <c r="A16" t="s">
        <v>334</v>
      </c>
    </row>
    <row r="17" spans="1:6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</row>
    <row r="18" spans="1:6" x14ac:dyDescent="0.25">
      <c r="A18" s="1" t="s">
        <v>341</v>
      </c>
      <c r="B18">
        <v>80</v>
      </c>
      <c r="C18">
        <v>380</v>
      </c>
      <c r="D18">
        <v>90</v>
      </c>
      <c r="E18">
        <v>21</v>
      </c>
      <c r="F18">
        <v>7980</v>
      </c>
    </row>
    <row r="19" spans="1:6" x14ac:dyDescent="0.25">
      <c r="A19" s="1" t="s">
        <v>342</v>
      </c>
      <c r="B19">
        <v>80</v>
      </c>
      <c r="C19">
        <v>249</v>
      </c>
      <c r="D19">
        <v>90</v>
      </c>
      <c r="E19">
        <v>21</v>
      </c>
      <c r="F19">
        <v>5229</v>
      </c>
    </row>
    <row r="20" spans="1:6" x14ac:dyDescent="0.25">
      <c r="A20" s="1" t="s">
        <v>343</v>
      </c>
      <c r="B20">
        <v>100</v>
      </c>
      <c r="C20">
        <v>256</v>
      </c>
      <c r="D20">
        <v>140</v>
      </c>
      <c r="E20">
        <v>41</v>
      </c>
      <c r="F20">
        <v>10496</v>
      </c>
    </row>
    <row r="21" spans="1:6" x14ac:dyDescent="0.25">
      <c r="A21" s="1" t="s">
        <v>344</v>
      </c>
      <c r="B21">
        <v>80</v>
      </c>
      <c r="C21">
        <v>111</v>
      </c>
      <c r="D21">
        <v>110</v>
      </c>
      <c r="E21">
        <v>28</v>
      </c>
      <c r="F21">
        <v>3108</v>
      </c>
    </row>
    <row r="22" spans="1:6" x14ac:dyDescent="0.25">
      <c r="A22" s="1" t="s">
        <v>345</v>
      </c>
      <c r="B22">
        <v>100</v>
      </c>
      <c r="C22">
        <v>459</v>
      </c>
      <c r="D22">
        <v>110</v>
      </c>
      <c r="E22">
        <v>28</v>
      </c>
      <c r="F22">
        <v>12852</v>
      </c>
    </row>
    <row r="23" spans="1:6" x14ac:dyDescent="0.25">
      <c r="A23" s="1" t="s">
        <v>346</v>
      </c>
      <c r="B23">
        <v>100</v>
      </c>
      <c r="C23">
        <v>168</v>
      </c>
      <c r="D23">
        <v>110</v>
      </c>
      <c r="E23">
        <v>28</v>
      </c>
      <c r="F23">
        <v>4704</v>
      </c>
    </row>
    <row r="24" spans="1:6" x14ac:dyDescent="0.25">
      <c r="A24" s="1" t="s">
        <v>387</v>
      </c>
      <c r="B24">
        <v>300</v>
      </c>
      <c r="C24">
        <v>295</v>
      </c>
      <c r="D24">
        <v>355</v>
      </c>
      <c r="E24">
        <v>240</v>
      </c>
      <c r="F24">
        <v>70800</v>
      </c>
    </row>
    <row r="25" spans="1:6" x14ac:dyDescent="0.25">
      <c r="A25" s="1" t="s">
        <v>391</v>
      </c>
      <c r="B25">
        <v>300</v>
      </c>
      <c r="C25">
        <v>372</v>
      </c>
      <c r="D25">
        <v>355</v>
      </c>
      <c r="E25">
        <v>240</v>
      </c>
      <c r="F25">
        <v>89280</v>
      </c>
    </row>
    <row r="26" spans="1:6" x14ac:dyDescent="0.25">
      <c r="A26" s="1" t="s">
        <v>348</v>
      </c>
      <c r="B26">
        <v>80</v>
      </c>
      <c r="C26">
        <v>106</v>
      </c>
      <c r="D26">
        <v>110</v>
      </c>
      <c r="E26">
        <v>28</v>
      </c>
      <c r="F26">
        <v>2968</v>
      </c>
    </row>
    <row r="27" spans="1:6" x14ac:dyDescent="0.25">
      <c r="A27" s="1" t="s">
        <v>349</v>
      </c>
      <c r="B27">
        <v>50</v>
      </c>
      <c r="C27">
        <v>290</v>
      </c>
      <c r="D27">
        <v>63</v>
      </c>
      <c r="E27">
        <v>14</v>
      </c>
      <c r="F27">
        <v>4060</v>
      </c>
    </row>
    <row r="28" spans="1:6" x14ac:dyDescent="0.25">
      <c r="A28" s="1" t="s">
        <v>400</v>
      </c>
      <c r="B28">
        <v>100</v>
      </c>
      <c r="C28">
        <v>439</v>
      </c>
      <c r="D28">
        <v>110</v>
      </c>
      <c r="E28">
        <v>28</v>
      </c>
      <c r="F28">
        <v>12292</v>
      </c>
    </row>
    <row r="29" spans="1:6" x14ac:dyDescent="0.25">
      <c r="A29" s="1" t="s">
        <v>350</v>
      </c>
      <c r="B29">
        <v>50</v>
      </c>
      <c r="C29">
        <v>269</v>
      </c>
      <c r="D29">
        <v>75</v>
      </c>
      <c r="E29">
        <v>17</v>
      </c>
      <c r="F29">
        <v>4573</v>
      </c>
    </row>
    <row r="30" spans="1:6" x14ac:dyDescent="0.25">
      <c r="A30" s="1" t="s">
        <v>351</v>
      </c>
      <c r="B30">
        <v>50</v>
      </c>
      <c r="C30">
        <v>333</v>
      </c>
      <c r="D30">
        <v>63</v>
      </c>
      <c r="E30">
        <v>14</v>
      </c>
      <c r="F30">
        <v>4662</v>
      </c>
    </row>
    <row r="31" spans="1:6" x14ac:dyDescent="0.25">
      <c r="A31" s="1" t="s">
        <v>352</v>
      </c>
      <c r="B31">
        <v>80</v>
      </c>
      <c r="C31">
        <v>380</v>
      </c>
      <c r="D31">
        <v>110</v>
      </c>
      <c r="E31">
        <v>28</v>
      </c>
      <c r="F31">
        <v>10640</v>
      </c>
    </row>
    <row r="32" spans="1:6" x14ac:dyDescent="0.25">
      <c r="A32" s="1" t="s">
        <v>412</v>
      </c>
      <c r="B32">
        <v>250</v>
      </c>
      <c r="C32">
        <v>727</v>
      </c>
      <c r="D32">
        <v>315</v>
      </c>
      <c r="E32">
        <v>190</v>
      </c>
      <c r="F32">
        <v>138130</v>
      </c>
    </row>
    <row r="33" spans="1:6" x14ac:dyDescent="0.25">
      <c r="A33" s="1" t="s">
        <v>432</v>
      </c>
      <c r="B33">
        <v>100</v>
      </c>
      <c r="C33">
        <v>136</v>
      </c>
      <c r="D33">
        <v>110</v>
      </c>
      <c r="E33">
        <v>28</v>
      </c>
      <c r="F33">
        <v>3808</v>
      </c>
    </row>
    <row r="34" spans="1:6" x14ac:dyDescent="0.25">
      <c r="A34" s="1" t="s">
        <v>415</v>
      </c>
      <c r="B34">
        <v>100</v>
      </c>
      <c r="C34">
        <v>177</v>
      </c>
      <c r="D34">
        <v>125</v>
      </c>
      <c r="E34">
        <v>34</v>
      </c>
      <c r="F34">
        <v>6018</v>
      </c>
    </row>
    <row r="35" spans="1:6" x14ac:dyDescent="0.25">
      <c r="A35" s="1" t="s">
        <v>353</v>
      </c>
      <c r="B35">
        <v>80</v>
      </c>
      <c r="C35">
        <v>177</v>
      </c>
      <c r="D35">
        <v>125</v>
      </c>
      <c r="E35">
        <v>34</v>
      </c>
      <c r="F35">
        <v>6018</v>
      </c>
    </row>
    <row r="36" spans="1:6" x14ac:dyDescent="0.25">
      <c r="A36" s="1" t="s">
        <v>416</v>
      </c>
      <c r="B36">
        <v>80</v>
      </c>
      <c r="C36">
        <v>159</v>
      </c>
      <c r="D36">
        <v>125</v>
      </c>
      <c r="E36">
        <v>34</v>
      </c>
      <c r="F36">
        <v>5406</v>
      </c>
    </row>
    <row r="37" spans="1:6" x14ac:dyDescent="0.25">
      <c r="A37" s="1" t="s">
        <v>417</v>
      </c>
      <c r="B37">
        <v>100</v>
      </c>
      <c r="C37">
        <v>349</v>
      </c>
      <c r="D37">
        <v>125</v>
      </c>
      <c r="E37">
        <v>34</v>
      </c>
      <c r="F37">
        <v>11866</v>
      </c>
    </row>
    <row r="38" spans="1:6" x14ac:dyDescent="0.25">
      <c r="A38" s="1" t="s">
        <v>422</v>
      </c>
      <c r="B38">
        <v>250</v>
      </c>
      <c r="C38">
        <v>168</v>
      </c>
      <c r="D38">
        <v>315</v>
      </c>
      <c r="E38">
        <v>190</v>
      </c>
      <c r="F38">
        <v>31920</v>
      </c>
    </row>
    <row r="39" spans="1:6" x14ac:dyDescent="0.25">
      <c r="A39" s="1" t="s">
        <v>354</v>
      </c>
      <c r="B39">
        <v>150</v>
      </c>
      <c r="C39">
        <v>361</v>
      </c>
      <c r="D39">
        <v>200</v>
      </c>
      <c r="E39">
        <v>79</v>
      </c>
      <c r="F39">
        <v>28519</v>
      </c>
    </row>
    <row r="40" spans="1:6" x14ac:dyDescent="0.25">
      <c r="A40" s="1" t="s">
        <v>445</v>
      </c>
      <c r="B40">
        <v>150</v>
      </c>
      <c r="C40">
        <v>289</v>
      </c>
      <c r="D40">
        <v>160</v>
      </c>
      <c r="E40">
        <v>52</v>
      </c>
      <c r="F40">
        <v>15028</v>
      </c>
    </row>
    <row r="41" spans="1:6" x14ac:dyDescent="0.25">
      <c r="A41" s="1" t="s">
        <v>446</v>
      </c>
      <c r="B41">
        <v>50</v>
      </c>
      <c r="C41">
        <v>280</v>
      </c>
      <c r="D41">
        <v>63</v>
      </c>
      <c r="E41">
        <v>14</v>
      </c>
      <c r="F41">
        <v>3920</v>
      </c>
    </row>
    <row r="42" spans="1:6" x14ac:dyDescent="0.25">
      <c r="A42" s="1" t="s">
        <v>355</v>
      </c>
      <c r="B42">
        <v>150</v>
      </c>
      <c r="C42">
        <v>366</v>
      </c>
      <c r="D42">
        <v>315</v>
      </c>
      <c r="E42">
        <v>190</v>
      </c>
      <c r="F42">
        <v>69540</v>
      </c>
    </row>
    <row r="43" spans="1:6" x14ac:dyDescent="0.25">
      <c r="A43" s="1" t="s">
        <v>356</v>
      </c>
      <c r="B43">
        <v>150</v>
      </c>
      <c r="C43">
        <v>452</v>
      </c>
      <c r="D43">
        <v>315</v>
      </c>
      <c r="E43">
        <v>190</v>
      </c>
      <c r="F43">
        <v>85880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Summary</vt:lpstr>
      <vt:lpstr>a01</vt:lpstr>
      <vt:lpstr>a02</vt:lpstr>
      <vt:lpstr>a03</vt:lpstr>
      <vt:lpstr>a04</vt:lpstr>
      <vt:lpstr>a05</vt:lpstr>
      <vt:lpstr>a06</vt:lpstr>
      <vt:lpstr>a07</vt:lpstr>
      <vt:lpstr>a08</vt:lpstr>
      <vt:lpstr>a09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a21</vt:lpstr>
      <vt:lpstr>b01</vt:lpstr>
      <vt:lpstr>b02</vt:lpstr>
      <vt:lpstr>b03</vt:lpstr>
      <vt:lpstr>b04</vt:lpstr>
      <vt:lpstr>b05</vt:lpstr>
      <vt:lpstr>b06</vt:lpstr>
      <vt:lpstr>b07</vt:lpstr>
      <vt:lpstr>b08</vt:lpstr>
      <vt:lpstr>b09</vt:lpstr>
      <vt:lpstr>b10</vt:lpstr>
      <vt:lpstr>b11</vt:lpstr>
      <vt:lpstr>b12</vt:lpstr>
      <vt:lpstr>c01</vt:lpstr>
      <vt:lpstr>c02</vt:lpstr>
      <vt:lpstr>c03</vt:lpstr>
      <vt:lpstr>c04</vt:lpstr>
      <vt:lpstr>c05</vt:lpstr>
      <vt:lpstr>c06</vt:lpstr>
      <vt:lpstr>c07</vt:lpstr>
      <vt:lpstr>d01</vt:lpstr>
      <vt:lpstr>d02</vt:lpstr>
      <vt:lpstr>d03</vt:lpstr>
      <vt:lpstr>d04</vt:lpstr>
      <vt:lpstr>d05</vt:lpstr>
      <vt:lpstr>d06</vt:lpstr>
      <vt:lpstr>d07</vt:lpstr>
      <vt:lpstr>d08</vt:lpstr>
      <vt:lpstr>e01</vt:lpstr>
      <vt:lpstr>e02</vt:lpstr>
      <vt:lpstr>e03</vt:lpstr>
      <vt:lpstr>e04</vt:lpstr>
      <vt:lpstr>e05</vt:lpstr>
      <vt:lpstr>e06</vt:lpstr>
      <vt:lpstr>e07</vt:lpstr>
      <vt:lpstr>e08</vt:lpstr>
      <vt:lpstr>f01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Miller-Moran</cp:lastModifiedBy>
  <dcterms:created xsi:type="dcterms:W3CDTF">2021-01-18T14:34:39Z</dcterms:created>
  <dcterms:modified xsi:type="dcterms:W3CDTF">2021-01-21T08:51:06Z</dcterms:modified>
</cp:coreProperties>
</file>