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/>
  <mc:AlternateContent xmlns:mc="http://schemas.openxmlformats.org/markup-compatibility/2006">
    <mc:Choice Requires="x15">
      <x15ac:absPath xmlns:x15ac="http://schemas.microsoft.com/office/spreadsheetml/2010/11/ac" url="C:\Users\dmi002\Desktop\Python WIP\thesis_project\Dili_LHS_main_noPRVs_results\"/>
    </mc:Choice>
  </mc:AlternateContent>
  <xr:revisionPtr revIDLastSave="0" documentId="13_ncr:1_{BF666325-1DC3-44A6-A2DE-AA824587355E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ummary" sheetId="1" r:id="rId1"/>
    <sheet name="J65" sheetId="2" r:id="rId2"/>
    <sheet name="J66" sheetId="3" r:id="rId3"/>
    <sheet name="J67" sheetId="4" r:id="rId4"/>
    <sheet name="J69" sheetId="5" r:id="rId5"/>
    <sheet name="J70" sheetId="6" r:id="rId6"/>
    <sheet name="J71" sheetId="7" r:id="rId7"/>
    <sheet name="J72" sheetId="8" r:id="rId8"/>
    <sheet name="J73" sheetId="9" r:id="rId9"/>
    <sheet name="J139" sheetId="10" r:id="rId10"/>
    <sheet name="TIBAR_PORT" sheetId="11" r:id="rId11"/>
    <sheet name="R_TIBAR_2" sheetId="12" r:id="rId12"/>
    <sheet name="R_TIBAR_3" sheetId="13" r:id="rId13"/>
    <sheet name="R_TIBAR_4" sheetId="14" r:id="rId14"/>
    <sheet name="ETA_COMORO" sheetId="15" r:id="rId15"/>
    <sheet name="R_TIBAR_1" sheetId="16" r:id="rId16"/>
    <sheet name="prv2" sheetId="17" r:id="rId17"/>
    <sheet name="prv3" sheetId="18" r:id="rId18"/>
  </sheets>
  <calcPr calcId="191029"/>
</workbook>
</file>

<file path=xl/calcChain.xml><?xml version="1.0" encoding="utf-8"?>
<calcChain xmlns="http://schemas.openxmlformats.org/spreadsheetml/2006/main">
  <c r="AE15" i="1" l="1"/>
</calcChain>
</file>

<file path=xl/sharedStrings.xml><?xml version="1.0" encoding="utf-8"?>
<sst xmlns="http://schemas.openxmlformats.org/spreadsheetml/2006/main" count="1056" uniqueCount="173">
  <si>
    <t>Summary of results for tank connected to each node</t>
  </si>
  <si>
    <t>Node</t>
  </si>
  <si>
    <t>Max Water Age
(h)</t>
  </si>
  <si>
    <t>Duty Head
(m)</t>
  </si>
  <si>
    <t>Duty Flow
(L/s)</t>
  </si>
  <si>
    <t>Actual average pumped flow
(L/s)</t>
  </si>
  <si>
    <t>Cost
(€ /day)</t>
  </si>
  <si>
    <t>Energy
(kWh/day)</t>
  </si>
  <si>
    <t>Tank Elevation
(metres above sea level)</t>
  </si>
  <si>
    <t>Tank height above ground
(metres above nearest node)</t>
  </si>
  <si>
    <t>Tank Volume
(m3)</t>
  </si>
  <si>
    <t>Minimum Pressure
(mwc)</t>
  </si>
  <si>
    <t>Critical Hour
(hrs)</t>
  </si>
  <si>
    <t>Critical Node</t>
  </si>
  <si>
    <t>Critical Pipes
(list)</t>
  </si>
  <si>
    <t>Pump Investment Cost
(Capital Investment)</t>
  </si>
  <si>
    <t>Tank Investment Cost
(Capital Investment)</t>
  </si>
  <si>
    <t>Total Pipe Replacement Cost
(Capital Investment)</t>
  </si>
  <si>
    <t>Total Investment Cost
(Grand Total)</t>
  </si>
  <si>
    <t>Maintenance Cost
(pa)</t>
  </si>
  <si>
    <t>Annuity
(pa)</t>
  </si>
  <si>
    <t>Total Annual Expenditure</t>
  </si>
  <si>
    <t>J65</t>
  </si>
  <si>
    <t>€ 1,341.90</t>
  </si>
  <si>
    <t>R_TIBAR_2</t>
  </si>
  <si>
    <t>[]</t>
  </si>
  <si>
    <t>€ 676,560.33</t>
  </si>
  <si>
    <t>€ 1,198,371.53</t>
  </si>
  <si>
    <t>€ 1,285,976.51</t>
  </si>
  <si>
    <t>€ 3,160,908.37</t>
  </si>
  <si>
    <t>J66</t>
  </si>
  <si>
    <t>€ 1,335.11</t>
  </si>
  <si>
    <t>€ 1,154,409.73</t>
  </si>
  <si>
    <t>€ 956,240.38</t>
  </si>
  <si>
    <t>€ 2,787,210.45</t>
  </si>
  <si>
    <t>J67</t>
  </si>
  <si>
    <t>€ 1,335.96</t>
  </si>
  <si>
    <t>€ 1,202,415.31</t>
  </si>
  <si>
    <t>€ 1,278,530.21</t>
  </si>
  <si>
    <t>€ 3,157,505.85</t>
  </si>
  <si>
    <t>J69</t>
  </si>
  <si>
    <t>€ 1,341.76</t>
  </si>
  <si>
    <t>€ 937,278.60</t>
  </si>
  <si>
    <t>€ 815,244.00</t>
  </si>
  <si>
    <t>€ 2,429,082.94</t>
  </si>
  <si>
    <t>J70</t>
  </si>
  <si>
    <t>€ 1,336.04</t>
  </si>
  <si>
    <t>€ 1,202,790.61</t>
  </si>
  <si>
    <t>€ 1,411,735.73</t>
  </si>
  <si>
    <t>€ 3,291,086.67</t>
  </si>
  <si>
    <t>J71</t>
  </si>
  <si>
    <t>€ 1,335.56</t>
  </si>
  <si>
    <t>€ 1,202,904.41</t>
  </si>
  <si>
    <t>€ 1,186,187.27</t>
  </si>
  <si>
    <t>€ 3,065,652.02</t>
  </si>
  <si>
    <t>J72</t>
  </si>
  <si>
    <t>€ 1,335.57</t>
  </si>
  <si>
    <t>€ 1,155,216.83</t>
  </si>
  <si>
    <t>€ 910,742.08</t>
  </si>
  <si>
    <t>€ 2,742,519.24</t>
  </si>
  <si>
    <t>J73</t>
  </si>
  <si>
    <t>€ 1,335.50</t>
  </si>
  <si>
    <t>€ 1,155,517.95</t>
  </si>
  <si>
    <t>€ 731,954.30</t>
  </si>
  <si>
    <t>€ 2,564,032.58</t>
  </si>
  <si>
    <t>J139</t>
  </si>
  <si>
    <t>€ 1,341.64</t>
  </si>
  <si>
    <t>€ 1,033,855.68</t>
  </si>
  <si>
    <t>€ 694,344.00</t>
  </si>
  <si>
    <t>€ 2,404,760.02</t>
  </si>
  <si>
    <t>TIBAR_PORT</t>
  </si>
  <si>
    <t>€ 1,336.87</t>
  </si>
  <si>
    <t>€ 1,202,397.12</t>
  </si>
  <si>
    <t>€ 1,529,820.07</t>
  </si>
  <si>
    <t>€ 3,408,777.52</t>
  </si>
  <si>
    <t>€ 1,376.11</t>
  </si>
  <si>
    <t>€ 464,357.87</t>
  </si>
  <si>
    <t>€ 392,958.00</t>
  </si>
  <si>
    <t>€ 1,533,876.21</t>
  </si>
  <si>
    <t>R_TIBAR_3</t>
  </si>
  <si>
    <t>€ 1,341.81</t>
  </si>
  <si>
    <t>€ 841,993.37</t>
  </si>
  <si>
    <t>€ 2,212,897.71</t>
  </si>
  <si>
    <t>R_TIBAR_4</t>
  </si>
  <si>
    <t>€ 1,341.78</t>
  </si>
  <si>
    <t>€ 841,934.74</t>
  </si>
  <si>
    <t>€ 2,212,839.07</t>
  </si>
  <si>
    <t>ETA_COMORO</t>
  </si>
  <si>
    <t>€ 1,362.46</t>
  </si>
  <si>
    <t>€ 1,003,779.16</t>
  </si>
  <si>
    <t>€ 549,689.00</t>
  </si>
  <si>
    <t>€ 2,230,028.49</t>
  </si>
  <si>
    <t>R_TIBAR_1</t>
  </si>
  <si>
    <t>€ 1,374.21</t>
  </si>
  <si>
    <t>€ 464,733.54</t>
  </si>
  <si>
    <t>€ 404,358.00</t>
  </si>
  <si>
    <t>€ 1,545,651.87</t>
  </si>
  <si>
    <t>prv2</t>
  </si>
  <si>
    <t>€ 1,033,856.79</t>
  </si>
  <si>
    <t>€ 2,404,761.12</t>
  </si>
  <si>
    <t>prv3</t>
  </si>
  <si>
    <t>€ 1,335.49</t>
  </si>
  <si>
    <t>€ 1,155,519.79</t>
  </si>
  <si>
    <t>€ 2,564,034.42</t>
  </si>
  <si>
    <t>This sheet contains the results for tank connected to node: J65</t>
  </si>
  <si>
    <t>Pumping Parameters</t>
  </si>
  <si>
    <t>Network Critical Results</t>
  </si>
  <si>
    <t>Duty Head</t>
  </si>
  <si>
    <t>m</t>
  </si>
  <si>
    <t>Minimum Pressure</t>
  </si>
  <si>
    <t>mwc</t>
  </si>
  <si>
    <t>Duty Flow</t>
  </si>
  <si>
    <t>L/s</t>
  </si>
  <si>
    <t>Critical Hour</t>
  </si>
  <si>
    <t>hrs</t>
  </si>
  <si>
    <t>Actual average pumped flow:</t>
  </si>
  <si>
    <t>Cost:</t>
  </si>
  <si>
    <t>Euro per day</t>
  </si>
  <si>
    <t>Critical Pipes</t>
  </si>
  <si>
    <t>Unit headloss &gt;10m/km</t>
  </si>
  <si>
    <t>Energy:</t>
  </si>
  <si>
    <t>kWh/day</t>
  </si>
  <si>
    <t>Balancing Tank Parameters</t>
  </si>
  <si>
    <t>Investment Cost Summary</t>
  </si>
  <si>
    <t>Elevation</t>
  </si>
  <si>
    <t>m above sea level</t>
  </si>
  <si>
    <t>Pump Cost</t>
  </si>
  <si>
    <t>Tank height above ground</t>
  </si>
  <si>
    <t>m above nearest node</t>
  </si>
  <si>
    <t>Tank Cost</t>
  </si>
  <si>
    <t>Tank volume</t>
  </si>
  <si>
    <t>m3</t>
  </si>
  <si>
    <t>Total Pipe Replacement Cost</t>
  </si>
  <si>
    <t>Total Investment Cost</t>
  </si>
  <si>
    <t>Table of individual pipes to be replaced</t>
  </si>
  <si>
    <t>Pipe_name</t>
  </si>
  <si>
    <t>Original_Diameter</t>
  </si>
  <si>
    <t>Length</t>
  </si>
  <si>
    <t>New_Diameter
(mm)</t>
  </si>
  <si>
    <t>Supply_and_Installed_Cost
($ USD/m)</t>
  </si>
  <si>
    <t>Replacement_Cost</t>
  </si>
  <si>
    <t>P24</t>
  </si>
  <si>
    <t>P25</t>
  </si>
  <si>
    <t>P27</t>
  </si>
  <si>
    <t>P28</t>
  </si>
  <si>
    <t>P29</t>
  </si>
  <si>
    <t>P30</t>
  </si>
  <si>
    <t>P31</t>
  </si>
  <si>
    <t>P169</t>
  </si>
  <si>
    <t>P175</t>
  </si>
  <si>
    <t>1</t>
  </si>
  <si>
    <t>This sheet contains the results for tank connected to node: J66</t>
  </si>
  <si>
    <t>P32</t>
  </si>
  <si>
    <t>This sheet contains the results for tank connected to node: J67</t>
  </si>
  <si>
    <t>P26</t>
  </si>
  <si>
    <t>This sheet contains the results for tank connected to node: J69</t>
  </si>
  <si>
    <t>P171</t>
  </si>
  <si>
    <t>This sheet contains the results for tank connected to node: J70</t>
  </si>
  <si>
    <t>This sheet contains the results for tank connected to node: J71</t>
  </si>
  <si>
    <t>This sheet contains the results for tank connected to node: J72</t>
  </si>
  <si>
    <t>This sheet contains the results for tank connected to node: J73</t>
  </si>
  <si>
    <t>This sheet contains the results for tank connected to node: J139</t>
  </si>
  <si>
    <t>This sheet contains the results for tank connected to node: TIBAR_PORT</t>
  </si>
  <si>
    <t>P176</t>
  </si>
  <si>
    <t>This sheet contains the results for tank connected to node: R_TIBAR_2</t>
  </si>
  <si>
    <t>This sheet contains the results for tank connected to node: R_TIBAR_3</t>
  </si>
  <si>
    <t>This sheet contains the results for tank connected to node: R_TIBAR_4</t>
  </si>
  <si>
    <t>This sheet contains the results for tank connected to node: ETA_COMORO</t>
  </si>
  <si>
    <t>This sheet contains the results for tank connected to node: R_TIBAR_1</t>
  </si>
  <si>
    <t>This sheet contains the results for tank connected to node: prv2</t>
  </si>
  <si>
    <t>This sheet contains the results for tank connected to node: prv3</t>
  </si>
  <si>
    <t>Column1</t>
  </si>
  <si>
    <r>
      <t>Tank Volume
(m</t>
    </r>
    <r>
      <rPr>
        <b/>
        <vertAlign val="superscript"/>
        <sz val="11"/>
        <color theme="0"/>
        <rFont val="Calibri"/>
        <family val="2"/>
      </rPr>
      <t>3</t>
    </r>
    <r>
      <rPr>
        <b/>
        <sz val="11"/>
        <color theme="0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</si>
</sst>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$-409]* #,##0.00_ ;_-[$$-409]* \-#,##0.00\ ;_-[$$-409]* &quot;-&quot;??_ ;_-@_ "/>
    <numFmt numFmtId="165" formatCode="_-[$$-409]* #,##0_ ;_-[$$-409]* \-#,##0\ ;_-[$$-409]* &quot;-&quot;??_ ;_-@_ 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vertAlign val="superscript"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 style="thin">
        <color theme="0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43" fontId="5" fillId="0" borderId="0" applyFont="0" applyFill="0" applyBorder="0" applyAlignment="0" applyProtection="0"/>
  </cellStyleXfs>
  <cellXfs count="4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top" wrapText="1"/>
    </xf>
    <xf numFmtId="0" fontId="2" fillId="2" borderId="0" xfId="1"/>
    <xf numFmtId="164" fontId="0" fillId="5" borderId="2" xfId="0" applyNumberFormat="1" applyFont="1" applyFill="1" applyBorder="1"/>
    <xf numFmtId="165" fontId="0" fillId="0" borderId="0" xfId="0" applyNumberFormat="1"/>
    <xf numFmtId="0" fontId="0" fillId="6" borderId="0" xfId="0" applyFill="1"/>
    <xf numFmtId="0" fontId="3" fillId="6" borderId="0" xfId="0" applyFont="1" applyFill="1" applyAlignment="1">
      <alignment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0" fillId="5" borderId="6" xfId="0" applyFont="1" applyFill="1" applyBorder="1"/>
    <xf numFmtId="0" fontId="0" fillId="5" borderId="7" xfId="0" applyFont="1" applyFill="1" applyBorder="1"/>
    <xf numFmtId="164" fontId="0" fillId="5" borderId="7" xfId="0" applyNumberFormat="1" applyFont="1" applyFill="1" applyBorder="1"/>
    <xf numFmtId="166" fontId="0" fillId="5" borderId="7" xfId="2" applyNumberFormat="1" applyFont="1" applyFill="1" applyBorder="1"/>
    <xf numFmtId="0" fontId="0" fillId="5" borderId="8" xfId="0" applyFont="1" applyFill="1" applyBorder="1"/>
    <xf numFmtId="0" fontId="0" fillId="4" borderId="9" xfId="0" applyFont="1" applyFill="1" applyBorder="1"/>
    <xf numFmtId="0" fontId="0" fillId="4" borderId="2" xfId="0" applyFont="1" applyFill="1" applyBorder="1"/>
    <xf numFmtId="164" fontId="0" fillId="4" borderId="2" xfId="0" applyNumberFormat="1" applyFont="1" applyFill="1" applyBorder="1"/>
    <xf numFmtId="166" fontId="0" fillId="4" borderId="2" xfId="2" applyNumberFormat="1" applyFont="1" applyFill="1" applyBorder="1"/>
    <xf numFmtId="0" fontId="0" fillId="4" borderId="10" xfId="0" applyFont="1" applyFill="1" applyBorder="1"/>
    <xf numFmtId="0" fontId="0" fillId="5" borderId="9" xfId="0" applyFont="1" applyFill="1" applyBorder="1"/>
    <xf numFmtId="0" fontId="0" fillId="5" borderId="2" xfId="0" applyFont="1" applyFill="1" applyBorder="1"/>
    <xf numFmtId="166" fontId="0" fillId="5" borderId="2" xfId="2" applyNumberFormat="1" applyFont="1" applyFill="1" applyBorder="1"/>
    <xf numFmtId="0" fontId="0" fillId="5" borderId="10" xfId="0" applyFont="1" applyFill="1" applyBorder="1"/>
    <xf numFmtId="0" fontId="0" fillId="4" borderId="11" xfId="0" applyFont="1" applyFill="1" applyBorder="1"/>
    <xf numFmtId="0" fontId="0" fillId="4" borderId="12" xfId="0" applyFont="1" applyFill="1" applyBorder="1"/>
    <xf numFmtId="164" fontId="0" fillId="4" borderId="12" xfId="0" applyNumberFormat="1" applyFont="1" applyFill="1" applyBorder="1"/>
    <xf numFmtId="166" fontId="0" fillId="4" borderId="12" xfId="2" applyNumberFormat="1" applyFont="1" applyFill="1" applyBorder="1"/>
    <xf numFmtId="0" fontId="0" fillId="4" borderId="13" xfId="0" applyFont="1" applyFill="1" applyBorder="1"/>
    <xf numFmtId="165" fontId="0" fillId="5" borderId="8" xfId="0" applyNumberFormat="1" applyFont="1" applyFill="1" applyBorder="1"/>
    <xf numFmtId="165" fontId="0" fillId="4" borderId="10" xfId="0" applyNumberFormat="1" applyFont="1" applyFill="1" applyBorder="1"/>
    <xf numFmtId="165" fontId="0" fillId="5" borderId="10" xfId="0" applyNumberFormat="1" applyFont="1" applyFill="1" applyBorder="1"/>
    <xf numFmtId="165" fontId="0" fillId="4" borderId="13" xfId="0" applyNumberFormat="1" applyFont="1" applyFill="1" applyBorder="1"/>
    <xf numFmtId="0" fontId="0" fillId="5" borderId="11" xfId="0" applyFont="1" applyFill="1" applyBorder="1"/>
    <xf numFmtId="0" fontId="0" fillId="5" borderId="12" xfId="0" applyFont="1" applyFill="1" applyBorder="1"/>
    <xf numFmtId="164" fontId="0" fillId="5" borderId="12" xfId="0" applyNumberFormat="1" applyFont="1" applyFill="1" applyBorder="1"/>
    <xf numFmtId="166" fontId="0" fillId="5" borderId="12" xfId="2" applyNumberFormat="1" applyFont="1" applyFill="1" applyBorder="1"/>
    <xf numFmtId="0" fontId="0" fillId="5" borderId="13" xfId="0" applyFont="1" applyFill="1" applyBorder="1"/>
    <xf numFmtId="165" fontId="0" fillId="5" borderId="13" xfId="0" applyNumberFormat="1" applyFont="1" applyFill="1" applyBorder="1"/>
  </cellXfs>
  <cellStyles count="3">
    <cellStyle name="Comma" xfId="2" builtinId="3"/>
    <cellStyle name="Good" xfId="1" builtinId="26"/>
    <cellStyle name="Normal" xfId="0" builtinId="0"/>
  </cellStyles>
  <dxfs count="10">
    <dxf>
      <numFmt numFmtId="165" formatCode="_-[$$-409]* #,##0_ ;_-[$$-409]* \-#,##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3250211113986"/>
          <c:y val="5.9186080940026822E-2"/>
          <c:w val="0.69298916004692324"/>
          <c:h val="0.67105337318205394"/>
        </c:manualLayout>
      </c:layout>
      <c:lineChart>
        <c:grouping val="standard"/>
        <c:varyColors val="0"/>
        <c:ser>
          <c:idx val="0"/>
          <c:order val="0"/>
          <c:tx>
            <c:v>Total Annual Expenditure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4B1-4D98-8713-40E0AE759784}"/>
              </c:ext>
            </c:extLst>
          </c:dPt>
          <c:dPt>
            <c:idx val="2"/>
            <c:marker>
              <c:symbol val="circle"/>
              <c:size val="8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5AC-46ED-945D-9B915F467B94}"/>
              </c:ext>
            </c:extLst>
          </c:dPt>
          <c:dLbls>
            <c:dLbl>
              <c:idx val="2"/>
              <c:layout>
                <c:manualLayout>
                  <c:x val="1.9005122254564185E-3"/>
                  <c:y val="-0.19032202839930662"/>
                </c:manualLayout>
              </c:layout>
              <c:tx>
                <c:rich>
                  <a:bodyPr/>
                  <a:lstStyle/>
                  <a:p>
                    <a:r>
                      <a:rPr lang="en-US" b="1" u="sng"/>
                      <a:t>Minimum:</a:t>
                    </a:r>
                  </a:p>
                  <a:p>
                    <a:fld id="{56C4A524-4919-4E6C-8030-C88E31D57082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6583452E-141B-459D-8C00-27029760452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5AC-46ED-945D-9B915F467B9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Summary!$B$5:$B$21</c:f>
              <c:strCache>
                <c:ptCount val="17"/>
                <c:pt idx="0">
                  <c:v>ETA_COMORO</c:v>
                </c:pt>
                <c:pt idx="1">
                  <c:v>R_TIBAR_1</c:v>
                </c:pt>
                <c:pt idx="2">
                  <c:v>R_TIBAR_2</c:v>
                </c:pt>
                <c:pt idx="3">
                  <c:v>R_TIBAR_3</c:v>
                </c:pt>
                <c:pt idx="4">
                  <c:v>R_TIBAR_4</c:v>
                </c:pt>
                <c:pt idx="5">
                  <c:v>J139</c:v>
                </c:pt>
                <c:pt idx="6">
                  <c:v>prv2</c:v>
                </c:pt>
                <c:pt idx="7">
                  <c:v>J73</c:v>
                </c:pt>
                <c:pt idx="8">
                  <c:v>prv3</c:v>
                </c:pt>
                <c:pt idx="9">
                  <c:v>J72</c:v>
                </c:pt>
                <c:pt idx="10">
                  <c:v>J66</c:v>
                </c:pt>
                <c:pt idx="11">
                  <c:v>J71</c:v>
                </c:pt>
                <c:pt idx="12">
                  <c:v>J67</c:v>
                </c:pt>
                <c:pt idx="13">
                  <c:v>J65</c:v>
                </c:pt>
                <c:pt idx="14">
                  <c:v>J70</c:v>
                </c:pt>
                <c:pt idx="15">
                  <c:v>TIBAR_PORT</c:v>
                </c:pt>
                <c:pt idx="16">
                  <c:v>J69</c:v>
                </c:pt>
              </c:strCache>
            </c:strRef>
          </c:cat>
          <c:val>
            <c:numRef>
              <c:f>Summary!$V$5:$V$21</c:f>
              <c:numCache>
                <c:formatCode>_-[$$-409]* #,##0_ ;_-[$$-409]* \-#,##0\ ;_-[$$-409]* "-"??_ ;_-@_ </c:formatCode>
                <c:ptCount val="17"/>
                <c:pt idx="0">
                  <c:v>718633.11</c:v>
                </c:pt>
                <c:pt idx="1">
                  <c:v>658215.24</c:v>
                </c:pt>
                <c:pt idx="2">
                  <c:v>657821.4</c:v>
                </c:pt>
                <c:pt idx="3">
                  <c:v>709031.81</c:v>
                </c:pt>
                <c:pt idx="4">
                  <c:v>709014.03</c:v>
                </c:pt>
                <c:pt idx="5">
                  <c:v>727233.12</c:v>
                </c:pt>
                <c:pt idx="6">
                  <c:v>727233.73</c:v>
                </c:pt>
                <c:pt idx="7">
                  <c:v>740037.11</c:v>
                </c:pt>
                <c:pt idx="8">
                  <c:v>740036.39</c:v>
                </c:pt>
                <c:pt idx="9">
                  <c:v>756516.55</c:v>
                </c:pt>
                <c:pt idx="10">
                  <c:v>760466.01</c:v>
                </c:pt>
                <c:pt idx="11">
                  <c:v>786444.78</c:v>
                </c:pt>
                <c:pt idx="12">
                  <c:v>795056.75</c:v>
                </c:pt>
                <c:pt idx="13">
                  <c:v>797526.37</c:v>
                </c:pt>
                <c:pt idx="14">
                  <c:v>807400.68</c:v>
                </c:pt>
                <c:pt idx="15">
                  <c:v>818551.52</c:v>
                </c:pt>
                <c:pt idx="16">
                  <c:v>729227.16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C2-4CDE-B004-7D5A0F733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61496"/>
        <c:axId val="600263848"/>
      </c:lineChart>
      <c:lineChart>
        <c:grouping val="standard"/>
        <c:varyColors val="0"/>
        <c:ser>
          <c:idx val="1"/>
          <c:order val="1"/>
          <c:tx>
            <c:v>Energy Consumption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4B1-4D98-8713-40E0AE759784}"/>
              </c:ext>
            </c:extLst>
          </c:dPt>
          <c:dPt>
            <c:idx val="2"/>
            <c:marker>
              <c:symbol val="circle"/>
              <c:size val="8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4B1-4D98-8713-40E0AE759784}"/>
              </c:ext>
            </c:extLst>
          </c:dPt>
          <c:val>
            <c:numRef>
              <c:f>Summary!$H$5:$H$21</c:f>
              <c:numCache>
                <c:formatCode>General</c:formatCode>
                <c:ptCount val="17"/>
                <c:pt idx="0">
                  <c:v>3243.95</c:v>
                </c:pt>
                <c:pt idx="1">
                  <c:v>3271.92</c:v>
                </c:pt>
                <c:pt idx="2">
                  <c:v>3276.44</c:v>
                </c:pt>
                <c:pt idx="3">
                  <c:v>3194.79</c:v>
                </c:pt>
                <c:pt idx="4">
                  <c:v>3194.71</c:v>
                </c:pt>
                <c:pt idx="5">
                  <c:v>3194.39</c:v>
                </c:pt>
                <c:pt idx="6">
                  <c:v>3194.39</c:v>
                </c:pt>
                <c:pt idx="7">
                  <c:v>3179.75</c:v>
                </c:pt>
                <c:pt idx="8">
                  <c:v>3179.75</c:v>
                </c:pt>
                <c:pt idx="9">
                  <c:v>3179.93</c:v>
                </c:pt>
                <c:pt idx="10">
                  <c:v>3178.83</c:v>
                </c:pt>
                <c:pt idx="11">
                  <c:v>3179.91</c:v>
                </c:pt>
                <c:pt idx="12">
                  <c:v>3180.86</c:v>
                </c:pt>
                <c:pt idx="13">
                  <c:v>3195</c:v>
                </c:pt>
                <c:pt idx="14">
                  <c:v>3181.05</c:v>
                </c:pt>
                <c:pt idx="15">
                  <c:v>3183.02</c:v>
                </c:pt>
                <c:pt idx="16">
                  <c:v>3194.66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C2-4CDE-B004-7D5A0F733758}"/>
            </c:ext>
          </c:extLst>
        </c:ser>
        <c:ser>
          <c:idx val="2"/>
          <c:order val="2"/>
          <c:tx>
            <c:v>Feasible solutions where Tank height &lt; 50m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4B1-4D98-8713-40E0AE759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60712"/>
        <c:axId val="600261888"/>
      </c:lineChart>
      <c:catAx>
        <c:axId val="600261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Balancing tank location</a:t>
                </a:r>
              </a:p>
            </c:rich>
          </c:tx>
          <c:layout>
            <c:manualLayout>
              <c:xMode val="edge"/>
              <c:yMode val="edge"/>
              <c:x val="0.41282941526027517"/>
              <c:y val="0.88951079477514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25000"/>
                <a:lumOff val="75000"/>
              </a:sysClr>
            </a:solidFill>
            <a:round/>
          </a:ln>
          <a:effectLst/>
        </c:spPr>
        <c:txPr>
          <a:bodyPr rot="-28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3848"/>
        <c:crosses val="autoZero"/>
        <c:auto val="1"/>
        <c:lblAlgn val="ctr"/>
        <c:lblOffset val="100"/>
        <c:noMultiLvlLbl val="0"/>
      </c:catAx>
      <c:valAx>
        <c:axId val="600263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Total Annual 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1496"/>
        <c:crosses val="autoZero"/>
        <c:crossBetween val="between"/>
        <c:majorUnit val="200000"/>
      </c:valAx>
      <c:valAx>
        <c:axId val="600261888"/>
        <c:scaling>
          <c:orientation val="minMax"/>
          <c:max val="3320"/>
          <c:min val="31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Energy</a:t>
                </a:r>
                <a:r>
                  <a:rPr lang="en-GB" b="1" baseline="0"/>
                  <a:t> Consumption </a:t>
                </a:r>
              </a:p>
              <a:p>
                <a:pPr>
                  <a:defRPr b="1"/>
                </a:pPr>
                <a:r>
                  <a:rPr lang="en-GB" b="1" baseline="0"/>
                  <a:t>(kWh/day)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0712"/>
        <c:crosses val="max"/>
        <c:crossBetween val="between"/>
        <c:majorUnit val="40"/>
      </c:valAx>
      <c:catAx>
        <c:axId val="600260712"/>
        <c:scaling>
          <c:orientation val="minMax"/>
        </c:scaling>
        <c:delete val="1"/>
        <c:axPos val="b"/>
        <c:majorTickMark val="out"/>
        <c:minorTickMark val="none"/>
        <c:tickLblPos val="nextTo"/>
        <c:crossAx val="600261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39042432152836"/>
          <c:y val="0.56148636844665478"/>
          <c:w val="0.3796470703903338"/>
          <c:h val="0.17029513614477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3250211113986"/>
          <c:y val="5.9186080940026822E-2"/>
          <c:w val="0.69298916004692324"/>
          <c:h val="0.67105337318205394"/>
        </c:manualLayout>
      </c:layout>
      <c:lineChart>
        <c:grouping val="standard"/>
        <c:varyColors val="0"/>
        <c:ser>
          <c:idx val="0"/>
          <c:order val="0"/>
          <c:tx>
            <c:v>Total Annual Expenditure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450-444D-961D-36533AF7793A}"/>
              </c:ext>
            </c:extLst>
          </c:dPt>
          <c:dPt>
            <c:idx val="2"/>
            <c:marker>
              <c:symbol val="circle"/>
              <c:size val="8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450-444D-961D-36533AF7793A}"/>
              </c:ext>
            </c:extLst>
          </c:dPt>
          <c:dLbls>
            <c:dLbl>
              <c:idx val="2"/>
              <c:layout>
                <c:manualLayout>
                  <c:x val="1.9005122254564185E-3"/>
                  <c:y val="-0.19032202839930662"/>
                </c:manualLayout>
              </c:layout>
              <c:tx>
                <c:rich>
                  <a:bodyPr/>
                  <a:lstStyle/>
                  <a:p>
                    <a:r>
                      <a:rPr lang="en-US" b="1" u="sng"/>
                      <a:t>Minimum:</a:t>
                    </a:r>
                  </a:p>
                  <a:p>
                    <a:fld id="{56C4A524-4919-4E6C-8030-C88E31D57082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6583452E-141B-459D-8C00-27029760452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450-444D-961D-36533AF7793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Summary!$B$5:$B$21</c:f>
              <c:strCache>
                <c:ptCount val="17"/>
                <c:pt idx="0">
                  <c:v>ETA_COMORO</c:v>
                </c:pt>
                <c:pt idx="1">
                  <c:v>R_TIBAR_1</c:v>
                </c:pt>
                <c:pt idx="2">
                  <c:v>R_TIBAR_2</c:v>
                </c:pt>
                <c:pt idx="3">
                  <c:v>R_TIBAR_3</c:v>
                </c:pt>
                <c:pt idx="4">
                  <c:v>R_TIBAR_4</c:v>
                </c:pt>
                <c:pt idx="5">
                  <c:v>J139</c:v>
                </c:pt>
                <c:pt idx="6">
                  <c:v>prv2</c:v>
                </c:pt>
                <c:pt idx="7">
                  <c:v>J73</c:v>
                </c:pt>
                <c:pt idx="8">
                  <c:v>prv3</c:v>
                </c:pt>
                <c:pt idx="9">
                  <c:v>J72</c:v>
                </c:pt>
                <c:pt idx="10">
                  <c:v>J66</c:v>
                </c:pt>
                <c:pt idx="11">
                  <c:v>J71</c:v>
                </c:pt>
                <c:pt idx="12">
                  <c:v>J67</c:v>
                </c:pt>
                <c:pt idx="13">
                  <c:v>J65</c:v>
                </c:pt>
                <c:pt idx="14">
                  <c:v>J70</c:v>
                </c:pt>
                <c:pt idx="15">
                  <c:v>TIBAR_PORT</c:v>
                </c:pt>
                <c:pt idx="16">
                  <c:v>J69</c:v>
                </c:pt>
              </c:strCache>
            </c:strRef>
          </c:cat>
          <c:val>
            <c:numRef>
              <c:f>Summary!$V$5:$V$21</c:f>
              <c:numCache>
                <c:formatCode>_-[$$-409]* #,##0_ ;_-[$$-409]* \-#,##0\ ;_-[$$-409]* "-"??_ ;_-@_ </c:formatCode>
                <c:ptCount val="17"/>
                <c:pt idx="0">
                  <c:v>718633.11</c:v>
                </c:pt>
                <c:pt idx="1">
                  <c:v>658215.24</c:v>
                </c:pt>
                <c:pt idx="2">
                  <c:v>657821.4</c:v>
                </c:pt>
                <c:pt idx="3">
                  <c:v>709031.81</c:v>
                </c:pt>
                <c:pt idx="4">
                  <c:v>709014.03</c:v>
                </c:pt>
                <c:pt idx="5">
                  <c:v>727233.12</c:v>
                </c:pt>
                <c:pt idx="6">
                  <c:v>727233.73</c:v>
                </c:pt>
                <c:pt idx="7">
                  <c:v>740037.11</c:v>
                </c:pt>
                <c:pt idx="8">
                  <c:v>740036.39</c:v>
                </c:pt>
                <c:pt idx="9">
                  <c:v>756516.55</c:v>
                </c:pt>
                <c:pt idx="10">
                  <c:v>760466.01</c:v>
                </c:pt>
                <c:pt idx="11">
                  <c:v>786444.78</c:v>
                </c:pt>
                <c:pt idx="12">
                  <c:v>795056.75</c:v>
                </c:pt>
                <c:pt idx="13">
                  <c:v>797526.37</c:v>
                </c:pt>
                <c:pt idx="14">
                  <c:v>807400.68</c:v>
                </c:pt>
                <c:pt idx="15">
                  <c:v>818551.52</c:v>
                </c:pt>
                <c:pt idx="16">
                  <c:v>729227.16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0-444D-961D-36533AF77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61496"/>
        <c:axId val="600263848"/>
      </c:lineChart>
      <c:lineChart>
        <c:grouping val="standard"/>
        <c:varyColors val="0"/>
        <c:ser>
          <c:idx val="1"/>
          <c:order val="1"/>
          <c:tx>
            <c:v>Energy Consumption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450-444D-961D-36533AF7793A}"/>
              </c:ext>
            </c:extLst>
          </c:dPt>
          <c:dPt>
            <c:idx val="2"/>
            <c:marker>
              <c:symbol val="circle"/>
              <c:size val="8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450-444D-961D-36533AF7793A}"/>
              </c:ext>
            </c:extLst>
          </c:dPt>
          <c:val>
            <c:numRef>
              <c:f>Summary!$H$5:$H$21</c:f>
              <c:numCache>
                <c:formatCode>General</c:formatCode>
                <c:ptCount val="17"/>
                <c:pt idx="0">
                  <c:v>3243.95</c:v>
                </c:pt>
                <c:pt idx="1">
                  <c:v>3271.92</c:v>
                </c:pt>
                <c:pt idx="2">
                  <c:v>3276.44</c:v>
                </c:pt>
                <c:pt idx="3">
                  <c:v>3194.79</c:v>
                </c:pt>
                <c:pt idx="4">
                  <c:v>3194.71</c:v>
                </c:pt>
                <c:pt idx="5">
                  <c:v>3194.39</c:v>
                </c:pt>
                <c:pt idx="6">
                  <c:v>3194.39</c:v>
                </c:pt>
                <c:pt idx="7">
                  <c:v>3179.75</c:v>
                </c:pt>
                <c:pt idx="8">
                  <c:v>3179.75</c:v>
                </c:pt>
                <c:pt idx="9">
                  <c:v>3179.93</c:v>
                </c:pt>
                <c:pt idx="10">
                  <c:v>3178.83</c:v>
                </c:pt>
                <c:pt idx="11">
                  <c:v>3179.91</c:v>
                </c:pt>
                <c:pt idx="12">
                  <c:v>3180.86</c:v>
                </c:pt>
                <c:pt idx="13">
                  <c:v>3195</c:v>
                </c:pt>
                <c:pt idx="14">
                  <c:v>3181.05</c:v>
                </c:pt>
                <c:pt idx="15">
                  <c:v>3183.02</c:v>
                </c:pt>
                <c:pt idx="16">
                  <c:v>3194.66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50-444D-961D-36533AF77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60712"/>
        <c:axId val="600261888"/>
      </c:lineChart>
      <c:catAx>
        <c:axId val="600261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Balancing tank location</a:t>
                </a:r>
              </a:p>
            </c:rich>
          </c:tx>
          <c:layout>
            <c:manualLayout>
              <c:xMode val="edge"/>
              <c:yMode val="edge"/>
              <c:x val="0.41282941526027517"/>
              <c:y val="0.88951079477514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25000"/>
                <a:lumOff val="75000"/>
              </a:sysClr>
            </a:solidFill>
            <a:round/>
          </a:ln>
          <a:effectLst/>
        </c:spPr>
        <c:txPr>
          <a:bodyPr rot="-28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3848"/>
        <c:crosses val="autoZero"/>
        <c:auto val="1"/>
        <c:lblAlgn val="ctr"/>
        <c:lblOffset val="100"/>
        <c:noMultiLvlLbl val="0"/>
      </c:catAx>
      <c:valAx>
        <c:axId val="600263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Annual 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1496"/>
        <c:crosses val="autoZero"/>
        <c:crossBetween val="between"/>
        <c:majorUnit val="200000"/>
      </c:valAx>
      <c:valAx>
        <c:axId val="600261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  <a:r>
                  <a:rPr lang="en-GB" baseline="0"/>
                  <a:t> Consumption </a:t>
                </a:r>
              </a:p>
              <a:p>
                <a:pPr>
                  <a:defRPr/>
                </a:pPr>
                <a:r>
                  <a:rPr lang="en-GB" baseline="0"/>
                  <a:t>(kWh/day)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0712"/>
        <c:crosses val="max"/>
        <c:crossBetween val="between"/>
        <c:majorUnit val="40"/>
      </c:valAx>
      <c:catAx>
        <c:axId val="600260712"/>
        <c:scaling>
          <c:orientation val="minMax"/>
        </c:scaling>
        <c:delete val="1"/>
        <c:axPos val="b"/>
        <c:majorTickMark val="out"/>
        <c:minorTickMark val="none"/>
        <c:tickLblPos val="nextTo"/>
        <c:crossAx val="600261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39042432152836"/>
          <c:y val="0.60041057997806058"/>
          <c:w val="0.57119745289460722"/>
          <c:h val="0.11257895271832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26</xdr:row>
      <xdr:rowOff>0</xdr:rowOff>
    </xdr:from>
    <xdr:to>
      <xdr:col>15</xdr:col>
      <xdr:colOff>995984</xdr:colOff>
      <xdr:row>47</xdr:row>
      <xdr:rowOff>62533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197D3A-2C3C-4634-B9DF-01A29FFEB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161925</xdr:colOff>
      <xdr:row>25</xdr:row>
      <xdr:rowOff>752475</xdr:rowOff>
    </xdr:from>
    <xdr:to>
      <xdr:col>24</xdr:col>
      <xdr:colOff>224459</xdr:colOff>
      <xdr:row>47</xdr:row>
      <xdr:rowOff>43483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84B187-D235-41D2-8156-8AB913982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V21" totalsRowShown="0" headerRowDxfId="9">
  <autoFilter ref="A4:V21" xr:uid="{00000000-0009-0000-0100-000001000000}"/>
  <sortState ref="A5:V21">
    <sortCondition ref="C4:C21"/>
  </sortState>
  <tableColumns count="22">
    <tableColumn id="1" xr3:uid="{00000000-0010-0000-0000-000001000000}" name="Column1" dataDxfId="8"/>
    <tableColumn id="2" xr3:uid="{00000000-0010-0000-0000-000002000000}" name="Node"/>
    <tableColumn id="3" xr3:uid="{00000000-0010-0000-0000-000003000000}" name="Max Water Age_x000a_(h)"/>
    <tableColumn id="4" xr3:uid="{00000000-0010-0000-0000-000004000000}" name="Duty Head_x000a_(m)"/>
    <tableColumn id="5" xr3:uid="{00000000-0010-0000-0000-000005000000}" name="Duty Flow_x000a_(L/s)"/>
    <tableColumn id="6" xr3:uid="{00000000-0010-0000-0000-000006000000}" name="Actual average pumped flow_x000a_(L/s)"/>
    <tableColumn id="7" xr3:uid="{00000000-0010-0000-0000-000007000000}" name="Cost_x000a_(€ /day)" dataDxfId="7"/>
    <tableColumn id="8" xr3:uid="{00000000-0010-0000-0000-000008000000}" name="Energy_x000a_(kWh/day)"/>
    <tableColumn id="9" xr3:uid="{00000000-0010-0000-0000-000009000000}" name="Tank Elevation_x000a_(metres above sea level)"/>
    <tableColumn id="10" xr3:uid="{00000000-0010-0000-0000-00000A000000}" name="Tank height above ground_x000a_(metres above nearest node)"/>
    <tableColumn id="11" xr3:uid="{00000000-0010-0000-0000-00000B000000}" name="Tank Volume_x000a_(m3)"/>
    <tableColumn id="12" xr3:uid="{00000000-0010-0000-0000-00000C000000}" name="Minimum Pressure_x000a_(mwc)"/>
    <tableColumn id="13" xr3:uid="{00000000-0010-0000-0000-00000D000000}" name="Critical Hour_x000a_(hrs)"/>
    <tableColumn id="14" xr3:uid="{00000000-0010-0000-0000-00000E000000}" name="Critical Node"/>
    <tableColumn id="15" xr3:uid="{00000000-0010-0000-0000-00000F000000}" name="Critical Pipes_x000a_(list)"/>
    <tableColumn id="16" xr3:uid="{00000000-0010-0000-0000-000010000000}" name="Pump Investment Cost_x000a_(Capital Investment)" dataDxfId="6"/>
    <tableColumn id="17" xr3:uid="{00000000-0010-0000-0000-000011000000}" name="Tank Investment Cost_x000a_(Capital Investment)" dataDxfId="5"/>
    <tableColumn id="18" xr3:uid="{00000000-0010-0000-0000-000012000000}" name="Total Pipe Replacement Cost_x000a_(Capital Investment)" dataDxfId="4"/>
    <tableColumn id="19" xr3:uid="{00000000-0010-0000-0000-000013000000}" name="Total Investment Cost_x000a_(Grand Total)" dataDxfId="3"/>
    <tableColumn id="20" xr3:uid="{00000000-0010-0000-0000-000014000000}" name="Maintenance Cost_x000a_(pa)" dataDxfId="2"/>
    <tableColumn id="21" xr3:uid="{00000000-0010-0000-0000-000015000000}" name="Annuity_x000a_(pa)" dataDxfId="1"/>
    <tableColumn id="22" xr3:uid="{00000000-0010-0000-0000-000016000000}" name="Total Annual Expenditur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8"/>
  <sheetViews>
    <sheetView tabSelected="1" topLeftCell="E22" zoomScaleNormal="100" workbookViewId="0">
      <selection activeCell="F42" sqref="F42"/>
    </sheetView>
  </sheetViews>
  <sheetFormatPr defaultRowHeight="15" x14ac:dyDescent="0.25"/>
  <cols>
    <col min="1" max="1" width="11" customWidth="1"/>
    <col min="2" max="2" width="13.7109375" bestFit="1" customWidth="1"/>
    <col min="6" max="6" width="12.5703125" customWidth="1"/>
    <col min="7" max="7" width="10.28515625" bestFit="1" customWidth="1"/>
    <col min="9" max="9" width="12" customWidth="1"/>
    <col min="10" max="10" width="14.42578125" customWidth="1"/>
    <col min="12" max="12" width="10.5703125" customWidth="1"/>
    <col min="14" max="14" width="11.7109375" customWidth="1"/>
    <col min="16" max="16" width="15.28515625" customWidth="1"/>
    <col min="17" max="17" width="16.28515625" customWidth="1"/>
    <col min="18" max="19" width="14" bestFit="1" customWidth="1"/>
    <col min="20" max="20" width="11.28515625" bestFit="1" customWidth="1"/>
    <col min="21" max="21" width="12.28515625" bestFit="1" customWidth="1"/>
    <col min="22" max="22" width="13.140625" customWidth="1"/>
    <col min="27" max="27" width="2.28515625" customWidth="1"/>
    <col min="28" max="28" width="13.7109375" bestFit="1" customWidth="1"/>
    <col min="29" max="29" width="8.7109375" customWidth="1"/>
    <col min="30" max="30" width="7.28515625" customWidth="1"/>
    <col min="31" max="31" width="7.85546875" customWidth="1"/>
    <col min="32" max="32" width="15.42578125" customWidth="1"/>
    <col min="33" max="33" width="18" customWidth="1"/>
    <col min="34" max="34" width="16.42578125" customWidth="1"/>
    <col min="35" max="35" width="15" bestFit="1" customWidth="1"/>
    <col min="36" max="36" width="15.28515625" customWidth="1"/>
    <col min="37" max="37" width="14.140625" customWidth="1"/>
    <col min="38" max="38" width="12.140625" bestFit="1" customWidth="1"/>
    <col min="39" max="39" width="2.28515625" customWidth="1"/>
  </cols>
  <sheetData>
    <row r="1" spans="1:31" x14ac:dyDescent="0.25">
      <c r="A1" t="s">
        <v>0</v>
      </c>
    </row>
    <row r="4" spans="1:31" s="3" customFormat="1" ht="75" x14ac:dyDescent="0.25">
      <c r="A4" s="3" t="s">
        <v>171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</row>
    <row r="5" spans="1:31" x14ac:dyDescent="0.25">
      <c r="A5" s="1">
        <v>13</v>
      </c>
      <c r="B5" t="s">
        <v>87</v>
      </c>
      <c r="C5">
        <v>0</v>
      </c>
      <c r="D5">
        <v>145.13</v>
      </c>
      <c r="E5">
        <v>71.22</v>
      </c>
      <c r="F5">
        <v>71.239999999999995</v>
      </c>
      <c r="G5" s="2">
        <v>1362.46</v>
      </c>
      <c r="H5">
        <v>3243.95</v>
      </c>
      <c r="I5">
        <v>341.58</v>
      </c>
      <c r="J5">
        <v>241.58</v>
      </c>
      <c r="K5">
        <v>804.56</v>
      </c>
      <c r="L5">
        <v>20.100000000000001</v>
      </c>
      <c r="M5">
        <v>21</v>
      </c>
      <c r="N5" t="s">
        <v>24</v>
      </c>
      <c r="O5" t="s">
        <v>25</v>
      </c>
      <c r="P5" s="2">
        <v>676560.33</v>
      </c>
      <c r="Q5" s="2">
        <v>1003779.16</v>
      </c>
      <c r="R5" s="2">
        <v>549689</v>
      </c>
      <c r="S5" s="2">
        <v>2230028.4900000002</v>
      </c>
      <c r="T5" s="2">
        <v>26911.599999999999</v>
      </c>
      <c r="U5" s="2">
        <v>194424.05</v>
      </c>
      <c r="V5" s="7">
        <v>718633.11</v>
      </c>
    </row>
    <row r="6" spans="1:31" x14ac:dyDescent="0.25">
      <c r="A6" s="1">
        <v>14</v>
      </c>
      <c r="B6" t="s">
        <v>92</v>
      </c>
      <c r="C6">
        <v>1</v>
      </c>
      <c r="D6">
        <v>146.38</v>
      </c>
      <c r="E6">
        <v>71.22</v>
      </c>
      <c r="F6">
        <v>71.239999999999995</v>
      </c>
      <c r="G6" s="2">
        <v>1374.21</v>
      </c>
      <c r="H6">
        <v>3271.92</v>
      </c>
      <c r="I6">
        <v>338.25</v>
      </c>
      <c r="J6" s="5">
        <v>18.25</v>
      </c>
      <c r="K6">
        <v>804.56</v>
      </c>
      <c r="L6">
        <v>20.100000000000001</v>
      </c>
      <c r="M6">
        <v>23</v>
      </c>
      <c r="N6" t="s">
        <v>24</v>
      </c>
      <c r="O6" t="s">
        <v>25</v>
      </c>
      <c r="P6" s="2">
        <v>676560.33</v>
      </c>
      <c r="Q6" s="2">
        <v>464733.54</v>
      </c>
      <c r="R6" s="2">
        <v>404358</v>
      </c>
      <c r="S6" s="2">
        <v>1545651.87</v>
      </c>
      <c r="T6" s="2">
        <v>21872.58</v>
      </c>
      <c r="U6" s="2">
        <v>134756.97</v>
      </c>
      <c r="V6" s="7">
        <v>658215.24</v>
      </c>
    </row>
    <row r="7" spans="1:31" x14ac:dyDescent="0.25">
      <c r="A7" s="1">
        <v>10</v>
      </c>
      <c r="B7" t="s">
        <v>24</v>
      </c>
      <c r="C7">
        <v>1.05</v>
      </c>
      <c r="D7">
        <v>146.58000000000001</v>
      </c>
      <c r="E7">
        <v>71.22</v>
      </c>
      <c r="F7">
        <v>71.239999999999995</v>
      </c>
      <c r="G7" s="2">
        <v>1376.11</v>
      </c>
      <c r="H7">
        <v>3276.44</v>
      </c>
      <c r="I7">
        <v>338.09</v>
      </c>
      <c r="J7" s="5">
        <v>18.09</v>
      </c>
      <c r="K7">
        <v>804.56</v>
      </c>
      <c r="L7">
        <v>20.09</v>
      </c>
      <c r="M7">
        <v>23</v>
      </c>
      <c r="N7" t="s">
        <v>24</v>
      </c>
      <c r="O7" t="s">
        <v>25</v>
      </c>
      <c r="P7" s="2">
        <v>676560.33</v>
      </c>
      <c r="Q7" s="2">
        <v>464357.87</v>
      </c>
      <c r="R7" s="2">
        <v>392958</v>
      </c>
      <c r="S7" s="2">
        <v>1533876.21</v>
      </c>
      <c r="T7" s="2">
        <v>21812.57</v>
      </c>
      <c r="U7" s="2">
        <v>133730.32</v>
      </c>
      <c r="V7" s="7">
        <v>657821.4</v>
      </c>
    </row>
    <row r="8" spans="1:31" x14ac:dyDescent="0.25">
      <c r="A8" s="1">
        <v>11</v>
      </c>
      <c r="B8" t="s">
        <v>79</v>
      </c>
      <c r="C8">
        <v>2.63</v>
      </c>
      <c r="D8">
        <v>142.93</v>
      </c>
      <c r="E8">
        <v>71.22</v>
      </c>
      <c r="F8">
        <v>71.239999999999995</v>
      </c>
      <c r="G8" s="2">
        <v>1341.81</v>
      </c>
      <c r="H8">
        <v>3194.79</v>
      </c>
      <c r="I8">
        <v>334.55</v>
      </c>
      <c r="J8">
        <v>174.55</v>
      </c>
      <c r="K8">
        <v>804.56</v>
      </c>
      <c r="L8">
        <v>20.100000000000001</v>
      </c>
      <c r="M8">
        <v>23</v>
      </c>
      <c r="N8" t="s">
        <v>24</v>
      </c>
      <c r="O8" t="s">
        <v>25</v>
      </c>
      <c r="P8" s="2">
        <v>676560.33</v>
      </c>
      <c r="Q8" s="2">
        <v>841993.37</v>
      </c>
      <c r="R8" s="2">
        <v>694344</v>
      </c>
      <c r="S8" s="2">
        <v>2212897.71</v>
      </c>
      <c r="T8" s="2">
        <v>26340.59</v>
      </c>
      <c r="U8" s="2">
        <v>192930.51</v>
      </c>
      <c r="V8" s="7">
        <v>709031.81</v>
      </c>
    </row>
    <row r="9" spans="1:31" x14ac:dyDescent="0.25">
      <c r="A9" s="1">
        <v>12</v>
      </c>
      <c r="B9" t="s">
        <v>83</v>
      </c>
      <c r="C9">
        <v>2.66</v>
      </c>
      <c r="D9">
        <v>142.93</v>
      </c>
      <c r="E9">
        <v>71.22</v>
      </c>
      <c r="F9">
        <v>71.239999999999995</v>
      </c>
      <c r="G9" s="2">
        <v>1341.78</v>
      </c>
      <c r="H9">
        <v>3194.71</v>
      </c>
      <c r="I9">
        <v>334.53</v>
      </c>
      <c r="J9">
        <v>174.53</v>
      </c>
      <c r="K9">
        <v>804.56</v>
      </c>
      <c r="L9">
        <v>20.100000000000001</v>
      </c>
      <c r="M9">
        <v>23</v>
      </c>
      <c r="N9" t="s">
        <v>24</v>
      </c>
      <c r="O9" t="s">
        <v>25</v>
      </c>
      <c r="P9" s="2">
        <v>676560.33</v>
      </c>
      <c r="Q9" s="2">
        <v>841934.74</v>
      </c>
      <c r="R9" s="2">
        <v>694344</v>
      </c>
      <c r="S9" s="2">
        <v>2212839.0699999998</v>
      </c>
      <c r="T9" s="2">
        <v>26340.12</v>
      </c>
      <c r="U9" s="2">
        <v>192925.39</v>
      </c>
      <c r="V9" s="7">
        <v>709014.03</v>
      </c>
    </row>
    <row r="10" spans="1:31" x14ac:dyDescent="0.25">
      <c r="A10" s="1">
        <v>8</v>
      </c>
      <c r="B10" t="s">
        <v>65</v>
      </c>
      <c r="C10">
        <v>3.18</v>
      </c>
      <c r="D10">
        <v>142.91</v>
      </c>
      <c r="E10">
        <v>71.22</v>
      </c>
      <c r="F10">
        <v>71.239999999999995</v>
      </c>
      <c r="G10" s="2">
        <v>1341.64</v>
      </c>
      <c r="H10">
        <v>3194.39</v>
      </c>
      <c r="I10">
        <v>334.04</v>
      </c>
      <c r="J10">
        <v>254.04</v>
      </c>
      <c r="K10">
        <v>804.56</v>
      </c>
      <c r="L10">
        <v>20.09</v>
      </c>
      <c r="M10">
        <v>23</v>
      </c>
      <c r="N10" t="s">
        <v>24</v>
      </c>
      <c r="O10" t="s">
        <v>25</v>
      </c>
      <c r="P10" s="2">
        <v>676560.33</v>
      </c>
      <c r="Q10" s="2">
        <v>1033855.68</v>
      </c>
      <c r="R10" s="2">
        <v>694344</v>
      </c>
      <c r="S10" s="2">
        <v>2404760.02</v>
      </c>
      <c r="T10" s="2">
        <v>27875.49</v>
      </c>
      <c r="U10" s="2">
        <v>209657.94</v>
      </c>
      <c r="V10" s="7">
        <v>727233.12</v>
      </c>
    </row>
    <row r="11" spans="1:31" x14ac:dyDescent="0.25">
      <c r="A11" s="1">
        <v>15</v>
      </c>
      <c r="B11" t="s">
        <v>97</v>
      </c>
      <c r="C11">
        <v>3.18</v>
      </c>
      <c r="D11">
        <v>142.91</v>
      </c>
      <c r="E11">
        <v>71.22</v>
      </c>
      <c r="F11">
        <v>71.239999999999995</v>
      </c>
      <c r="G11" s="2">
        <v>1341.64</v>
      </c>
      <c r="H11">
        <v>3194.39</v>
      </c>
      <c r="I11">
        <v>334.04</v>
      </c>
      <c r="J11">
        <v>254.04</v>
      </c>
      <c r="K11">
        <v>804.56</v>
      </c>
      <c r="L11">
        <v>20.09</v>
      </c>
      <c r="M11">
        <v>23</v>
      </c>
      <c r="N11" t="s">
        <v>24</v>
      </c>
      <c r="O11" t="s">
        <v>25</v>
      </c>
      <c r="P11" s="2">
        <v>676560.33</v>
      </c>
      <c r="Q11" s="2">
        <v>1033856.79</v>
      </c>
      <c r="R11" s="2">
        <v>694344</v>
      </c>
      <c r="S11" s="2">
        <v>2404761.12</v>
      </c>
      <c r="T11" s="2">
        <v>27875.49</v>
      </c>
      <c r="U11" s="2">
        <v>209658.03</v>
      </c>
      <c r="V11" s="7">
        <v>727233.73</v>
      </c>
    </row>
    <row r="12" spans="1:31" x14ac:dyDescent="0.25">
      <c r="A12" s="1">
        <v>7</v>
      </c>
      <c r="B12" t="s">
        <v>60</v>
      </c>
      <c r="C12">
        <v>4.63</v>
      </c>
      <c r="D12">
        <v>142.26</v>
      </c>
      <c r="E12">
        <v>71.22</v>
      </c>
      <c r="F12">
        <v>71.239999999999995</v>
      </c>
      <c r="G12" s="2">
        <v>1335.5</v>
      </c>
      <c r="H12">
        <v>3179.75</v>
      </c>
      <c r="I12">
        <v>334.44</v>
      </c>
      <c r="J12">
        <v>304.44</v>
      </c>
      <c r="K12">
        <v>804.56</v>
      </c>
      <c r="L12">
        <v>20.100000000000001</v>
      </c>
      <c r="M12">
        <v>23</v>
      </c>
      <c r="N12" t="s">
        <v>24</v>
      </c>
      <c r="O12" t="s">
        <v>25</v>
      </c>
      <c r="P12" s="2">
        <v>676560.33</v>
      </c>
      <c r="Q12" s="2">
        <v>1155517.95</v>
      </c>
      <c r="R12" s="2">
        <v>731954.3</v>
      </c>
      <c r="S12" s="2">
        <v>2564032.58</v>
      </c>
      <c r="T12" s="2">
        <v>29036.83</v>
      </c>
      <c r="U12" s="2">
        <v>223544.04</v>
      </c>
      <c r="V12" s="7">
        <v>740037.11</v>
      </c>
    </row>
    <row r="13" spans="1:31" x14ac:dyDescent="0.25">
      <c r="A13" s="1">
        <v>16</v>
      </c>
      <c r="B13" t="s">
        <v>100</v>
      </c>
      <c r="C13">
        <v>4.63</v>
      </c>
      <c r="D13">
        <v>142.26</v>
      </c>
      <c r="E13">
        <v>71.22</v>
      </c>
      <c r="F13">
        <v>71.239999999999995</v>
      </c>
      <c r="G13" s="2">
        <v>1335.49</v>
      </c>
      <c r="H13">
        <v>3179.75</v>
      </c>
      <c r="I13">
        <v>334.44</v>
      </c>
      <c r="J13">
        <v>304.44</v>
      </c>
      <c r="K13">
        <v>804.56</v>
      </c>
      <c r="L13">
        <v>20.100000000000001</v>
      </c>
      <c r="M13">
        <v>23</v>
      </c>
      <c r="N13" t="s">
        <v>24</v>
      </c>
      <c r="O13" t="s">
        <v>25</v>
      </c>
      <c r="P13" s="2">
        <v>676560.33</v>
      </c>
      <c r="Q13" s="2">
        <v>1155519.79</v>
      </c>
      <c r="R13" s="2">
        <v>731954.3</v>
      </c>
      <c r="S13" s="2">
        <v>2564034.42</v>
      </c>
      <c r="T13" s="2">
        <v>29036.85</v>
      </c>
      <c r="U13" s="2">
        <v>223544.21</v>
      </c>
      <c r="V13" s="7">
        <v>740036.39</v>
      </c>
    </row>
    <row r="14" spans="1:31" x14ac:dyDescent="0.25">
      <c r="A14" s="1">
        <v>6</v>
      </c>
      <c r="B14" t="s">
        <v>55</v>
      </c>
      <c r="C14">
        <v>4.9000000000000004</v>
      </c>
      <c r="D14">
        <v>142.26</v>
      </c>
      <c r="E14">
        <v>71.22</v>
      </c>
      <c r="F14">
        <v>71.239999999999995</v>
      </c>
      <c r="G14" s="2">
        <v>1335.57</v>
      </c>
      <c r="H14">
        <v>3179.93</v>
      </c>
      <c r="I14">
        <v>334.32</v>
      </c>
      <c r="J14">
        <v>304.32</v>
      </c>
      <c r="K14">
        <v>804.56</v>
      </c>
      <c r="L14">
        <v>20.100000000000001</v>
      </c>
      <c r="M14">
        <v>22</v>
      </c>
      <c r="N14" t="s">
        <v>24</v>
      </c>
      <c r="O14" t="s">
        <v>25</v>
      </c>
      <c r="P14" s="2">
        <v>676560.33</v>
      </c>
      <c r="Q14" s="2">
        <v>1155216.83</v>
      </c>
      <c r="R14" s="2">
        <v>910742.08</v>
      </c>
      <c r="S14" s="2">
        <v>2742519.24</v>
      </c>
      <c r="T14" s="2">
        <v>29928.36</v>
      </c>
      <c r="U14" s="2">
        <v>239105.32</v>
      </c>
      <c r="V14" s="7">
        <v>756516.55</v>
      </c>
    </row>
    <row r="15" spans="1:31" x14ac:dyDescent="0.25">
      <c r="A15" s="1">
        <v>1</v>
      </c>
      <c r="B15" t="s">
        <v>30</v>
      </c>
      <c r="C15">
        <v>5.13</v>
      </c>
      <c r="D15">
        <v>142.21</v>
      </c>
      <c r="E15">
        <v>71.22</v>
      </c>
      <c r="F15">
        <v>71.23</v>
      </c>
      <c r="G15" s="2">
        <v>1335.11</v>
      </c>
      <c r="H15">
        <v>3178.83</v>
      </c>
      <c r="I15">
        <v>333.99</v>
      </c>
      <c r="J15">
        <v>303.99</v>
      </c>
      <c r="K15">
        <v>804.56</v>
      </c>
      <c r="L15">
        <v>20.100000000000001</v>
      </c>
      <c r="M15">
        <v>22</v>
      </c>
      <c r="N15" t="s">
        <v>24</v>
      </c>
      <c r="O15" t="s">
        <v>25</v>
      </c>
      <c r="P15" s="2">
        <v>676560.33</v>
      </c>
      <c r="Q15" s="2">
        <v>1154409.73</v>
      </c>
      <c r="R15" s="2">
        <v>956240.38</v>
      </c>
      <c r="S15" s="2">
        <v>2787210.45</v>
      </c>
      <c r="T15" s="2">
        <v>30149.4</v>
      </c>
      <c r="U15" s="2">
        <v>243001.71</v>
      </c>
      <c r="V15" s="7">
        <v>760466.01</v>
      </c>
      <c r="AE15">
        <f>17/2</f>
        <v>8.5</v>
      </c>
    </row>
    <row r="16" spans="1:31" x14ac:dyDescent="0.25">
      <c r="A16" s="1">
        <v>5</v>
      </c>
      <c r="B16" t="s">
        <v>50</v>
      </c>
      <c r="C16">
        <v>5.35</v>
      </c>
      <c r="D16">
        <v>142.26</v>
      </c>
      <c r="E16">
        <v>71.22</v>
      </c>
      <c r="F16">
        <v>71.23</v>
      </c>
      <c r="G16" s="2">
        <v>1335.56</v>
      </c>
      <c r="H16">
        <v>3179.91</v>
      </c>
      <c r="I16">
        <v>334.08</v>
      </c>
      <c r="J16">
        <v>324.08</v>
      </c>
      <c r="K16">
        <v>804.56</v>
      </c>
      <c r="L16">
        <v>20.100000000000001</v>
      </c>
      <c r="M16">
        <v>22</v>
      </c>
      <c r="N16" t="s">
        <v>24</v>
      </c>
      <c r="O16" t="s">
        <v>25</v>
      </c>
      <c r="P16" s="2">
        <v>676560.33</v>
      </c>
      <c r="Q16" s="2">
        <v>1202904.4099999999</v>
      </c>
      <c r="R16" s="2">
        <v>1186187.27</v>
      </c>
      <c r="S16" s="2">
        <v>3065652.02</v>
      </c>
      <c r="T16" s="2">
        <v>31687.09</v>
      </c>
      <c r="U16" s="2">
        <v>267277.51</v>
      </c>
      <c r="V16" s="7">
        <v>786444.78</v>
      </c>
    </row>
    <row r="17" spans="1:39" x14ac:dyDescent="0.25">
      <c r="A17" s="1">
        <v>2</v>
      </c>
      <c r="B17" t="s">
        <v>35</v>
      </c>
      <c r="C17">
        <v>5.64</v>
      </c>
      <c r="D17">
        <v>142.31</v>
      </c>
      <c r="E17">
        <v>71.22</v>
      </c>
      <c r="F17">
        <v>71.22</v>
      </c>
      <c r="G17" s="2">
        <v>1335.96</v>
      </c>
      <c r="H17">
        <v>3180.86</v>
      </c>
      <c r="I17">
        <v>333.87</v>
      </c>
      <c r="J17">
        <v>323.87</v>
      </c>
      <c r="K17">
        <v>804.56</v>
      </c>
      <c r="L17">
        <v>20.100000000000001</v>
      </c>
      <c r="M17">
        <v>22</v>
      </c>
      <c r="N17" t="s">
        <v>24</v>
      </c>
      <c r="O17" t="s">
        <v>25</v>
      </c>
      <c r="P17" s="2">
        <v>676560.33</v>
      </c>
      <c r="Q17" s="2">
        <v>1202415.31</v>
      </c>
      <c r="R17" s="2">
        <v>1278530.21</v>
      </c>
      <c r="S17" s="2">
        <v>3157505.85</v>
      </c>
      <c r="T17" s="2">
        <v>32144.89</v>
      </c>
      <c r="U17" s="2">
        <v>275285.75</v>
      </c>
      <c r="V17" s="7">
        <v>795056.75</v>
      </c>
    </row>
    <row r="18" spans="1:39" x14ac:dyDescent="0.25">
      <c r="A18" s="1">
        <v>0</v>
      </c>
      <c r="B18" t="s">
        <v>22</v>
      </c>
      <c r="C18">
        <v>5.91</v>
      </c>
      <c r="D18">
        <v>142.94</v>
      </c>
      <c r="E18">
        <v>71.22</v>
      </c>
      <c r="F18">
        <v>71.22</v>
      </c>
      <c r="G18" s="2">
        <v>1341.9</v>
      </c>
      <c r="H18">
        <v>3195</v>
      </c>
      <c r="I18">
        <v>332.2</v>
      </c>
      <c r="J18">
        <v>322.2</v>
      </c>
      <c r="K18">
        <v>804.56</v>
      </c>
      <c r="L18">
        <v>20.100000000000001</v>
      </c>
      <c r="M18">
        <v>22</v>
      </c>
      <c r="N18" t="s">
        <v>24</v>
      </c>
      <c r="O18" t="s">
        <v>25</v>
      </c>
      <c r="P18" s="2">
        <v>676560.33</v>
      </c>
      <c r="Q18" s="2">
        <v>1198371.53</v>
      </c>
      <c r="R18" s="2">
        <v>1285976.51</v>
      </c>
      <c r="S18" s="2">
        <v>3160908.37</v>
      </c>
      <c r="T18" s="2">
        <v>32149.77</v>
      </c>
      <c r="U18" s="2">
        <v>275582.40000000002</v>
      </c>
      <c r="V18" s="7">
        <v>797526.37</v>
      </c>
    </row>
    <row r="19" spans="1:39" x14ac:dyDescent="0.25">
      <c r="A19" s="1">
        <v>4</v>
      </c>
      <c r="B19" t="s">
        <v>45</v>
      </c>
      <c r="C19">
        <v>6.01</v>
      </c>
      <c r="D19">
        <v>142.32</v>
      </c>
      <c r="E19">
        <v>71.22</v>
      </c>
      <c r="F19">
        <v>71.23</v>
      </c>
      <c r="G19" s="2">
        <v>1336.04</v>
      </c>
      <c r="H19">
        <v>3181.05</v>
      </c>
      <c r="I19">
        <v>334.03</v>
      </c>
      <c r="J19">
        <v>324.02999999999997</v>
      </c>
      <c r="K19">
        <v>804.56</v>
      </c>
      <c r="L19">
        <v>20.100000000000001</v>
      </c>
      <c r="M19">
        <v>22</v>
      </c>
      <c r="N19" t="s">
        <v>24</v>
      </c>
      <c r="O19" t="s">
        <v>25</v>
      </c>
      <c r="P19" s="2">
        <v>676560.33</v>
      </c>
      <c r="Q19" s="2">
        <v>1202790.6100000001</v>
      </c>
      <c r="R19" s="2">
        <v>1411735.73</v>
      </c>
      <c r="S19" s="2">
        <v>3291086.67</v>
      </c>
      <c r="T19" s="2">
        <v>32813.919999999998</v>
      </c>
      <c r="U19" s="2">
        <v>286931.93</v>
      </c>
      <c r="V19" s="7">
        <v>807400.68</v>
      </c>
    </row>
    <row r="20" spans="1:39" x14ac:dyDescent="0.25">
      <c r="A20" s="1">
        <v>9</v>
      </c>
      <c r="B20" t="s">
        <v>70</v>
      </c>
      <c r="C20">
        <v>6.41</v>
      </c>
      <c r="D20">
        <v>142.41</v>
      </c>
      <c r="E20">
        <v>71.22</v>
      </c>
      <c r="F20">
        <v>71.22</v>
      </c>
      <c r="G20" s="2">
        <v>1336.87</v>
      </c>
      <c r="H20">
        <v>3183.02</v>
      </c>
      <c r="I20">
        <v>333.87</v>
      </c>
      <c r="J20">
        <v>323.87</v>
      </c>
      <c r="K20">
        <v>804.56</v>
      </c>
      <c r="L20">
        <v>20.09</v>
      </c>
      <c r="M20">
        <v>22</v>
      </c>
      <c r="N20" t="s">
        <v>24</v>
      </c>
      <c r="O20" t="s">
        <v>25</v>
      </c>
      <c r="P20" s="2">
        <v>676560.33</v>
      </c>
      <c r="Q20" s="2">
        <v>1202397.1200000001</v>
      </c>
      <c r="R20" s="2">
        <v>1529820.07</v>
      </c>
      <c r="S20" s="2">
        <v>3408777.52</v>
      </c>
      <c r="T20" s="2">
        <v>33401.199999999997</v>
      </c>
      <c r="U20" s="2">
        <v>297192.76</v>
      </c>
      <c r="V20" s="7">
        <v>818551.52</v>
      </c>
    </row>
    <row r="21" spans="1:39" x14ac:dyDescent="0.25">
      <c r="A21" s="1">
        <v>3</v>
      </c>
      <c r="B21" t="s">
        <v>40</v>
      </c>
      <c r="C21">
        <v>8.09</v>
      </c>
      <c r="D21">
        <v>142.91999999999999</v>
      </c>
      <c r="E21">
        <v>71.22</v>
      </c>
      <c r="F21">
        <v>71.239999999999995</v>
      </c>
      <c r="G21" s="2">
        <v>1341.76</v>
      </c>
      <c r="H21">
        <v>3194.66</v>
      </c>
      <c r="I21">
        <v>334.03</v>
      </c>
      <c r="J21">
        <v>214.03</v>
      </c>
      <c r="K21">
        <v>804.56</v>
      </c>
      <c r="L21">
        <v>20.09</v>
      </c>
      <c r="M21">
        <v>23</v>
      </c>
      <c r="N21" t="s">
        <v>24</v>
      </c>
      <c r="O21" t="s">
        <v>25</v>
      </c>
      <c r="P21" s="2">
        <v>676560.33</v>
      </c>
      <c r="Q21" s="2">
        <v>937278.6</v>
      </c>
      <c r="R21" s="2">
        <v>815244</v>
      </c>
      <c r="S21" s="2">
        <v>2429082.94</v>
      </c>
      <c r="T21" s="2">
        <v>27707.37</v>
      </c>
      <c r="U21" s="2">
        <v>211778.52</v>
      </c>
      <c r="V21" s="7">
        <v>729227.16</v>
      </c>
    </row>
    <row r="25" spans="1:39" ht="5.0999999999999996" customHeight="1" thickBot="1" x14ac:dyDescent="0.3"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ht="60" x14ac:dyDescent="0.25">
      <c r="AA26" s="9"/>
      <c r="AB26" s="10" t="s">
        <v>1</v>
      </c>
      <c r="AC26" s="11" t="s">
        <v>2</v>
      </c>
      <c r="AD26" s="11" t="s">
        <v>3</v>
      </c>
      <c r="AE26" s="11" t="s">
        <v>4</v>
      </c>
      <c r="AF26" s="11" t="s">
        <v>5</v>
      </c>
      <c r="AG26" s="11" t="s">
        <v>6</v>
      </c>
      <c r="AH26" s="11" t="s">
        <v>7</v>
      </c>
      <c r="AI26" s="11" t="s">
        <v>8</v>
      </c>
      <c r="AJ26" s="11" t="s">
        <v>9</v>
      </c>
      <c r="AK26" s="11" t="s">
        <v>172</v>
      </c>
      <c r="AL26" s="12" t="s">
        <v>11</v>
      </c>
      <c r="AM26" s="9"/>
    </row>
    <row r="27" spans="1:39" x14ac:dyDescent="0.25">
      <c r="AA27" s="8"/>
      <c r="AB27" s="13" t="s">
        <v>22</v>
      </c>
      <c r="AC27" s="14">
        <v>5.91</v>
      </c>
      <c r="AD27" s="14">
        <v>142.94</v>
      </c>
      <c r="AE27" s="14">
        <v>71.22</v>
      </c>
      <c r="AF27" s="14">
        <v>71.22</v>
      </c>
      <c r="AG27" s="15">
        <v>1341.9</v>
      </c>
      <c r="AH27" s="16">
        <v>3195</v>
      </c>
      <c r="AI27" s="14">
        <v>332.2</v>
      </c>
      <c r="AJ27" s="14">
        <v>322.2</v>
      </c>
      <c r="AK27" s="14">
        <v>804.56</v>
      </c>
      <c r="AL27" s="17">
        <v>20.100000000000001</v>
      </c>
      <c r="AM27" s="8"/>
    </row>
    <row r="28" spans="1:39" x14ac:dyDescent="0.25">
      <c r="AA28" s="8"/>
      <c r="AB28" s="18" t="s">
        <v>30</v>
      </c>
      <c r="AC28" s="19">
        <v>5.13</v>
      </c>
      <c r="AD28" s="19">
        <v>142.21</v>
      </c>
      <c r="AE28" s="19">
        <v>71.22</v>
      </c>
      <c r="AF28" s="19">
        <v>71.23</v>
      </c>
      <c r="AG28" s="20">
        <v>1335.11</v>
      </c>
      <c r="AH28" s="21">
        <v>3178.83</v>
      </c>
      <c r="AI28" s="19">
        <v>333.99</v>
      </c>
      <c r="AJ28" s="19">
        <v>303.99</v>
      </c>
      <c r="AK28" s="19">
        <v>804.56</v>
      </c>
      <c r="AL28" s="22">
        <v>20.100000000000001</v>
      </c>
      <c r="AM28" s="8"/>
    </row>
    <row r="29" spans="1:39" x14ac:dyDescent="0.25">
      <c r="E29">
        <v>1</v>
      </c>
      <c r="AA29" s="8"/>
      <c r="AB29" s="23" t="s">
        <v>35</v>
      </c>
      <c r="AC29" s="24">
        <v>5.64</v>
      </c>
      <c r="AD29" s="24">
        <v>142.31</v>
      </c>
      <c r="AE29" s="24">
        <v>71.22</v>
      </c>
      <c r="AF29" s="24">
        <v>71.22</v>
      </c>
      <c r="AG29" s="6">
        <v>1335.96</v>
      </c>
      <c r="AH29" s="25">
        <v>3180.86</v>
      </c>
      <c r="AI29" s="24">
        <v>333.87</v>
      </c>
      <c r="AJ29" s="24">
        <v>323.87</v>
      </c>
      <c r="AK29" s="24">
        <v>804.56</v>
      </c>
      <c r="AL29" s="26">
        <v>20.100000000000001</v>
      </c>
      <c r="AM29" s="8"/>
    </row>
    <row r="30" spans="1:39" x14ac:dyDescent="0.25">
      <c r="AA30" s="8"/>
      <c r="AB30" s="18" t="s">
        <v>40</v>
      </c>
      <c r="AC30" s="19">
        <v>8.09</v>
      </c>
      <c r="AD30" s="19">
        <v>142.91999999999999</v>
      </c>
      <c r="AE30" s="19">
        <v>71.22</v>
      </c>
      <c r="AF30" s="19">
        <v>71.239999999999995</v>
      </c>
      <c r="AG30" s="20">
        <v>1341.76</v>
      </c>
      <c r="AH30" s="21">
        <v>3194.66</v>
      </c>
      <c r="AI30" s="19">
        <v>334.03</v>
      </c>
      <c r="AJ30" s="19">
        <v>214.03</v>
      </c>
      <c r="AK30" s="19">
        <v>804.56</v>
      </c>
      <c r="AL30" s="22">
        <v>20.09</v>
      </c>
      <c r="AM30" s="8"/>
    </row>
    <row r="31" spans="1:39" x14ac:dyDescent="0.25">
      <c r="AA31" s="8"/>
      <c r="AB31" s="23" t="s">
        <v>45</v>
      </c>
      <c r="AC31" s="24">
        <v>6.01</v>
      </c>
      <c r="AD31" s="24">
        <v>142.32</v>
      </c>
      <c r="AE31" s="24">
        <v>71.22</v>
      </c>
      <c r="AF31" s="24">
        <v>71.23</v>
      </c>
      <c r="AG31" s="6">
        <v>1336.04</v>
      </c>
      <c r="AH31" s="25">
        <v>3181.05</v>
      </c>
      <c r="AI31" s="24">
        <v>334.03</v>
      </c>
      <c r="AJ31" s="24">
        <v>324.02999999999997</v>
      </c>
      <c r="AK31" s="24">
        <v>804.56</v>
      </c>
      <c r="AL31" s="26">
        <v>20.100000000000001</v>
      </c>
      <c r="AM31" s="8"/>
    </row>
    <row r="32" spans="1:39" x14ac:dyDescent="0.25">
      <c r="AA32" s="8"/>
      <c r="AB32" s="18" t="s">
        <v>50</v>
      </c>
      <c r="AC32" s="19">
        <v>5.35</v>
      </c>
      <c r="AD32" s="19">
        <v>142.26</v>
      </c>
      <c r="AE32" s="19">
        <v>71.22</v>
      </c>
      <c r="AF32" s="19">
        <v>71.23</v>
      </c>
      <c r="AG32" s="20">
        <v>1335.56</v>
      </c>
      <c r="AH32" s="21">
        <v>3179.91</v>
      </c>
      <c r="AI32" s="19">
        <v>334.08</v>
      </c>
      <c r="AJ32" s="19">
        <v>324.08</v>
      </c>
      <c r="AK32" s="19">
        <v>804.56</v>
      </c>
      <c r="AL32" s="22">
        <v>20.100000000000001</v>
      </c>
      <c r="AM32" s="8"/>
    </row>
    <row r="33" spans="27:39" x14ac:dyDescent="0.25">
      <c r="AA33" s="8"/>
      <c r="AB33" s="23" t="s">
        <v>55</v>
      </c>
      <c r="AC33" s="24">
        <v>4.9000000000000004</v>
      </c>
      <c r="AD33" s="24">
        <v>142.26</v>
      </c>
      <c r="AE33" s="24">
        <v>71.22</v>
      </c>
      <c r="AF33" s="24">
        <v>71.239999999999995</v>
      </c>
      <c r="AG33" s="6">
        <v>1335.57</v>
      </c>
      <c r="AH33" s="25">
        <v>3179.93</v>
      </c>
      <c r="AI33" s="24">
        <v>334.32</v>
      </c>
      <c r="AJ33" s="24">
        <v>304.32</v>
      </c>
      <c r="AK33" s="24">
        <v>804.56</v>
      </c>
      <c r="AL33" s="26">
        <v>20.100000000000001</v>
      </c>
      <c r="AM33" s="8"/>
    </row>
    <row r="34" spans="27:39" x14ac:dyDescent="0.25">
      <c r="AA34" s="8"/>
      <c r="AB34" s="18" t="s">
        <v>60</v>
      </c>
      <c r="AC34" s="19">
        <v>4.63</v>
      </c>
      <c r="AD34" s="19">
        <v>142.26</v>
      </c>
      <c r="AE34" s="19">
        <v>71.22</v>
      </c>
      <c r="AF34" s="19">
        <v>71.239999999999995</v>
      </c>
      <c r="AG34" s="20">
        <v>1335.5</v>
      </c>
      <c r="AH34" s="21">
        <v>3179.75</v>
      </c>
      <c r="AI34" s="19">
        <v>334.44</v>
      </c>
      <c r="AJ34" s="19">
        <v>304.44</v>
      </c>
      <c r="AK34" s="19">
        <v>804.56</v>
      </c>
      <c r="AL34" s="22">
        <v>20.100000000000001</v>
      </c>
      <c r="AM34" s="8"/>
    </row>
    <row r="35" spans="27:39" ht="15.75" thickBot="1" x14ac:dyDescent="0.3">
      <c r="AA35" s="8"/>
      <c r="AB35" s="36" t="s">
        <v>65</v>
      </c>
      <c r="AC35" s="37">
        <v>3.18</v>
      </c>
      <c r="AD35" s="37">
        <v>142.91</v>
      </c>
      <c r="AE35" s="37">
        <v>71.22</v>
      </c>
      <c r="AF35" s="37">
        <v>71.239999999999995</v>
      </c>
      <c r="AG35" s="38">
        <v>1341.64</v>
      </c>
      <c r="AH35" s="39">
        <v>3194.39</v>
      </c>
      <c r="AI35" s="37">
        <v>334.04</v>
      </c>
      <c r="AJ35" s="37">
        <v>254.04</v>
      </c>
      <c r="AK35" s="37">
        <v>804.56</v>
      </c>
      <c r="AL35" s="40">
        <v>20.09</v>
      </c>
      <c r="AM35" s="8"/>
    </row>
    <row r="36" spans="27:39" ht="5.0999999999999996" customHeight="1" thickBot="1" x14ac:dyDescent="0.3"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27:39" ht="75" x14ac:dyDescent="0.25">
      <c r="AA37" s="8"/>
      <c r="AB37" s="10" t="s">
        <v>1</v>
      </c>
      <c r="AC37" s="11" t="s">
        <v>12</v>
      </c>
      <c r="AD37" s="11" t="s">
        <v>13</v>
      </c>
      <c r="AE37" s="11" t="s">
        <v>14</v>
      </c>
      <c r="AF37" s="11" t="s">
        <v>15</v>
      </c>
      <c r="AG37" s="11" t="s">
        <v>16</v>
      </c>
      <c r="AH37" s="11" t="s">
        <v>17</v>
      </c>
      <c r="AI37" s="11" t="s">
        <v>18</v>
      </c>
      <c r="AJ37" s="11" t="s">
        <v>19</v>
      </c>
      <c r="AK37" s="11" t="s">
        <v>20</v>
      </c>
      <c r="AL37" s="12" t="s">
        <v>21</v>
      </c>
      <c r="AM37" s="8"/>
    </row>
    <row r="38" spans="27:39" x14ac:dyDescent="0.25">
      <c r="AA38" s="8"/>
      <c r="AB38" s="13" t="s">
        <v>22</v>
      </c>
      <c r="AC38" s="14">
        <v>22</v>
      </c>
      <c r="AD38" s="14" t="s">
        <v>24</v>
      </c>
      <c r="AE38" s="14" t="s">
        <v>25</v>
      </c>
      <c r="AF38" s="15">
        <v>676560.33</v>
      </c>
      <c r="AG38" s="15">
        <v>1198371.53</v>
      </c>
      <c r="AH38" s="15">
        <v>1285976.51</v>
      </c>
      <c r="AI38" s="15">
        <v>3160908.37</v>
      </c>
      <c r="AJ38" s="15">
        <v>32149.77</v>
      </c>
      <c r="AK38" s="15">
        <v>275582.40000000002</v>
      </c>
      <c r="AL38" s="32">
        <v>797526.37</v>
      </c>
      <c r="AM38" s="8"/>
    </row>
    <row r="39" spans="27:39" x14ac:dyDescent="0.25">
      <c r="AA39" s="8"/>
      <c r="AB39" s="18" t="s">
        <v>30</v>
      </c>
      <c r="AC39" s="19">
        <v>22</v>
      </c>
      <c r="AD39" s="19" t="s">
        <v>24</v>
      </c>
      <c r="AE39" s="19" t="s">
        <v>25</v>
      </c>
      <c r="AF39" s="20">
        <v>676560.33</v>
      </c>
      <c r="AG39" s="20">
        <v>1154409.73</v>
      </c>
      <c r="AH39" s="20">
        <v>956240.38</v>
      </c>
      <c r="AI39" s="20">
        <v>2787210.45</v>
      </c>
      <c r="AJ39" s="20">
        <v>30149.4</v>
      </c>
      <c r="AK39" s="20">
        <v>243001.71</v>
      </c>
      <c r="AL39" s="33">
        <v>760466.01</v>
      </c>
      <c r="AM39" s="8"/>
    </row>
    <row r="40" spans="27:39" x14ac:dyDescent="0.25">
      <c r="AA40" s="8"/>
      <c r="AB40" s="23" t="s">
        <v>35</v>
      </c>
      <c r="AC40" s="24">
        <v>22</v>
      </c>
      <c r="AD40" s="24" t="s">
        <v>24</v>
      </c>
      <c r="AE40" s="24" t="s">
        <v>25</v>
      </c>
      <c r="AF40" s="6">
        <v>676560.33</v>
      </c>
      <c r="AG40" s="6">
        <v>1202415.31</v>
      </c>
      <c r="AH40" s="6">
        <v>1278530.21</v>
      </c>
      <c r="AI40" s="6">
        <v>3157505.85</v>
      </c>
      <c r="AJ40" s="6">
        <v>32144.89</v>
      </c>
      <c r="AK40" s="6">
        <v>275285.75</v>
      </c>
      <c r="AL40" s="34">
        <v>795056.75</v>
      </c>
      <c r="AM40" s="8"/>
    </row>
    <row r="41" spans="27:39" x14ac:dyDescent="0.25">
      <c r="AA41" s="8"/>
      <c r="AB41" s="18" t="s">
        <v>40</v>
      </c>
      <c r="AC41" s="19">
        <v>23</v>
      </c>
      <c r="AD41" s="19" t="s">
        <v>24</v>
      </c>
      <c r="AE41" s="19" t="s">
        <v>25</v>
      </c>
      <c r="AF41" s="20">
        <v>676560.33</v>
      </c>
      <c r="AG41" s="20">
        <v>937278.6</v>
      </c>
      <c r="AH41" s="20">
        <v>815244</v>
      </c>
      <c r="AI41" s="20">
        <v>2429082.94</v>
      </c>
      <c r="AJ41" s="20">
        <v>27707.37</v>
      </c>
      <c r="AK41" s="20">
        <v>211778.52</v>
      </c>
      <c r="AL41" s="33">
        <v>729227.16</v>
      </c>
      <c r="AM41" s="8"/>
    </row>
    <row r="42" spans="27:39" x14ac:dyDescent="0.25">
      <c r="AA42" s="8"/>
      <c r="AB42" s="23" t="s">
        <v>45</v>
      </c>
      <c r="AC42" s="24">
        <v>22</v>
      </c>
      <c r="AD42" s="24" t="s">
        <v>24</v>
      </c>
      <c r="AE42" s="24" t="s">
        <v>25</v>
      </c>
      <c r="AF42" s="6">
        <v>676560.33</v>
      </c>
      <c r="AG42" s="6">
        <v>1202790.6100000001</v>
      </c>
      <c r="AH42" s="6">
        <v>1411735.73</v>
      </c>
      <c r="AI42" s="6">
        <v>3291086.67</v>
      </c>
      <c r="AJ42" s="6">
        <v>32813.919999999998</v>
      </c>
      <c r="AK42" s="6">
        <v>286931.93</v>
      </c>
      <c r="AL42" s="34">
        <v>807400.68</v>
      </c>
      <c r="AM42" s="8"/>
    </row>
    <row r="43" spans="27:39" x14ac:dyDescent="0.25">
      <c r="AA43" s="8"/>
      <c r="AB43" s="18" t="s">
        <v>50</v>
      </c>
      <c r="AC43" s="19">
        <v>22</v>
      </c>
      <c r="AD43" s="19" t="s">
        <v>24</v>
      </c>
      <c r="AE43" s="19" t="s">
        <v>25</v>
      </c>
      <c r="AF43" s="20">
        <v>676560.33</v>
      </c>
      <c r="AG43" s="20">
        <v>1202904.4099999999</v>
      </c>
      <c r="AH43" s="20">
        <v>1186187.27</v>
      </c>
      <c r="AI43" s="20">
        <v>3065652.02</v>
      </c>
      <c r="AJ43" s="20">
        <v>31687.09</v>
      </c>
      <c r="AK43" s="20">
        <v>267277.51</v>
      </c>
      <c r="AL43" s="33">
        <v>786444.78</v>
      </c>
      <c r="AM43" s="8"/>
    </row>
    <row r="44" spans="27:39" x14ac:dyDescent="0.25">
      <c r="AA44" s="8"/>
      <c r="AB44" s="23" t="s">
        <v>55</v>
      </c>
      <c r="AC44" s="24">
        <v>22</v>
      </c>
      <c r="AD44" s="24" t="s">
        <v>24</v>
      </c>
      <c r="AE44" s="24" t="s">
        <v>25</v>
      </c>
      <c r="AF44" s="6">
        <v>676560.33</v>
      </c>
      <c r="AG44" s="6">
        <v>1155216.83</v>
      </c>
      <c r="AH44" s="6">
        <v>910742.08</v>
      </c>
      <c r="AI44" s="6">
        <v>2742519.24</v>
      </c>
      <c r="AJ44" s="6">
        <v>29928.36</v>
      </c>
      <c r="AK44" s="6">
        <v>239105.32</v>
      </c>
      <c r="AL44" s="34">
        <v>756516.55</v>
      </c>
      <c r="AM44" s="8"/>
    </row>
    <row r="45" spans="27:39" x14ac:dyDescent="0.25">
      <c r="AA45" s="8"/>
      <c r="AB45" s="18" t="s">
        <v>60</v>
      </c>
      <c r="AC45" s="19">
        <v>23</v>
      </c>
      <c r="AD45" s="19" t="s">
        <v>24</v>
      </c>
      <c r="AE45" s="19" t="s">
        <v>25</v>
      </c>
      <c r="AF45" s="20">
        <v>676560.33</v>
      </c>
      <c r="AG45" s="20">
        <v>1155517.95</v>
      </c>
      <c r="AH45" s="20">
        <v>731954.3</v>
      </c>
      <c r="AI45" s="20">
        <v>2564032.58</v>
      </c>
      <c r="AJ45" s="20">
        <v>29036.83</v>
      </c>
      <c r="AK45" s="20">
        <v>223544.04</v>
      </c>
      <c r="AL45" s="33">
        <v>740037.11</v>
      </c>
      <c r="AM45" s="8"/>
    </row>
    <row r="46" spans="27:39" ht="15.75" thickBot="1" x14ac:dyDescent="0.3">
      <c r="AA46" s="8"/>
      <c r="AB46" s="36" t="s">
        <v>65</v>
      </c>
      <c r="AC46" s="37">
        <v>23</v>
      </c>
      <c r="AD46" s="37" t="s">
        <v>24</v>
      </c>
      <c r="AE46" s="37" t="s">
        <v>25</v>
      </c>
      <c r="AF46" s="38">
        <v>676560.33</v>
      </c>
      <c r="AG46" s="38">
        <v>1033855.68</v>
      </c>
      <c r="AH46" s="38">
        <v>694344</v>
      </c>
      <c r="AI46" s="38">
        <v>2404760.02</v>
      </c>
      <c r="AJ46" s="38">
        <v>27875.49</v>
      </c>
      <c r="AK46" s="38">
        <v>209657.94</v>
      </c>
      <c r="AL46" s="41">
        <v>727233.12</v>
      </c>
      <c r="AM46" s="8"/>
    </row>
    <row r="47" spans="27:39" ht="5.0999999999999996" customHeight="1" x14ac:dyDescent="0.25"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7:39" ht="5.0999999999999996" customHeight="1" thickBot="1" x14ac:dyDescent="0.3"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7:39" ht="60" x14ac:dyDescent="0.25">
      <c r="AA49" s="8"/>
      <c r="AB49" s="10" t="s">
        <v>1</v>
      </c>
      <c r="AC49" s="11" t="s">
        <v>2</v>
      </c>
      <c r="AD49" s="11" t="s">
        <v>3</v>
      </c>
      <c r="AE49" s="11" t="s">
        <v>4</v>
      </c>
      <c r="AF49" s="11" t="s">
        <v>5</v>
      </c>
      <c r="AG49" s="11" t="s">
        <v>6</v>
      </c>
      <c r="AH49" s="11" t="s">
        <v>7</v>
      </c>
      <c r="AI49" s="11" t="s">
        <v>8</v>
      </c>
      <c r="AJ49" s="11" t="s">
        <v>9</v>
      </c>
      <c r="AK49" s="11" t="s">
        <v>172</v>
      </c>
      <c r="AL49" s="12" t="s">
        <v>11</v>
      </c>
      <c r="AM49" s="8"/>
    </row>
    <row r="50" spans="27:39" x14ac:dyDescent="0.25">
      <c r="AA50" s="8"/>
      <c r="AB50" s="13" t="s">
        <v>70</v>
      </c>
      <c r="AC50" s="14">
        <v>6.41</v>
      </c>
      <c r="AD50" s="14">
        <v>142.41</v>
      </c>
      <c r="AE50" s="14">
        <v>71.22</v>
      </c>
      <c r="AF50" s="14">
        <v>71.22</v>
      </c>
      <c r="AG50" s="15">
        <v>1336.87</v>
      </c>
      <c r="AH50" s="16">
        <v>3183.02</v>
      </c>
      <c r="AI50" s="14">
        <v>333.87</v>
      </c>
      <c r="AJ50" s="14">
        <v>323.87</v>
      </c>
      <c r="AK50" s="14">
        <v>804.56</v>
      </c>
      <c r="AL50" s="17">
        <v>20.09</v>
      </c>
      <c r="AM50" s="8"/>
    </row>
    <row r="51" spans="27:39" x14ac:dyDescent="0.25">
      <c r="AA51" s="8"/>
      <c r="AB51" s="18" t="s">
        <v>24</v>
      </c>
      <c r="AC51" s="19">
        <v>1.05</v>
      </c>
      <c r="AD51" s="19">
        <v>146.58000000000001</v>
      </c>
      <c r="AE51" s="19">
        <v>71.22</v>
      </c>
      <c r="AF51" s="19">
        <v>71.239999999999995</v>
      </c>
      <c r="AG51" s="20">
        <v>1376.11</v>
      </c>
      <c r="AH51" s="21">
        <v>3276.44</v>
      </c>
      <c r="AI51" s="19">
        <v>338.09</v>
      </c>
      <c r="AJ51" s="19">
        <v>18.09</v>
      </c>
      <c r="AK51" s="19">
        <v>804.56</v>
      </c>
      <c r="AL51" s="22">
        <v>20.09</v>
      </c>
      <c r="AM51" s="8"/>
    </row>
    <row r="52" spans="27:39" x14ac:dyDescent="0.25">
      <c r="AA52" s="8"/>
      <c r="AB52" s="23" t="s">
        <v>79</v>
      </c>
      <c r="AC52" s="24">
        <v>2.63</v>
      </c>
      <c r="AD52" s="24">
        <v>142.93</v>
      </c>
      <c r="AE52" s="24">
        <v>71.22</v>
      </c>
      <c r="AF52" s="24">
        <v>71.239999999999995</v>
      </c>
      <c r="AG52" s="6">
        <v>1341.81</v>
      </c>
      <c r="AH52" s="25">
        <v>3194.79</v>
      </c>
      <c r="AI52" s="24">
        <v>334.55</v>
      </c>
      <c r="AJ52" s="24">
        <v>174.55</v>
      </c>
      <c r="AK52" s="24">
        <v>804.56</v>
      </c>
      <c r="AL52" s="26">
        <v>20.100000000000001</v>
      </c>
      <c r="AM52" s="8"/>
    </row>
    <row r="53" spans="27:39" x14ac:dyDescent="0.25">
      <c r="AA53" s="8"/>
      <c r="AB53" s="18" t="s">
        <v>83</v>
      </c>
      <c r="AC53" s="19">
        <v>2.66</v>
      </c>
      <c r="AD53" s="19">
        <v>142.93</v>
      </c>
      <c r="AE53" s="19">
        <v>71.22</v>
      </c>
      <c r="AF53" s="19">
        <v>71.239999999999995</v>
      </c>
      <c r="AG53" s="20">
        <v>1341.78</v>
      </c>
      <c r="AH53" s="21">
        <v>3194.71</v>
      </c>
      <c r="AI53" s="19">
        <v>334.53</v>
      </c>
      <c r="AJ53" s="19">
        <v>174.53</v>
      </c>
      <c r="AK53" s="19">
        <v>804.56</v>
      </c>
      <c r="AL53" s="22">
        <v>20.100000000000001</v>
      </c>
      <c r="AM53" s="8"/>
    </row>
    <row r="54" spans="27:39" x14ac:dyDescent="0.25">
      <c r="AA54" s="8"/>
      <c r="AB54" s="23" t="s">
        <v>87</v>
      </c>
      <c r="AC54" s="24">
        <v>0</v>
      </c>
      <c r="AD54" s="24">
        <v>145.13</v>
      </c>
      <c r="AE54" s="24">
        <v>71.22</v>
      </c>
      <c r="AF54" s="24">
        <v>71.239999999999995</v>
      </c>
      <c r="AG54" s="6">
        <v>1362.46</v>
      </c>
      <c r="AH54" s="25">
        <v>3243.95</v>
      </c>
      <c r="AI54" s="24">
        <v>341.58</v>
      </c>
      <c r="AJ54" s="24">
        <v>241.58</v>
      </c>
      <c r="AK54" s="24">
        <v>804.56</v>
      </c>
      <c r="AL54" s="26">
        <v>20.100000000000001</v>
      </c>
      <c r="AM54" s="8"/>
    </row>
    <row r="55" spans="27:39" x14ac:dyDescent="0.25">
      <c r="AA55" s="8"/>
      <c r="AB55" s="18" t="s">
        <v>92</v>
      </c>
      <c r="AC55" s="19">
        <v>1</v>
      </c>
      <c r="AD55" s="19">
        <v>146.38</v>
      </c>
      <c r="AE55" s="19">
        <v>71.22</v>
      </c>
      <c r="AF55" s="19">
        <v>71.239999999999995</v>
      </c>
      <c r="AG55" s="20">
        <v>1374.21</v>
      </c>
      <c r="AH55" s="21">
        <v>3271.92</v>
      </c>
      <c r="AI55" s="19">
        <v>338.25</v>
      </c>
      <c r="AJ55" s="19">
        <v>18.25</v>
      </c>
      <c r="AK55" s="19">
        <v>804.56</v>
      </c>
      <c r="AL55" s="22">
        <v>20.100000000000001</v>
      </c>
      <c r="AM55" s="8"/>
    </row>
    <row r="56" spans="27:39" x14ac:dyDescent="0.25">
      <c r="AA56" s="8"/>
      <c r="AB56" s="23" t="s">
        <v>97</v>
      </c>
      <c r="AC56" s="24">
        <v>3.18</v>
      </c>
      <c r="AD56" s="24">
        <v>142.91</v>
      </c>
      <c r="AE56" s="24">
        <v>71.22</v>
      </c>
      <c r="AF56" s="24">
        <v>71.239999999999995</v>
      </c>
      <c r="AG56" s="6">
        <v>1341.64</v>
      </c>
      <c r="AH56" s="25">
        <v>3194.39</v>
      </c>
      <c r="AI56" s="24">
        <v>334.04</v>
      </c>
      <c r="AJ56" s="24">
        <v>254.04</v>
      </c>
      <c r="AK56" s="24">
        <v>804.56</v>
      </c>
      <c r="AL56" s="26">
        <v>20.09</v>
      </c>
      <c r="AM56" s="8"/>
    </row>
    <row r="57" spans="27:39" ht="15.75" thickBot="1" x14ac:dyDescent="0.3">
      <c r="AA57" s="8"/>
      <c r="AB57" s="27" t="s">
        <v>100</v>
      </c>
      <c r="AC57" s="28">
        <v>4.63</v>
      </c>
      <c r="AD57" s="28">
        <v>142.26</v>
      </c>
      <c r="AE57" s="28">
        <v>71.22</v>
      </c>
      <c r="AF57" s="28">
        <v>71.239999999999995</v>
      </c>
      <c r="AG57" s="29">
        <v>1335.49</v>
      </c>
      <c r="AH57" s="30">
        <v>3179.75</v>
      </c>
      <c r="AI57" s="28">
        <v>334.44</v>
      </c>
      <c r="AJ57" s="28">
        <v>304.44</v>
      </c>
      <c r="AK57" s="28">
        <v>804.56</v>
      </c>
      <c r="AL57" s="31">
        <v>20.100000000000001</v>
      </c>
      <c r="AM57" s="8"/>
    </row>
    <row r="58" spans="27:39" ht="5.0999999999999996" customHeight="1" thickBot="1" x14ac:dyDescent="0.3"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7:39" ht="75" x14ac:dyDescent="0.25">
      <c r="AA59" s="8"/>
      <c r="AB59" s="10" t="s">
        <v>1</v>
      </c>
      <c r="AC59" s="11" t="s">
        <v>12</v>
      </c>
      <c r="AD59" s="11" t="s">
        <v>13</v>
      </c>
      <c r="AE59" s="11" t="s">
        <v>14</v>
      </c>
      <c r="AF59" s="11" t="s">
        <v>15</v>
      </c>
      <c r="AG59" s="11" t="s">
        <v>16</v>
      </c>
      <c r="AH59" s="11" t="s">
        <v>17</v>
      </c>
      <c r="AI59" s="11" t="s">
        <v>18</v>
      </c>
      <c r="AJ59" s="11" t="s">
        <v>19</v>
      </c>
      <c r="AK59" s="11" t="s">
        <v>20</v>
      </c>
      <c r="AL59" s="12" t="s">
        <v>21</v>
      </c>
      <c r="AM59" s="8"/>
    </row>
    <row r="60" spans="27:39" x14ac:dyDescent="0.25">
      <c r="AA60" s="8"/>
      <c r="AB60" s="13" t="s">
        <v>70</v>
      </c>
      <c r="AC60" s="14">
        <v>22</v>
      </c>
      <c r="AD60" s="14" t="s">
        <v>24</v>
      </c>
      <c r="AE60" s="14" t="s">
        <v>25</v>
      </c>
      <c r="AF60" s="15">
        <v>676560.33</v>
      </c>
      <c r="AG60" s="15">
        <v>1202397.1200000001</v>
      </c>
      <c r="AH60" s="15">
        <v>1529820.07</v>
      </c>
      <c r="AI60" s="15">
        <v>3408777.52</v>
      </c>
      <c r="AJ60" s="15">
        <v>33401.199999999997</v>
      </c>
      <c r="AK60" s="15">
        <v>297192.76</v>
      </c>
      <c r="AL60" s="32">
        <v>818551.52</v>
      </c>
      <c r="AM60" s="8"/>
    </row>
    <row r="61" spans="27:39" x14ac:dyDescent="0.25">
      <c r="AA61" s="8"/>
      <c r="AB61" s="18" t="s">
        <v>24</v>
      </c>
      <c r="AC61" s="19">
        <v>23</v>
      </c>
      <c r="AD61" s="19" t="s">
        <v>24</v>
      </c>
      <c r="AE61" s="19" t="s">
        <v>25</v>
      </c>
      <c r="AF61" s="20">
        <v>676560.33</v>
      </c>
      <c r="AG61" s="20">
        <v>464357.87</v>
      </c>
      <c r="AH61" s="20">
        <v>392958</v>
      </c>
      <c r="AI61" s="20">
        <v>1533876.21</v>
      </c>
      <c r="AJ61" s="20">
        <v>21812.57</v>
      </c>
      <c r="AK61" s="20">
        <v>133730.32</v>
      </c>
      <c r="AL61" s="33">
        <v>657821.4</v>
      </c>
      <c r="AM61" s="8"/>
    </row>
    <row r="62" spans="27:39" x14ac:dyDescent="0.25">
      <c r="AA62" s="8"/>
      <c r="AB62" s="23" t="s">
        <v>79</v>
      </c>
      <c r="AC62" s="24">
        <v>23</v>
      </c>
      <c r="AD62" s="24" t="s">
        <v>24</v>
      </c>
      <c r="AE62" s="24" t="s">
        <v>25</v>
      </c>
      <c r="AF62" s="6">
        <v>676560.33</v>
      </c>
      <c r="AG62" s="6">
        <v>841993.37</v>
      </c>
      <c r="AH62" s="6">
        <v>694344</v>
      </c>
      <c r="AI62" s="6">
        <v>2212897.71</v>
      </c>
      <c r="AJ62" s="6">
        <v>26340.59</v>
      </c>
      <c r="AK62" s="6">
        <v>192930.51</v>
      </c>
      <c r="AL62" s="34">
        <v>709031.81</v>
      </c>
      <c r="AM62" s="8"/>
    </row>
    <row r="63" spans="27:39" x14ac:dyDescent="0.25">
      <c r="AA63" s="8"/>
      <c r="AB63" s="18" t="s">
        <v>83</v>
      </c>
      <c r="AC63" s="19">
        <v>23</v>
      </c>
      <c r="AD63" s="19" t="s">
        <v>24</v>
      </c>
      <c r="AE63" s="19" t="s">
        <v>25</v>
      </c>
      <c r="AF63" s="20">
        <v>676560.33</v>
      </c>
      <c r="AG63" s="20">
        <v>841934.74</v>
      </c>
      <c r="AH63" s="20">
        <v>694344</v>
      </c>
      <c r="AI63" s="20">
        <v>2212839.0699999998</v>
      </c>
      <c r="AJ63" s="20">
        <v>26340.12</v>
      </c>
      <c r="AK63" s="20">
        <v>192925.39</v>
      </c>
      <c r="AL63" s="33">
        <v>709014.03</v>
      </c>
      <c r="AM63" s="8"/>
    </row>
    <row r="64" spans="27:39" x14ac:dyDescent="0.25">
      <c r="AA64" s="8"/>
      <c r="AB64" s="23" t="s">
        <v>87</v>
      </c>
      <c r="AC64" s="24">
        <v>21</v>
      </c>
      <c r="AD64" s="24" t="s">
        <v>24</v>
      </c>
      <c r="AE64" s="24" t="s">
        <v>25</v>
      </c>
      <c r="AF64" s="6">
        <v>676560.33</v>
      </c>
      <c r="AG64" s="6">
        <v>1003779.16</v>
      </c>
      <c r="AH64" s="6">
        <v>549689</v>
      </c>
      <c r="AI64" s="6">
        <v>2230028.4900000002</v>
      </c>
      <c r="AJ64" s="6">
        <v>26911.599999999999</v>
      </c>
      <c r="AK64" s="6">
        <v>194424.05</v>
      </c>
      <c r="AL64" s="34">
        <v>718633.11</v>
      </c>
      <c r="AM64" s="8"/>
    </row>
    <row r="65" spans="27:39" x14ac:dyDescent="0.25">
      <c r="AA65" s="8"/>
      <c r="AB65" s="18" t="s">
        <v>92</v>
      </c>
      <c r="AC65" s="19">
        <v>23</v>
      </c>
      <c r="AD65" s="19" t="s">
        <v>24</v>
      </c>
      <c r="AE65" s="19" t="s">
        <v>25</v>
      </c>
      <c r="AF65" s="20">
        <v>676560.33</v>
      </c>
      <c r="AG65" s="20">
        <v>464733.54</v>
      </c>
      <c r="AH65" s="20">
        <v>404358</v>
      </c>
      <c r="AI65" s="20">
        <v>1545651.87</v>
      </c>
      <c r="AJ65" s="20">
        <v>21872.58</v>
      </c>
      <c r="AK65" s="20">
        <v>134756.97</v>
      </c>
      <c r="AL65" s="33">
        <v>658215.24</v>
      </c>
      <c r="AM65" s="8"/>
    </row>
    <row r="66" spans="27:39" x14ac:dyDescent="0.25">
      <c r="AA66" s="8"/>
      <c r="AB66" s="23" t="s">
        <v>97</v>
      </c>
      <c r="AC66" s="24">
        <v>23</v>
      </c>
      <c r="AD66" s="24" t="s">
        <v>24</v>
      </c>
      <c r="AE66" s="24" t="s">
        <v>25</v>
      </c>
      <c r="AF66" s="6">
        <v>676560.33</v>
      </c>
      <c r="AG66" s="6">
        <v>1033856.79</v>
      </c>
      <c r="AH66" s="6">
        <v>694344</v>
      </c>
      <c r="AI66" s="6">
        <v>2404761.12</v>
      </c>
      <c r="AJ66" s="6">
        <v>27875.49</v>
      </c>
      <c r="AK66" s="6">
        <v>209658.03</v>
      </c>
      <c r="AL66" s="34">
        <v>727233.73</v>
      </c>
      <c r="AM66" s="8"/>
    </row>
    <row r="67" spans="27:39" ht="15.75" thickBot="1" x14ac:dyDescent="0.3">
      <c r="AA67" s="8"/>
      <c r="AB67" s="27" t="s">
        <v>100</v>
      </c>
      <c r="AC67" s="28">
        <v>23</v>
      </c>
      <c r="AD67" s="28" t="s">
        <v>24</v>
      </c>
      <c r="AE67" s="28" t="s">
        <v>25</v>
      </c>
      <c r="AF67" s="29">
        <v>676560.33</v>
      </c>
      <c r="AG67" s="29">
        <v>1155519.79</v>
      </c>
      <c r="AH67" s="29">
        <v>731954.3</v>
      </c>
      <c r="AI67" s="29">
        <v>2564034.42</v>
      </c>
      <c r="AJ67" s="29">
        <v>29036.85</v>
      </c>
      <c r="AK67" s="29">
        <v>223544.21</v>
      </c>
      <c r="AL67" s="35">
        <v>740036.39</v>
      </c>
      <c r="AM67" s="8"/>
    </row>
    <row r="68" spans="27:39" ht="5.0999999999999996" customHeight="1" x14ac:dyDescent="0.25"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7:39" x14ac:dyDescent="0.25">
      <c r="AA69" s="8"/>
      <c r="AM69" s="8"/>
    </row>
    <row r="70" spans="27:39" x14ac:dyDescent="0.25">
      <c r="AA70" s="8"/>
      <c r="AM70" s="8"/>
    </row>
    <row r="71" spans="27:39" x14ac:dyDescent="0.25">
      <c r="AA71" s="8"/>
      <c r="AM71" s="8"/>
    </row>
    <row r="72" spans="27:39" x14ac:dyDescent="0.25">
      <c r="AA72" s="8"/>
      <c r="AM72" s="8"/>
    </row>
    <row r="73" spans="27:39" x14ac:dyDescent="0.25">
      <c r="AA73" s="8"/>
      <c r="AM73" s="8"/>
    </row>
    <row r="74" spans="27:39" x14ac:dyDescent="0.25">
      <c r="AA74" s="8"/>
      <c r="AM74" s="8"/>
    </row>
    <row r="75" spans="27:39" x14ac:dyDescent="0.25">
      <c r="AA75" s="8"/>
      <c r="AM75" s="8"/>
    </row>
    <row r="76" spans="27:39" x14ac:dyDescent="0.25">
      <c r="AA76" s="8"/>
      <c r="AM76" s="8"/>
    </row>
    <row r="77" spans="27:39" x14ac:dyDescent="0.25">
      <c r="AA77" s="8"/>
      <c r="AM77" s="8"/>
    </row>
    <row r="78" spans="27:39" x14ac:dyDescent="0.25">
      <c r="AA78" s="8"/>
      <c r="AM78" s="8"/>
    </row>
  </sheetData>
  <pageMargins left="0.75" right="0.75" top="1" bottom="1" header="0.5" footer="0.5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0"/>
  <sheetViews>
    <sheetView workbookViewId="0"/>
  </sheetViews>
  <sheetFormatPr defaultRowHeight="15" x14ac:dyDescent="0.25"/>
  <sheetData>
    <row r="1" spans="1:7" x14ac:dyDescent="0.25">
      <c r="A1" t="s">
        <v>161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142.91</v>
      </c>
      <c r="C4" t="s">
        <v>108</v>
      </c>
      <c r="E4" t="s">
        <v>109</v>
      </c>
      <c r="F4">
        <v>20.09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23</v>
      </c>
      <c r="G5" t="s">
        <v>114</v>
      </c>
    </row>
    <row r="6" spans="1:7" x14ac:dyDescent="0.25">
      <c r="A6" t="s">
        <v>115</v>
      </c>
      <c r="B6">
        <v>71.239999999999995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66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3194.39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334.04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254.04</v>
      </c>
      <c r="C12" t="s">
        <v>128</v>
      </c>
      <c r="E12" t="s">
        <v>129</v>
      </c>
      <c r="F12" t="s">
        <v>67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68</v>
      </c>
    </row>
    <row r="14" spans="1:7" x14ac:dyDescent="0.25">
      <c r="E14" t="s">
        <v>133</v>
      </c>
      <c r="F14" t="s">
        <v>69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148</v>
      </c>
      <c r="B18">
        <v>277.60000000000002</v>
      </c>
      <c r="C18">
        <v>2068.1999999999998</v>
      </c>
      <c r="D18">
        <v>355</v>
      </c>
      <c r="E18">
        <v>240</v>
      </c>
      <c r="F18">
        <v>496367.99999999988</v>
      </c>
    </row>
    <row r="19" spans="1:6" x14ac:dyDescent="0.25">
      <c r="A19" s="1" t="s">
        <v>149</v>
      </c>
      <c r="B19">
        <v>277.60000000000002</v>
      </c>
      <c r="C19">
        <v>764.9</v>
      </c>
      <c r="D19">
        <v>355</v>
      </c>
      <c r="E19">
        <v>240</v>
      </c>
      <c r="F19">
        <v>183576</v>
      </c>
    </row>
    <row r="20" spans="1:6" x14ac:dyDescent="0.25">
      <c r="A20" s="1" t="s">
        <v>150</v>
      </c>
      <c r="B20">
        <v>277.60000000000002</v>
      </c>
      <c r="C20">
        <v>60</v>
      </c>
      <c r="D20">
        <v>355</v>
      </c>
      <c r="E20">
        <v>240</v>
      </c>
      <c r="F20">
        <v>14400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7"/>
  <sheetViews>
    <sheetView workbookViewId="0"/>
  </sheetViews>
  <sheetFormatPr defaultRowHeight="15" x14ac:dyDescent="0.25"/>
  <sheetData>
    <row r="1" spans="1:7" x14ac:dyDescent="0.25">
      <c r="A1" t="s">
        <v>162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142.41</v>
      </c>
      <c r="C4" t="s">
        <v>108</v>
      </c>
      <c r="E4" t="s">
        <v>109</v>
      </c>
      <c r="F4">
        <v>20.09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22</v>
      </c>
      <c r="G5" t="s">
        <v>114</v>
      </c>
    </row>
    <row r="6" spans="1:7" x14ac:dyDescent="0.25">
      <c r="A6" t="s">
        <v>115</v>
      </c>
      <c r="B6">
        <v>71.22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71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3183.02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333.87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323.87</v>
      </c>
      <c r="C12" t="s">
        <v>128</v>
      </c>
      <c r="E12" t="s">
        <v>129</v>
      </c>
      <c r="F12" t="s">
        <v>72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73</v>
      </c>
    </row>
    <row r="14" spans="1:7" x14ac:dyDescent="0.25">
      <c r="E14" t="s">
        <v>133</v>
      </c>
      <c r="F14" t="s">
        <v>74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141</v>
      </c>
      <c r="B18">
        <v>54.9</v>
      </c>
      <c r="C18">
        <v>378.43</v>
      </c>
      <c r="D18">
        <v>90</v>
      </c>
      <c r="E18">
        <v>21</v>
      </c>
      <c r="F18">
        <v>7947.03</v>
      </c>
    </row>
    <row r="19" spans="1:6" x14ac:dyDescent="0.25">
      <c r="A19" s="1" t="s">
        <v>142</v>
      </c>
      <c r="B19">
        <v>54.9</v>
      </c>
      <c r="C19">
        <v>894.02</v>
      </c>
      <c r="D19">
        <v>140</v>
      </c>
      <c r="E19">
        <v>41</v>
      </c>
      <c r="F19">
        <v>36654.82</v>
      </c>
    </row>
    <row r="20" spans="1:6" x14ac:dyDescent="0.25">
      <c r="A20" s="1" t="s">
        <v>154</v>
      </c>
      <c r="B20">
        <v>176.2</v>
      </c>
      <c r="C20">
        <v>1028.22</v>
      </c>
      <c r="D20">
        <v>355</v>
      </c>
      <c r="E20">
        <v>240</v>
      </c>
      <c r="F20">
        <v>246772.8</v>
      </c>
    </row>
    <row r="21" spans="1:6" x14ac:dyDescent="0.25">
      <c r="A21" s="1" t="s">
        <v>143</v>
      </c>
      <c r="B21">
        <v>110.2</v>
      </c>
      <c r="C21">
        <v>622.86</v>
      </c>
      <c r="D21">
        <v>125</v>
      </c>
      <c r="E21">
        <v>34</v>
      </c>
      <c r="F21">
        <v>21177.24</v>
      </c>
    </row>
    <row r="22" spans="1:6" x14ac:dyDescent="0.25">
      <c r="A22" s="1" t="s">
        <v>145</v>
      </c>
      <c r="B22">
        <v>123.4</v>
      </c>
      <c r="C22">
        <v>733.42</v>
      </c>
      <c r="D22">
        <v>125</v>
      </c>
      <c r="E22">
        <v>34</v>
      </c>
      <c r="F22">
        <v>24936.28</v>
      </c>
    </row>
    <row r="23" spans="1:6" x14ac:dyDescent="0.25">
      <c r="A23" s="1" t="s">
        <v>152</v>
      </c>
      <c r="B23">
        <v>277.60000000000002</v>
      </c>
      <c r="C23">
        <v>814.97</v>
      </c>
      <c r="D23">
        <v>355</v>
      </c>
      <c r="E23">
        <v>240</v>
      </c>
      <c r="F23">
        <v>195592.8</v>
      </c>
    </row>
    <row r="24" spans="1:6" x14ac:dyDescent="0.25">
      <c r="A24" s="1" t="s">
        <v>148</v>
      </c>
      <c r="B24">
        <v>277.60000000000002</v>
      </c>
      <c r="C24">
        <v>2068.1999999999998</v>
      </c>
      <c r="D24">
        <v>400</v>
      </c>
      <c r="E24">
        <v>253</v>
      </c>
      <c r="F24">
        <v>523254.6</v>
      </c>
    </row>
    <row r="25" spans="1:6" x14ac:dyDescent="0.25">
      <c r="A25" s="1" t="s">
        <v>149</v>
      </c>
      <c r="B25">
        <v>277.60000000000002</v>
      </c>
      <c r="C25">
        <v>764.9</v>
      </c>
      <c r="D25">
        <v>400</v>
      </c>
      <c r="E25">
        <v>253</v>
      </c>
      <c r="F25">
        <v>193519.7</v>
      </c>
    </row>
    <row r="26" spans="1:6" x14ac:dyDescent="0.25">
      <c r="A26" s="1" t="s">
        <v>163</v>
      </c>
      <c r="B26">
        <v>123.4</v>
      </c>
      <c r="C26">
        <v>1103.27</v>
      </c>
      <c r="D26">
        <v>355</v>
      </c>
      <c r="E26">
        <v>240</v>
      </c>
      <c r="F26">
        <v>264784.8</v>
      </c>
    </row>
    <row r="27" spans="1:6" x14ac:dyDescent="0.25">
      <c r="A27" s="1" t="s">
        <v>150</v>
      </c>
      <c r="B27">
        <v>277.60000000000002</v>
      </c>
      <c r="C27">
        <v>60</v>
      </c>
      <c r="D27">
        <v>400</v>
      </c>
      <c r="E27">
        <v>253</v>
      </c>
      <c r="F27">
        <v>15180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8"/>
  <sheetViews>
    <sheetView workbookViewId="0"/>
  </sheetViews>
  <sheetFormatPr defaultRowHeight="15" x14ac:dyDescent="0.25"/>
  <sheetData>
    <row r="1" spans="1:7" x14ac:dyDescent="0.25">
      <c r="A1" t="s">
        <v>164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146.58000000000001</v>
      </c>
      <c r="C4" t="s">
        <v>108</v>
      </c>
      <c r="E4" t="s">
        <v>109</v>
      </c>
      <c r="F4">
        <v>20.09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23</v>
      </c>
      <c r="G5" t="s">
        <v>114</v>
      </c>
    </row>
    <row r="6" spans="1:7" x14ac:dyDescent="0.25">
      <c r="A6" t="s">
        <v>115</v>
      </c>
      <c r="B6">
        <v>71.239999999999995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75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3276.44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338.09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18.09</v>
      </c>
      <c r="C12" t="s">
        <v>128</v>
      </c>
      <c r="E12" t="s">
        <v>129</v>
      </c>
      <c r="F12" t="s">
        <v>76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77</v>
      </c>
    </row>
    <row r="14" spans="1:7" x14ac:dyDescent="0.25">
      <c r="E14" t="s">
        <v>133</v>
      </c>
      <c r="F14" t="s">
        <v>78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148</v>
      </c>
      <c r="B18">
        <v>277.60000000000002</v>
      </c>
      <c r="C18">
        <v>2068.1999999999998</v>
      </c>
      <c r="D18">
        <v>315</v>
      </c>
      <c r="E18">
        <v>190</v>
      </c>
      <c r="F18">
        <v>392957.99999999988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0"/>
  <sheetViews>
    <sheetView workbookViewId="0"/>
  </sheetViews>
  <sheetFormatPr defaultRowHeight="15" x14ac:dyDescent="0.25"/>
  <sheetData>
    <row r="1" spans="1:7" x14ac:dyDescent="0.25">
      <c r="A1" t="s">
        <v>165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142.93</v>
      </c>
      <c r="C4" t="s">
        <v>108</v>
      </c>
      <c r="E4" t="s">
        <v>109</v>
      </c>
      <c r="F4">
        <v>20.100000000000001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23</v>
      </c>
      <c r="G5" t="s">
        <v>114</v>
      </c>
    </row>
    <row r="6" spans="1:7" x14ac:dyDescent="0.25">
      <c r="A6" t="s">
        <v>115</v>
      </c>
      <c r="B6">
        <v>71.239999999999995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80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3194.79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334.55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174.55</v>
      </c>
      <c r="C12" t="s">
        <v>128</v>
      </c>
      <c r="E12" t="s">
        <v>129</v>
      </c>
      <c r="F12" t="s">
        <v>81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68</v>
      </c>
    </row>
    <row r="14" spans="1:7" x14ac:dyDescent="0.25">
      <c r="E14" t="s">
        <v>133</v>
      </c>
      <c r="F14" t="s">
        <v>82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148</v>
      </c>
      <c r="B18">
        <v>277.60000000000002</v>
      </c>
      <c r="C18">
        <v>2068.1999999999998</v>
      </c>
      <c r="D18">
        <v>355</v>
      </c>
      <c r="E18">
        <v>240</v>
      </c>
      <c r="F18">
        <v>496367.99999999988</v>
      </c>
    </row>
    <row r="19" spans="1:6" x14ac:dyDescent="0.25">
      <c r="A19" s="1" t="s">
        <v>149</v>
      </c>
      <c r="B19">
        <v>277.60000000000002</v>
      </c>
      <c r="C19">
        <v>764.9</v>
      </c>
      <c r="D19">
        <v>355</v>
      </c>
      <c r="E19">
        <v>240</v>
      </c>
      <c r="F19">
        <v>183576</v>
      </c>
    </row>
    <row r="20" spans="1:6" x14ac:dyDescent="0.25">
      <c r="A20" s="1" t="s">
        <v>150</v>
      </c>
      <c r="B20">
        <v>277.60000000000002</v>
      </c>
      <c r="C20">
        <v>60</v>
      </c>
      <c r="D20">
        <v>355</v>
      </c>
      <c r="E20">
        <v>240</v>
      </c>
      <c r="F20">
        <v>14400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0"/>
  <sheetViews>
    <sheetView workbookViewId="0"/>
  </sheetViews>
  <sheetFormatPr defaultRowHeight="15" x14ac:dyDescent="0.25"/>
  <sheetData>
    <row r="1" spans="1:7" x14ac:dyDescent="0.25">
      <c r="A1" t="s">
        <v>166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142.93</v>
      </c>
      <c r="C4" t="s">
        <v>108</v>
      </c>
      <c r="E4" t="s">
        <v>109</v>
      </c>
      <c r="F4">
        <v>20.100000000000001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23</v>
      </c>
      <c r="G5" t="s">
        <v>114</v>
      </c>
    </row>
    <row r="6" spans="1:7" x14ac:dyDescent="0.25">
      <c r="A6" t="s">
        <v>115</v>
      </c>
      <c r="B6">
        <v>71.239999999999995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84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3194.71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334.53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174.53</v>
      </c>
      <c r="C12" t="s">
        <v>128</v>
      </c>
      <c r="E12" t="s">
        <v>129</v>
      </c>
      <c r="F12" t="s">
        <v>85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68</v>
      </c>
    </row>
    <row r="14" spans="1:7" x14ac:dyDescent="0.25">
      <c r="E14" t="s">
        <v>133</v>
      </c>
      <c r="F14" t="s">
        <v>86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148</v>
      </c>
      <c r="B18">
        <v>277.60000000000002</v>
      </c>
      <c r="C18">
        <v>2068.1999999999998</v>
      </c>
      <c r="D18">
        <v>355</v>
      </c>
      <c r="E18">
        <v>240</v>
      </c>
      <c r="F18">
        <v>496367.99999999988</v>
      </c>
    </row>
    <row r="19" spans="1:6" x14ac:dyDescent="0.25">
      <c r="A19" s="1" t="s">
        <v>149</v>
      </c>
      <c r="B19">
        <v>277.60000000000002</v>
      </c>
      <c r="C19">
        <v>764.9</v>
      </c>
      <c r="D19">
        <v>355</v>
      </c>
      <c r="E19">
        <v>240</v>
      </c>
      <c r="F19">
        <v>183576</v>
      </c>
    </row>
    <row r="20" spans="1:6" x14ac:dyDescent="0.25">
      <c r="A20" s="1" t="s">
        <v>150</v>
      </c>
      <c r="B20">
        <v>277.60000000000002</v>
      </c>
      <c r="C20">
        <v>60</v>
      </c>
      <c r="D20">
        <v>355</v>
      </c>
      <c r="E20">
        <v>240</v>
      </c>
      <c r="F20">
        <v>14400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0"/>
  <sheetViews>
    <sheetView workbookViewId="0"/>
  </sheetViews>
  <sheetFormatPr defaultRowHeight="15" x14ac:dyDescent="0.25"/>
  <sheetData>
    <row r="1" spans="1:7" x14ac:dyDescent="0.25">
      <c r="A1" t="s">
        <v>167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145.13</v>
      </c>
      <c r="C4" t="s">
        <v>108</v>
      </c>
      <c r="E4" t="s">
        <v>109</v>
      </c>
      <c r="F4">
        <v>20.100000000000001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21</v>
      </c>
      <c r="G5" t="s">
        <v>114</v>
      </c>
    </row>
    <row r="6" spans="1:7" x14ac:dyDescent="0.25">
      <c r="A6" t="s">
        <v>115</v>
      </c>
      <c r="B6">
        <v>71.239999999999995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88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3243.95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341.58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241.58</v>
      </c>
      <c r="C12" t="s">
        <v>128</v>
      </c>
      <c r="E12" t="s">
        <v>129</v>
      </c>
      <c r="F12" t="s">
        <v>89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90</v>
      </c>
    </row>
    <row r="14" spans="1:7" x14ac:dyDescent="0.25">
      <c r="E14" t="s">
        <v>133</v>
      </c>
      <c r="F14" t="s">
        <v>91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148</v>
      </c>
      <c r="B18">
        <v>277.60000000000002</v>
      </c>
      <c r="C18">
        <v>2068.1999999999998</v>
      </c>
      <c r="D18">
        <v>315</v>
      </c>
      <c r="E18">
        <v>190</v>
      </c>
      <c r="F18">
        <v>392957.99999999988</v>
      </c>
    </row>
    <row r="19" spans="1:6" x14ac:dyDescent="0.25">
      <c r="A19" s="1" t="s">
        <v>149</v>
      </c>
      <c r="B19">
        <v>277.60000000000002</v>
      </c>
      <c r="C19">
        <v>764.9</v>
      </c>
      <c r="D19">
        <v>315</v>
      </c>
      <c r="E19">
        <v>190</v>
      </c>
      <c r="F19">
        <v>145331</v>
      </c>
    </row>
    <row r="20" spans="1:6" x14ac:dyDescent="0.25">
      <c r="A20" s="1" t="s">
        <v>150</v>
      </c>
      <c r="B20">
        <v>277.60000000000002</v>
      </c>
      <c r="C20">
        <v>60</v>
      </c>
      <c r="D20">
        <v>315</v>
      </c>
      <c r="E20">
        <v>190</v>
      </c>
      <c r="F20">
        <v>11400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9"/>
  <sheetViews>
    <sheetView workbookViewId="0"/>
  </sheetViews>
  <sheetFormatPr defaultRowHeight="15" x14ac:dyDescent="0.25"/>
  <sheetData>
    <row r="1" spans="1:7" x14ac:dyDescent="0.25">
      <c r="A1" t="s">
        <v>168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146.38</v>
      </c>
      <c r="C4" t="s">
        <v>108</v>
      </c>
      <c r="E4" t="s">
        <v>109</v>
      </c>
      <c r="F4">
        <v>20.100000000000001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23</v>
      </c>
      <c r="G5" t="s">
        <v>114</v>
      </c>
    </row>
    <row r="6" spans="1:7" x14ac:dyDescent="0.25">
      <c r="A6" t="s">
        <v>115</v>
      </c>
      <c r="B6">
        <v>71.239999999999995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93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3271.92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338.25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18.25</v>
      </c>
      <c r="C12" t="s">
        <v>128</v>
      </c>
      <c r="E12" t="s">
        <v>129</v>
      </c>
      <c r="F12" t="s">
        <v>94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95</v>
      </c>
    </row>
    <row r="14" spans="1:7" x14ac:dyDescent="0.25">
      <c r="E14" t="s">
        <v>133</v>
      </c>
      <c r="F14" t="s">
        <v>96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148</v>
      </c>
      <c r="B18">
        <v>277.60000000000002</v>
      </c>
      <c r="C18">
        <v>2068.1999999999998</v>
      </c>
      <c r="D18">
        <v>315</v>
      </c>
      <c r="E18">
        <v>190</v>
      </c>
      <c r="F18">
        <v>392957.99999999988</v>
      </c>
    </row>
    <row r="19" spans="1:6" x14ac:dyDescent="0.25">
      <c r="A19" s="1" t="s">
        <v>150</v>
      </c>
      <c r="B19">
        <v>277.60000000000002</v>
      </c>
      <c r="C19">
        <v>60</v>
      </c>
      <c r="D19">
        <v>315</v>
      </c>
      <c r="E19">
        <v>190</v>
      </c>
      <c r="F19">
        <v>11400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0"/>
  <sheetViews>
    <sheetView workbookViewId="0"/>
  </sheetViews>
  <sheetFormatPr defaultRowHeight="15" x14ac:dyDescent="0.25"/>
  <sheetData>
    <row r="1" spans="1:7" x14ac:dyDescent="0.25">
      <c r="A1" t="s">
        <v>169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142.91</v>
      </c>
      <c r="C4" t="s">
        <v>108</v>
      </c>
      <c r="E4" t="s">
        <v>109</v>
      </c>
      <c r="F4">
        <v>20.09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23</v>
      </c>
      <c r="G5" t="s">
        <v>114</v>
      </c>
    </row>
    <row r="6" spans="1:7" x14ac:dyDescent="0.25">
      <c r="A6" t="s">
        <v>115</v>
      </c>
      <c r="B6">
        <v>71.239999999999995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66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3194.39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334.04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254.04</v>
      </c>
      <c r="C12" t="s">
        <v>128</v>
      </c>
      <c r="E12" t="s">
        <v>129</v>
      </c>
      <c r="F12" t="s">
        <v>98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68</v>
      </c>
    </row>
    <row r="14" spans="1:7" x14ac:dyDescent="0.25">
      <c r="E14" t="s">
        <v>133</v>
      </c>
      <c r="F14" t="s">
        <v>99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148</v>
      </c>
      <c r="B18">
        <v>277.60000000000002</v>
      </c>
      <c r="C18">
        <v>2068.1999999999998</v>
      </c>
      <c r="D18">
        <v>355</v>
      </c>
      <c r="E18">
        <v>240</v>
      </c>
      <c r="F18">
        <v>496367.99999999988</v>
      </c>
    </row>
    <row r="19" spans="1:6" x14ac:dyDescent="0.25">
      <c r="A19" s="1" t="s">
        <v>149</v>
      </c>
      <c r="B19">
        <v>277.60000000000002</v>
      </c>
      <c r="C19">
        <v>764.9</v>
      </c>
      <c r="D19">
        <v>355</v>
      </c>
      <c r="E19">
        <v>240</v>
      </c>
      <c r="F19">
        <v>183576</v>
      </c>
    </row>
    <row r="20" spans="1:6" x14ac:dyDescent="0.25">
      <c r="A20" s="1" t="s">
        <v>150</v>
      </c>
      <c r="B20">
        <v>277.60000000000002</v>
      </c>
      <c r="C20">
        <v>60</v>
      </c>
      <c r="D20">
        <v>355</v>
      </c>
      <c r="E20">
        <v>240</v>
      </c>
      <c r="F20">
        <v>14400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0"/>
  <sheetViews>
    <sheetView workbookViewId="0"/>
  </sheetViews>
  <sheetFormatPr defaultRowHeight="15" x14ac:dyDescent="0.25"/>
  <sheetData>
    <row r="1" spans="1:7" x14ac:dyDescent="0.25">
      <c r="A1" t="s">
        <v>170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142.26</v>
      </c>
      <c r="C4" t="s">
        <v>108</v>
      </c>
      <c r="E4" t="s">
        <v>109</v>
      </c>
      <c r="F4">
        <v>20.100000000000001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23</v>
      </c>
      <c r="G5" t="s">
        <v>114</v>
      </c>
    </row>
    <row r="6" spans="1:7" x14ac:dyDescent="0.25">
      <c r="A6" t="s">
        <v>115</v>
      </c>
      <c r="B6">
        <v>71.239999999999995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101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3179.75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334.44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304.44</v>
      </c>
      <c r="C12" t="s">
        <v>128</v>
      </c>
      <c r="E12" t="s">
        <v>129</v>
      </c>
      <c r="F12" t="s">
        <v>102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63</v>
      </c>
    </row>
    <row r="14" spans="1:7" x14ac:dyDescent="0.25">
      <c r="E14" t="s">
        <v>133</v>
      </c>
      <c r="F14" t="s">
        <v>103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148</v>
      </c>
      <c r="B18">
        <v>277.60000000000002</v>
      </c>
      <c r="C18">
        <v>2068.1999999999998</v>
      </c>
      <c r="D18">
        <v>400</v>
      </c>
      <c r="E18">
        <v>253</v>
      </c>
      <c r="F18">
        <v>523254.6</v>
      </c>
    </row>
    <row r="19" spans="1:6" x14ac:dyDescent="0.25">
      <c r="A19" s="1" t="s">
        <v>149</v>
      </c>
      <c r="B19">
        <v>277.60000000000002</v>
      </c>
      <c r="C19">
        <v>764.9</v>
      </c>
      <c r="D19">
        <v>400</v>
      </c>
      <c r="E19">
        <v>253</v>
      </c>
      <c r="F19">
        <v>193519.7</v>
      </c>
    </row>
    <row r="20" spans="1:6" x14ac:dyDescent="0.25">
      <c r="A20" s="1" t="s">
        <v>150</v>
      </c>
      <c r="B20">
        <v>277.60000000000002</v>
      </c>
      <c r="C20">
        <v>60</v>
      </c>
      <c r="D20">
        <v>400</v>
      </c>
      <c r="E20">
        <v>253</v>
      </c>
      <c r="F20">
        <v>15180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/>
  </sheetViews>
  <sheetFormatPr defaultRowHeight="15" x14ac:dyDescent="0.25"/>
  <sheetData>
    <row r="1" spans="1:7" x14ac:dyDescent="0.25">
      <c r="A1" t="s">
        <v>104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142.94</v>
      </c>
      <c r="C4" t="s">
        <v>108</v>
      </c>
      <c r="E4" t="s">
        <v>109</v>
      </c>
      <c r="F4">
        <v>20.100000000000001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22</v>
      </c>
      <c r="G5" t="s">
        <v>114</v>
      </c>
    </row>
    <row r="6" spans="1:7" x14ac:dyDescent="0.25">
      <c r="A6" t="s">
        <v>115</v>
      </c>
      <c r="B6">
        <v>71.22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23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3195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332.2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322.2</v>
      </c>
      <c r="C12" t="s">
        <v>128</v>
      </c>
      <c r="E12" t="s">
        <v>129</v>
      </c>
      <c r="F12" t="s">
        <v>27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28</v>
      </c>
    </row>
    <row r="14" spans="1:7" x14ac:dyDescent="0.25">
      <c r="E14" t="s">
        <v>133</v>
      </c>
      <c r="F14" t="s">
        <v>29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141</v>
      </c>
      <c r="B18">
        <v>54.9</v>
      </c>
      <c r="C18">
        <v>378.43</v>
      </c>
      <c r="D18">
        <v>200</v>
      </c>
      <c r="E18">
        <v>79</v>
      </c>
      <c r="F18">
        <v>29895.97</v>
      </c>
    </row>
    <row r="19" spans="1:6" x14ac:dyDescent="0.25">
      <c r="A19" s="1" t="s">
        <v>142</v>
      </c>
      <c r="B19">
        <v>54.9</v>
      </c>
      <c r="C19">
        <v>894.02</v>
      </c>
      <c r="D19">
        <v>160</v>
      </c>
      <c r="E19">
        <v>52</v>
      </c>
      <c r="F19">
        <v>46489.04</v>
      </c>
    </row>
    <row r="20" spans="1:6" x14ac:dyDescent="0.25">
      <c r="A20" s="1" t="s">
        <v>143</v>
      </c>
      <c r="B20">
        <v>110.2</v>
      </c>
      <c r="C20">
        <v>622.86</v>
      </c>
      <c r="D20">
        <v>160</v>
      </c>
      <c r="E20">
        <v>52</v>
      </c>
      <c r="F20">
        <v>32388.720000000001</v>
      </c>
    </row>
    <row r="21" spans="1:6" x14ac:dyDescent="0.25">
      <c r="A21" s="1" t="s">
        <v>144</v>
      </c>
      <c r="B21">
        <v>54.9</v>
      </c>
      <c r="C21">
        <v>793.82</v>
      </c>
      <c r="D21">
        <v>200</v>
      </c>
      <c r="E21">
        <v>79</v>
      </c>
      <c r="F21">
        <v>62711.780000000013</v>
      </c>
    </row>
    <row r="22" spans="1:6" x14ac:dyDescent="0.25">
      <c r="A22" s="1" t="s">
        <v>145</v>
      </c>
      <c r="B22">
        <v>123.4</v>
      </c>
      <c r="C22">
        <v>733.42</v>
      </c>
      <c r="D22">
        <v>315</v>
      </c>
      <c r="E22">
        <v>190</v>
      </c>
      <c r="F22">
        <v>139349.79999999999</v>
      </c>
    </row>
    <row r="23" spans="1:6" x14ac:dyDescent="0.25">
      <c r="A23" s="1" t="s">
        <v>146</v>
      </c>
      <c r="B23">
        <v>198.2</v>
      </c>
      <c r="C23">
        <v>903.77</v>
      </c>
      <c r="D23">
        <v>315</v>
      </c>
      <c r="E23">
        <v>190</v>
      </c>
      <c r="F23">
        <v>171716.3</v>
      </c>
    </row>
    <row r="24" spans="1:6" x14ac:dyDescent="0.25">
      <c r="A24" s="1" t="s">
        <v>147</v>
      </c>
      <c r="B24">
        <v>220.4</v>
      </c>
      <c r="C24">
        <v>574.11</v>
      </c>
      <c r="D24">
        <v>315</v>
      </c>
      <c r="E24">
        <v>190</v>
      </c>
      <c r="F24">
        <v>109080.9</v>
      </c>
    </row>
    <row r="25" spans="1:6" x14ac:dyDescent="0.25">
      <c r="A25" s="1" t="s">
        <v>148</v>
      </c>
      <c r="B25">
        <v>277.60000000000002</v>
      </c>
      <c r="C25">
        <v>2068.1999999999998</v>
      </c>
      <c r="D25">
        <v>355</v>
      </c>
      <c r="E25">
        <v>240</v>
      </c>
      <c r="F25">
        <v>496367.99999999988</v>
      </c>
    </row>
    <row r="26" spans="1:6" x14ac:dyDescent="0.25">
      <c r="A26" s="1" t="s">
        <v>149</v>
      </c>
      <c r="B26">
        <v>277.60000000000002</v>
      </c>
      <c r="C26">
        <v>764.9</v>
      </c>
      <c r="D26">
        <v>355</v>
      </c>
      <c r="E26">
        <v>240</v>
      </c>
      <c r="F26">
        <v>183576</v>
      </c>
    </row>
    <row r="27" spans="1:6" x14ac:dyDescent="0.25">
      <c r="A27" s="1" t="s">
        <v>150</v>
      </c>
      <c r="B27">
        <v>277.60000000000002</v>
      </c>
      <c r="C27">
        <v>60</v>
      </c>
      <c r="D27">
        <v>355</v>
      </c>
      <c r="E27">
        <v>240</v>
      </c>
      <c r="F27">
        <v>14400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workbookViewId="0"/>
  </sheetViews>
  <sheetFormatPr defaultRowHeight="15" x14ac:dyDescent="0.25"/>
  <sheetData>
    <row r="1" spans="1:7" x14ac:dyDescent="0.25">
      <c r="A1" t="s">
        <v>151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142.21</v>
      </c>
      <c r="C4" t="s">
        <v>108</v>
      </c>
      <c r="E4" t="s">
        <v>109</v>
      </c>
      <c r="F4">
        <v>20.100000000000001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22</v>
      </c>
      <c r="G5" t="s">
        <v>114</v>
      </c>
    </row>
    <row r="6" spans="1:7" x14ac:dyDescent="0.25">
      <c r="A6" t="s">
        <v>115</v>
      </c>
      <c r="B6">
        <v>71.23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31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3178.83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333.99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303.99</v>
      </c>
      <c r="C12" t="s">
        <v>128</v>
      </c>
      <c r="E12" t="s">
        <v>129</v>
      </c>
      <c r="F12" t="s">
        <v>32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33</v>
      </c>
    </row>
    <row r="14" spans="1:7" x14ac:dyDescent="0.25">
      <c r="E14" t="s">
        <v>133</v>
      </c>
      <c r="F14" t="s">
        <v>34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142</v>
      </c>
      <c r="B18">
        <v>54.9</v>
      </c>
      <c r="C18">
        <v>894.02</v>
      </c>
      <c r="D18">
        <v>75</v>
      </c>
      <c r="E18">
        <v>17</v>
      </c>
      <c r="F18">
        <v>15198.34</v>
      </c>
    </row>
    <row r="19" spans="1:6" x14ac:dyDescent="0.25">
      <c r="A19" s="1" t="s">
        <v>144</v>
      </c>
      <c r="B19">
        <v>54.9</v>
      </c>
      <c r="C19">
        <v>793.82</v>
      </c>
      <c r="D19">
        <v>75</v>
      </c>
      <c r="E19">
        <v>17</v>
      </c>
      <c r="F19">
        <v>13494.94</v>
      </c>
    </row>
    <row r="20" spans="1:6" x14ac:dyDescent="0.25">
      <c r="A20" s="1" t="s">
        <v>152</v>
      </c>
      <c r="B20">
        <v>277.60000000000002</v>
      </c>
      <c r="C20">
        <v>814.97</v>
      </c>
      <c r="D20">
        <v>355</v>
      </c>
      <c r="E20">
        <v>240</v>
      </c>
      <c r="F20">
        <v>195592.8</v>
      </c>
    </row>
    <row r="21" spans="1:6" x14ac:dyDescent="0.25">
      <c r="A21" s="1" t="s">
        <v>148</v>
      </c>
      <c r="B21">
        <v>277.60000000000002</v>
      </c>
      <c r="C21">
        <v>2068.1999999999998</v>
      </c>
      <c r="D21">
        <v>400</v>
      </c>
      <c r="E21">
        <v>253</v>
      </c>
      <c r="F21">
        <v>523254.6</v>
      </c>
    </row>
    <row r="22" spans="1:6" x14ac:dyDescent="0.25">
      <c r="A22" s="1" t="s">
        <v>149</v>
      </c>
      <c r="B22">
        <v>277.60000000000002</v>
      </c>
      <c r="C22">
        <v>764.9</v>
      </c>
      <c r="D22">
        <v>400</v>
      </c>
      <c r="E22">
        <v>253</v>
      </c>
      <c r="F22">
        <v>193519.7</v>
      </c>
    </row>
    <row r="23" spans="1:6" x14ac:dyDescent="0.25">
      <c r="A23" s="1" t="s">
        <v>150</v>
      </c>
      <c r="B23">
        <v>277.60000000000002</v>
      </c>
      <c r="C23">
        <v>60</v>
      </c>
      <c r="D23">
        <v>400</v>
      </c>
      <c r="E23">
        <v>253</v>
      </c>
      <c r="F23">
        <v>15180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7"/>
  <sheetViews>
    <sheetView workbookViewId="0"/>
  </sheetViews>
  <sheetFormatPr defaultRowHeight="15" x14ac:dyDescent="0.25"/>
  <sheetData>
    <row r="1" spans="1:7" x14ac:dyDescent="0.25">
      <c r="A1" t="s">
        <v>153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142.31</v>
      </c>
      <c r="C4" t="s">
        <v>108</v>
      </c>
      <c r="E4" t="s">
        <v>109</v>
      </c>
      <c r="F4">
        <v>20.100000000000001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22</v>
      </c>
      <c r="G5" t="s">
        <v>114</v>
      </c>
    </row>
    <row r="6" spans="1:7" x14ac:dyDescent="0.25">
      <c r="A6" t="s">
        <v>115</v>
      </c>
      <c r="B6">
        <v>71.22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36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3180.86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333.87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323.87</v>
      </c>
      <c r="C12" t="s">
        <v>128</v>
      </c>
      <c r="E12" t="s">
        <v>129</v>
      </c>
      <c r="F12" t="s">
        <v>37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38</v>
      </c>
    </row>
    <row r="14" spans="1:7" x14ac:dyDescent="0.25">
      <c r="E14" t="s">
        <v>133</v>
      </c>
      <c r="F14" t="s">
        <v>39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141</v>
      </c>
      <c r="B18">
        <v>54.9</v>
      </c>
      <c r="C18">
        <v>378.43</v>
      </c>
      <c r="D18">
        <v>90</v>
      </c>
      <c r="E18">
        <v>21</v>
      </c>
      <c r="F18">
        <v>7947.03</v>
      </c>
    </row>
    <row r="19" spans="1:6" x14ac:dyDescent="0.25">
      <c r="A19" s="1" t="s">
        <v>142</v>
      </c>
      <c r="B19">
        <v>54.9</v>
      </c>
      <c r="C19">
        <v>894.02</v>
      </c>
      <c r="D19">
        <v>140</v>
      </c>
      <c r="E19">
        <v>41</v>
      </c>
      <c r="F19">
        <v>36654.82</v>
      </c>
    </row>
    <row r="20" spans="1:6" x14ac:dyDescent="0.25">
      <c r="A20" s="1" t="s">
        <v>154</v>
      </c>
      <c r="B20">
        <v>176.2</v>
      </c>
      <c r="C20">
        <v>1028.22</v>
      </c>
      <c r="D20">
        <v>355</v>
      </c>
      <c r="E20">
        <v>240</v>
      </c>
      <c r="F20">
        <v>246772.8</v>
      </c>
    </row>
    <row r="21" spans="1:6" x14ac:dyDescent="0.25">
      <c r="A21" s="1" t="s">
        <v>143</v>
      </c>
      <c r="B21">
        <v>110.2</v>
      </c>
      <c r="C21">
        <v>622.86</v>
      </c>
      <c r="D21">
        <v>125</v>
      </c>
      <c r="E21">
        <v>34</v>
      </c>
      <c r="F21">
        <v>21177.24</v>
      </c>
    </row>
    <row r="22" spans="1:6" x14ac:dyDescent="0.25">
      <c r="A22" s="1" t="s">
        <v>144</v>
      </c>
      <c r="B22">
        <v>54.9</v>
      </c>
      <c r="C22">
        <v>793.82</v>
      </c>
      <c r="D22">
        <v>75</v>
      </c>
      <c r="E22">
        <v>17</v>
      </c>
      <c r="F22">
        <v>13494.94</v>
      </c>
    </row>
    <row r="23" spans="1:6" x14ac:dyDescent="0.25">
      <c r="A23" s="1" t="s">
        <v>145</v>
      </c>
      <c r="B23">
        <v>123.4</v>
      </c>
      <c r="C23">
        <v>733.42</v>
      </c>
      <c r="D23">
        <v>125</v>
      </c>
      <c r="E23">
        <v>34</v>
      </c>
      <c r="F23">
        <v>24936.28</v>
      </c>
    </row>
    <row r="24" spans="1:6" x14ac:dyDescent="0.25">
      <c r="A24" s="1" t="s">
        <v>152</v>
      </c>
      <c r="B24">
        <v>277.60000000000002</v>
      </c>
      <c r="C24">
        <v>814.97</v>
      </c>
      <c r="D24">
        <v>355</v>
      </c>
      <c r="E24">
        <v>240</v>
      </c>
      <c r="F24">
        <v>195592.8</v>
      </c>
    </row>
    <row r="25" spans="1:6" x14ac:dyDescent="0.25">
      <c r="A25" s="1" t="s">
        <v>148</v>
      </c>
      <c r="B25">
        <v>277.60000000000002</v>
      </c>
      <c r="C25">
        <v>2068.1999999999998</v>
      </c>
      <c r="D25">
        <v>400</v>
      </c>
      <c r="E25">
        <v>253</v>
      </c>
      <c r="F25">
        <v>523254.6</v>
      </c>
    </row>
    <row r="26" spans="1:6" x14ac:dyDescent="0.25">
      <c r="A26" s="1" t="s">
        <v>149</v>
      </c>
      <c r="B26">
        <v>277.60000000000002</v>
      </c>
      <c r="C26">
        <v>764.9</v>
      </c>
      <c r="D26">
        <v>400</v>
      </c>
      <c r="E26">
        <v>253</v>
      </c>
      <c r="F26">
        <v>193519.7</v>
      </c>
    </row>
    <row r="27" spans="1:6" x14ac:dyDescent="0.25">
      <c r="A27" s="1" t="s">
        <v>150</v>
      </c>
      <c r="B27">
        <v>277.60000000000002</v>
      </c>
      <c r="C27">
        <v>60</v>
      </c>
      <c r="D27">
        <v>400</v>
      </c>
      <c r="E27">
        <v>253</v>
      </c>
      <c r="F27">
        <v>15180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1"/>
  <sheetViews>
    <sheetView workbookViewId="0"/>
  </sheetViews>
  <sheetFormatPr defaultRowHeight="15" x14ac:dyDescent="0.25"/>
  <sheetData>
    <row r="1" spans="1:7" x14ac:dyDescent="0.25">
      <c r="A1" t="s">
        <v>155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142.91999999999999</v>
      </c>
      <c r="C4" t="s">
        <v>108</v>
      </c>
      <c r="E4" t="s">
        <v>109</v>
      </c>
      <c r="F4">
        <v>20.09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23</v>
      </c>
      <c r="G5" t="s">
        <v>114</v>
      </c>
    </row>
    <row r="6" spans="1:7" x14ac:dyDescent="0.25">
      <c r="A6" t="s">
        <v>115</v>
      </c>
      <c r="B6">
        <v>71.239999999999995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41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3194.66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334.03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214.03</v>
      </c>
      <c r="C12" t="s">
        <v>128</v>
      </c>
      <c r="E12" t="s">
        <v>129</v>
      </c>
      <c r="F12" t="s">
        <v>42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43</v>
      </c>
    </row>
    <row r="14" spans="1:7" x14ac:dyDescent="0.25">
      <c r="E14" t="s">
        <v>133</v>
      </c>
      <c r="F14" t="s">
        <v>44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148</v>
      </c>
      <c r="B18">
        <v>277.60000000000002</v>
      </c>
      <c r="C18">
        <v>2068.1999999999998</v>
      </c>
      <c r="D18">
        <v>355</v>
      </c>
      <c r="E18">
        <v>240</v>
      </c>
      <c r="F18">
        <v>496367.99999999988</v>
      </c>
    </row>
    <row r="19" spans="1:6" x14ac:dyDescent="0.25">
      <c r="A19" s="1" t="s">
        <v>156</v>
      </c>
      <c r="B19">
        <v>54.9</v>
      </c>
      <c r="C19">
        <v>503.75</v>
      </c>
      <c r="D19">
        <v>355</v>
      </c>
      <c r="E19">
        <v>240</v>
      </c>
      <c r="F19">
        <v>120900</v>
      </c>
    </row>
    <row r="20" spans="1:6" x14ac:dyDescent="0.25">
      <c r="A20" s="1" t="s">
        <v>149</v>
      </c>
      <c r="B20">
        <v>277.60000000000002</v>
      </c>
      <c r="C20">
        <v>764.9</v>
      </c>
      <c r="D20">
        <v>355</v>
      </c>
      <c r="E20">
        <v>240</v>
      </c>
      <c r="F20">
        <v>183576</v>
      </c>
    </row>
    <row r="21" spans="1:6" x14ac:dyDescent="0.25">
      <c r="A21" s="1" t="s">
        <v>150</v>
      </c>
      <c r="B21">
        <v>277.60000000000002</v>
      </c>
      <c r="C21">
        <v>60</v>
      </c>
      <c r="D21">
        <v>355</v>
      </c>
      <c r="E21">
        <v>240</v>
      </c>
      <c r="F21">
        <v>14400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7"/>
  <sheetViews>
    <sheetView workbookViewId="0"/>
  </sheetViews>
  <sheetFormatPr defaultRowHeight="15" x14ac:dyDescent="0.25"/>
  <sheetData>
    <row r="1" spans="1:7" x14ac:dyDescent="0.25">
      <c r="A1" t="s">
        <v>157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142.32</v>
      </c>
      <c r="C4" t="s">
        <v>108</v>
      </c>
      <c r="E4" t="s">
        <v>109</v>
      </c>
      <c r="F4">
        <v>20.100000000000001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22</v>
      </c>
      <c r="G5" t="s">
        <v>114</v>
      </c>
    </row>
    <row r="6" spans="1:7" x14ac:dyDescent="0.25">
      <c r="A6" t="s">
        <v>115</v>
      </c>
      <c r="B6">
        <v>71.23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46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3181.05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334.03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324.02999999999997</v>
      </c>
      <c r="C12" t="s">
        <v>128</v>
      </c>
      <c r="E12" t="s">
        <v>129</v>
      </c>
      <c r="F12" t="s">
        <v>47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48</v>
      </c>
    </row>
    <row r="14" spans="1:7" x14ac:dyDescent="0.25">
      <c r="E14" t="s">
        <v>133</v>
      </c>
      <c r="F14" t="s">
        <v>49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141</v>
      </c>
      <c r="B18">
        <v>54.9</v>
      </c>
      <c r="C18">
        <v>378.43</v>
      </c>
      <c r="D18">
        <v>200</v>
      </c>
      <c r="E18">
        <v>79</v>
      </c>
      <c r="F18">
        <v>29895.97</v>
      </c>
    </row>
    <row r="19" spans="1:6" x14ac:dyDescent="0.25">
      <c r="A19" s="1" t="s">
        <v>142</v>
      </c>
      <c r="B19">
        <v>54.9</v>
      </c>
      <c r="C19">
        <v>894.02</v>
      </c>
      <c r="D19">
        <v>160</v>
      </c>
      <c r="E19">
        <v>52</v>
      </c>
      <c r="F19">
        <v>46489.04</v>
      </c>
    </row>
    <row r="20" spans="1:6" x14ac:dyDescent="0.25">
      <c r="A20" s="1" t="s">
        <v>143</v>
      </c>
      <c r="B20">
        <v>110.2</v>
      </c>
      <c r="C20">
        <v>622.86</v>
      </c>
      <c r="D20">
        <v>355</v>
      </c>
      <c r="E20">
        <v>240</v>
      </c>
      <c r="F20">
        <v>149486.39999999999</v>
      </c>
    </row>
    <row r="21" spans="1:6" x14ac:dyDescent="0.25">
      <c r="A21" s="1" t="s">
        <v>144</v>
      </c>
      <c r="B21">
        <v>54.9</v>
      </c>
      <c r="C21">
        <v>793.82</v>
      </c>
      <c r="D21">
        <v>160</v>
      </c>
      <c r="E21">
        <v>52</v>
      </c>
      <c r="F21">
        <v>41278.639999999999</v>
      </c>
    </row>
    <row r="22" spans="1:6" x14ac:dyDescent="0.25">
      <c r="A22" s="1" t="s">
        <v>145</v>
      </c>
      <c r="B22">
        <v>123.4</v>
      </c>
      <c r="C22">
        <v>733.42</v>
      </c>
      <c r="D22">
        <v>200</v>
      </c>
      <c r="E22">
        <v>79</v>
      </c>
      <c r="F22">
        <v>57940.18</v>
      </c>
    </row>
    <row r="23" spans="1:6" x14ac:dyDescent="0.25">
      <c r="A23" s="1" t="s">
        <v>146</v>
      </c>
      <c r="B23">
        <v>198.2</v>
      </c>
      <c r="C23">
        <v>903.77</v>
      </c>
      <c r="D23">
        <v>355</v>
      </c>
      <c r="E23">
        <v>240</v>
      </c>
      <c r="F23">
        <v>216904.8</v>
      </c>
    </row>
    <row r="24" spans="1:6" x14ac:dyDescent="0.25">
      <c r="A24" s="1" t="s">
        <v>147</v>
      </c>
      <c r="B24">
        <v>220.4</v>
      </c>
      <c r="C24">
        <v>574.11</v>
      </c>
      <c r="D24">
        <v>355</v>
      </c>
      <c r="E24">
        <v>240</v>
      </c>
      <c r="F24">
        <v>137786.4</v>
      </c>
    </row>
    <row r="25" spans="1:6" x14ac:dyDescent="0.25">
      <c r="A25" s="1" t="s">
        <v>148</v>
      </c>
      <c r="B25">
        <v>277.60000000000002</v>
      </c>
      <c r="C25">
        <v>2068.1999999999998</v>
      </c>
      <c r="D25">
        <v>400</v>
      </c>
      <c r="E25">
        <v>253</v>
      </c>
      <c r="F25">
        <v>523254.6</v>
      </c>
    </row>
    <row r="26" spans="1:6" x14ac:dyDescent="0.25">
      <c r="A26" s="1" t="s">
        <v>149</v>
      </c>
      <c r="B26">
        <v>277.60000000000002</v>
      </c>
      <c r="C26">
        <v>764.9</v>
      </c>
      <c r="D26">
        <v>400</v>
      </c>
      <c r="E26">
        <v>253</v>
      </c>
      <c r="F26">
        <v>193519.7</v>
      </c>
    </row>
    <row r="27" spans="1:6" x14ac:dyDescent="0.25">
      <c r="A27" s="1" t="s">
        <v>150</v>
      </c>
      <c r="B27">
        <v>277.60000000000002</v>
      </c>
      <c r="C27">
        <v>60</v>
      </c>
      <c r="D27">
        <v>400</v>
      </c>
      <c r="E27">
        <v>253</v>
      </c>
      <c r="F27">
        <v>15180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5"/>
  <sheetViews>
    <sheetView workbookViewId="0"/>
  </sheetViews>
  <sheetFormatPr defaultRowHeight="15" x14ac:dyDescent="0.25"/>
  <sheetData>
    <row r="1" spans="1:7" x14ac:dyDescent="0.25">
      <c r="A1" t="s">
        <v>158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142.26</v>
      </c>
      <c r="C4" t="s">
        <v>108</v>
      </c>
      <c r="E4" t="s">
        <v>109</v>
      </c>
      <c r="F4">
        <v>20.100000000000001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22</v>
      </c>
      <c r="G5" t="s">
        <v>114</v>
      </c>
    </row>
    <row r="6" spans="1:7" x14ac:dyDescent="0.25">
      <c r="A6" t="s">
        <v>115</v>
      </c>
      <c r="B6">
        <v>71.23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51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3179.91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334.08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324.08</v>
      </c>
      <c r="C12" t="s">
        <v>128</v>
      </c>
      <c r="E12" t="s">
        <v>129</v>
      </c>
      <c r="F12" t="s">
        <v>52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53</v>
      </c>
    </row>
    <row r="14" spans="1:7" x14ac:dyDescent="0.25">
      <c r="E14" t="s">
        <v>133</v>
      </c>
      <c r="F14" t="s">
        <v>54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141</v>
      </c>
      <c r="B18">
        <v>54.9</v>
      </c>
      <c r="C18">
        <v>378.43</v>
      </c>
      <c r="D18">
        <v>75</v>
      </c>
      <c r="E18">
        <v>17</v>
      </c>
      <c r="F18">
        <v>6433.31</v>
      </c>
    </row>
    <row r="19" spans="1:6" x14ac:dyDescent="0.25">
      <c r="A19" s="1" t="s">
        <v>142</v>
      </c>
      <c r="B19">
        <v>54.9</v>
      </c>
      <c r="C19">
        <v>894.02</v>
      </c>
      <c r="D19">
        <v>125</v>
      </c>
      <c r="E19">
        <v>34</v>
      </c>
      <c r="F19">
        <v>30396.68</v>
      </c>
    </row>
    <row r="20" spans="1:6" x14ac:dyDescent="0.25">
      <c r="A20" s="1" t="s">
        <v>144</v>
      </c>
      <c r="B20">
        <v>54.9</v>
      </c>
      <c r="C20">
        <v>793.82</v>
      </c>
      <c r="D20">
        <v>200</v>
      </c>
      <c r="E20">
        <v>79</v>
      </c>
      <c r="F20">
        <v>62711.780000000013</v>
      </c>
    </row>
    <row r="21" spans="1:6" x14ac:dyDescent="0.25">
      <c r="A21" s="1" t="s">
        <v>146</v>
      </c>
      <c r="B21">
        <v>198.2</v>
      </c>
      <c r="C21">
        <v>903.77</v>
      </c>
      <c r="D21">
        <v>355</v>
      </c>
      <c r="E21">
        <v>240</v>
      </c>
      <c r="F21">
        <v>216904.8</v>
      </c>
    </row>
    <row r="22" spans="1:6" x14ac:dyDescent="0.25">
      <c r="A22" s="1" t="s">
        <v>147</v>
      </c>
      <c r="B22">
        <v>220.4</v>
      </c>
      <c r="C22">
        <v>574.11</v>
      </c>
      <c r="D22">
        <v>355</v>
      </c>
      <c r="E22">
        <v>240</v>
      </c>
      <c r="F22">
        <v>137786.4</v>
      </c>
    </row>
    <row r="23" spans="1:6" x14ac:dyDescent="0.25">
      <c r="A23" s="1" t="s">
        <v>148</v>
      </c>
      <c r="B23">
        <v>277.60000000000002</v>
      </c>
      <c r="C23">
        <v>2068.1999999999998</v>
      </c>
      <c r="D23">
        <v>400</v>
      </c>
      <c r="E23">
        <v>253</v>
      </c>
      <c r="F23">
        <v>523254.6</v>
      </c>
    </row>
    <row r="24" spans="1:6" x14ac:dyDescent="0.25">
      <c r="A24" s="1" t="s">
        <v>149</v>
      </c>
      <c r="B24">
        <v>277.60000000000002</v>
      </c>
      <c r="C24">
        <v>764.9</v>
      </c>
      <c r="D24">
        <v>400</v>
      </c>
      <c r="E24">
        <v>253</v>
      </c>
      <c r="F24">
        <v>193519.7</v>
      </c>
    </row>
    <row r="25" spans="1:6" x14ac:dyDescent="0.25">
      <c r="A25" s="1" t="s">
        <v>150</v>
      </c>
      <c r="B25">
        <v>277.60000000000002</v>
      </c>
      <c r="C25">
        <v>60</v>
      </c>
      <c r="D25">
        <v>400</v>
      </c>
      <c r="E25">
        <v>253</v>
      </c>
      <c r="F25">
        <v>15180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"/>
  <sheetViews>
    <sheetView workbookViewId="0"/>
  </sheetViews>
  <sheetFormatPr defaultRowHeight="15" x14ac:dyDescent="0.25"/>
  <sheetData>
    <row r="1" spans="1:7" x14ac:dyDescent="0.25">
      <c r="A1" t="s">
        <v>159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142.26</v>
      </c>
      <c r="C4" t="s">
        <v>108</v>
      </c>
      <c r="E4" t="s">
        <v>109</v>
      </c>
      <c r="F4">
        <v>20.100000000000001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22</v>
      </c>
      <c r="G5" t="s">
        <v>114</v>
      </c>
    </row>
    <row r="6" spans="1:7" x14ac:dyDescent="0.25">
      <c r="A6" t="s">
        <v>115</v>
      </c>
      <c r="B6">
        <v>71.239999999999995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56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3179.93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334.32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304.32</v>
      </c>
      <c r="C12" t="s">
        <v>128</v>
      </c>
      <c r="E12" t="s">
        <v>129</v>
      </c>
      <c r="F12" t="s">
        <v>57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58</v>
      </c>
    </row>
    <row r="14" spans="1:7" x14ac:dyDescent="0.25">
      <c r="E14" t="s">
        <v>133</v>
      </c>
      <c r="F14" t="s">
        <v>59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142</v>
      </c>
      <c r="B18">
        <v>54.9</v>
      </c>
      <c r="C18">
        <v>894.02</v>
      </c>
      <c r="D18">
        <v>90</v>
      </c>
      <c r="E18">
        <v>21</v>
      </c>
      <c r="F18">
        <v>18774.419999999998</v>
      </c>
    </row>
    <row r="19" spans="1:6" x14ac:dyDescent="0.25">
      <c r="A19" s="1" t="s">
        <v>144</v>
      </c>
      <c r="B19">
        <v>54.9</v>
      </c>
      <c r="C19">
        <v>793.82</v>
      </c>
      <c r="D19">
        <v>110</v>
      </c>
      <c r="E19">
        <v>28</v>
      </c>
      <c r="F19">
        <v>22226.959999999999</v>
      </c>
    </row>
    <row r="20" spans="1:6" x14ac:dyDescent="0.25">
      <c r="A20" s="1" t="s">
        <v>147</v>
      </c>
      <c r="B20">
        <v>220.4</v>
      </c>
      <c r="C20">
        <v>574.11</v>
      </c>
      <c r="D20">
        <v>355</v>
      </c>
      <c r="E20">
        <v>240</v>
      </c>
      <c r="F20">
        <v>137786.4</v>
      </c>
    </row>
    <row r="21" spans="1:6" x14ac:dyDescent="0.25">
      <c r="A21" s="1" t="s">
        <v>148</v>
      </c>
      <c r="B21">
        <v>277.60000000000002</v>
      </c>
      <c r="C21">
        <v>2068.1999999999998</v>
      </c>
      <c r="D21">
        <v>400</v>
      </c>
      <c r="E21">
        <v>253</v>
      </c>
      <c r="F21">
        <v>523254.6</v>
      </c>
    </row>
    <row r="22" spans="1:6" x14ac:dyDescent="0.25">
      <c r="A22" s="1" t="s">
        <v>149</v>
      </c>
      <c r="B22">
        <v>277.60000000000002</v>
      </c>
      <c r="C22">
        <v>764.9</v>
      </c>
      <c r="D22">
        <v>400</v>
      </c>
      <c r="E22">
        <v>253</v>
      </c>
      <c r="F22">
        <v>193519.7</v>
      </c>
    </row>
    <row r="23" spans="1:6" x14ac:dyDescent="0.25">
      <c r="A23" s="1" t="s">
        <v>150</v>
      </c>
      <c r="B23">
        <v>277.60000000000002</v>
      </c>
      <c r="C23">
        <v>60</v>
      </c>
      <c r="D23">
        <v>400</v>
      </c>
      <c r="E23">
        <v>253</v>
      </c>
      <c r="F23">
        <v>15180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"/>
  <sheetViews>
    <sheetView workbookViewId="0"/>
  </sheetViews>
  <sheetFormatPr defaultRowHeight="15" x14ac:dyDescent="0.25"/>
  <sheetData>
    <row r="1" spans="1:7" x14ac:dyDescent="0.25">
      <c r="A1" t="s">
        <v>160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142.26</v>
      </c>
      <c r="C4" t="s">
        <v>108</v>
      </c>
      <c r="E4" t="s">
        <v>109</v>
      </c>
      <c r="F4">
        <v>20.100000000000001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23</v>
      </c>
      <c r="G5" t="s">
        <v>114</v>
      </c>
    </row>
    <row r="6" spans="1:7" x14ac:dyDescent="0.25">
      <c r="A6" t="s">
        <v>115</v>
      </c>
      <c r="B6">
        <v>71.239999999999995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61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3179.75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334.44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304.44</v>
      </c>
      <c r="C12" t="s">
        <v>128</v>
      </c>
      <c r="E12" t="s">
        <v>129</v>
      </c>
      <c r="F12" t="s">
        <v>62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63</v>
      </c>
    </row>
    <row r="14" spans="1:7" x14ac:dyDescent="0.25">
      <c r="E14" t="s">
        <v>133</v>
      </c>
      <c r="F14" t="s">
        <v>64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148</v>
      </c>
      <c r="B18">
        <v>277.60000000000002</v>
      </c>
      <c r="C18">
        <v>2068.1999999999998</v>
      </c>
      <c r="D18">
        <v>400</v>
      </c>
      <c r="E18">
        <v>253</v>
      </c>
      <c r="F18">
        <v>523254.6</v>
      </c>
    </row>
    <row r="19" spans="1:6" x14ac:dyDescent="0.25">
      <c r="A19" s="1" t="s">
        <v>149</v>
      </c>
      <c r="B19">
        <v>277.60000000000002</v>
      </c>
      <c r="C19">
        <v>764.9</v>
      </c>
      <c r="D19">
        <v>400</v>
      </c>
      <c r="E19">
        <v>253</v>
      </c>
      <c r="F19">
        <v>193519.7</v>
      </c>
    </row>
    <row r="20" spans="1:6" x14ac:dyDescent="0.25">
      <c r="A20" s="1" t="s">
        <v>150</v>
      </c>
      <c r="B20">
        <v>277.60000000000002</v>
      </c>
      <c r="C20">
        <v>60</v>
      </c>
      <c r="D20">
        <v>400</v>
      </c>
      <c r="E20">
        <v>253</v>
      </c>
      <c r="F20">
        <v>15180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J65</vt:lpstr>
      <vt:lpstr>J66</vt:lpstr>
      <vt:lpstr>J67</vt:lpstr>
      <vt:lpstr>J69</vt:lpstr>
      <vt:lpstr>J70</vt:lpstr>
      <vt:lpstr>J71</vt:lpstr>
      <vt:lpstr>J72</vt:lpstr>
      <vt:lpstr>J73</vt:lpstr>
      <vt:lpstr>J139</vt:lpstr>
      <vt:lpstr>TIBAR_PORT</vt:lpstr>
      <vt:lpstr>R_TIBAR_2</vt:lpstr>
      <vt:lpstr>R_TIBAR_3</vt:lpstr>
      <vt:lpstr>R_TIBAR_4</vt:lpstr>
      <vt:lpstr>ETA_COMORO</vt:lpstr>
      <vt:lpstr>R_TIBAR_1</vt:lpstr>
      <vt:lpstr>prv2</vt:lpstr>
      <vt:lpstr>prv3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Miller-Moran</cp:lastModifiedBy>
  <dcterms:created xsi:type="dcterms:W3CDTF">2021-01-20T11:10:05Z</dcterms:created>
  <dcterms:modified xsi:type="dcterms:W3CDTF">2021-02-02T09:47:52Z</dcterms:modified>
</cp:coreProperties>
</file>