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/>
  <mc:AlternateContent xmlns:mc="http://schemas.openxmlformats.org/markup-compatibility/2006">
    <mc:Choice Requires="x15">
      <x15ac:absPath xmlns:x15ac="http://schemas.microsoft.com/office/spreadsheetml/2010/11/ac" url="C:\Users\dmi002\Desktop\Python WIP\thesis_project\Dili_upper_central_results\"/>
    </mc:Choice>
  </mc:AlternateContent>
  <xr:revisionPtr revIDLastSave="0" documentId="13_ncr:1_{857E4619-5EE0-4BE3-96A4-CF343CC879F6}" xr6:coauthVersionLast="36" xr6:coauthVersionMax="36" xr10:uidLastSave="{00000000-0000-0000-0000-000000000000}"/>
  <bookViews>
    <workbookView minimized="1" xWindow="0" yWindow="0" windowWidth="28800" windowHeight="11925" xr2:uid="{00000000-000D-0000-FFFF-FFFF00000000}"/>
  </bookViews>
  <sheets>
    <sheet name="Summary" sheetId="1" r:id="rId1"/>
    <sheet name="J108" sheetId="2" r:id="rId2"/>
    <sheet name="pump3" sheetId="3" r:id="rId3"/>
  </sheets>
  <calcPr calcId="191029"/>
</workbook>
</file>

<file path=xl/sharedStrings.xml><?xml version="1.0" encoding="utf-8"?>
<sst xmlns="http://schemas.openxmlformats.org/spreadsheetml/2006/main" count="151" uniqueCount="72">
  <si>
    <t>Summary of results for tank connected to each node</t>
  </si>
  <si>
    <t>Node</t>
  </si>
  <si>
    <t>Max Water Age
(h)</t>
  </si>
  <si>
    <t>Duty Head
(m)</t>
  </si>
  <si>
    <t>Duty Flow
(L/s)</t>
  </si>
  <si>
    <t>Actual average pumped flow
(L/s)</t>
  </si>
  <si>
    <t>Cost
(€ /day)</t>
  </si>
  <si>
    <t>Energy
(kWh/day)</t>
  </si>
  <si>
    <t>Tank Elevation
(metres above sea level)</t>
  </si>
  <si>
    <t>Tank height above ground
(metres above nearest node)</t>
  </si>
  <si>
    <t>Tank Volume
(m3)</t>
  </si>
  <si>
    <t>Minimum Pressure
(mwc)</t>
  </si>
  <si>
    <t>Critical Hour
(hrs)</t>
  </si>
  <si>
    <t>Critical Node</t>
  </si>
  <si>
    <t>Critical Pipes
(list)</t>
  </si>
  <si>
    <t>Pump Investment Cost
(Capital Investment)</t>
  </si>
  <si>
    <t>Tank Investment Cost
(Capital Investment)</t>
  </si>
  <si>
    <t>Total Pipe Replacement Cost
(Capital Investment)</t>
  </si>
  <si>
    <t>Total Investment Cost
(Grand Total)</t>
  </si>
  <si>
    <t>Maintenance Cost
(pa)</t>
  </si>
  <si>
    <t>Annuity
(pa)</t>
  </si>
  <si>
    <t>Total Annual Expenditure</t>
  </si>
  <si>
    <t>J108</t>
  </si>
  <si>
    <t>€ 15.27</t>
  </si>
  <si>
    <t>[]</t>
  </si>
  <si>
    <t>€ 89,698.48</t>
  </si>
  <si>
    <t>€ 313,408.88</t>
  </si>
  <si>
    <t>€ 0.00</t>
  </si>
  <si>
    <t>€ 403,107.37</t>
  </si>
  <si>
    <t>pump3</t>
  </si>
  <si>
    <t>€ 317,362.37</t>
  </si>
  <si>
    <t>€ 407,060.85</t>
  </si>
  <si>
    <t>This sheet contains the results for tank connected to node: J108</t>
  </si>
  <si>
    <t>Pumping Parameters</t>
  </si>
  <si>
    <t>Network Critical Results</t>
  </si>
  <si>
    <t>Duty Head</t>
  </si>
  <si>
    <t>m</t>
  </si>
  <si>
    <t>Minimum Pressure</t>
  </si>
  <si>
    <t>mwc</t>
  </si>
  <si>
    <t>Duty Flow</t>
  </si>
  <si>
    <t>L/s</t>
  </si>
  <si>
    <t>Critical Hour</t>
  </si>
  <si>
    <t>hrs</t>
  </si>
  <si>
    <t>Actual average pumped flow:</t>
  </si>
  <si>
    <t>Cost:</t>
  </si>
  <si>
    <t>Euro per day</t>
  </si>
  <si>
    <t>Critical Pipes</t>
  </si>
  <si>
    <t>Unit headloss &gt;10m/km</t>
  </si>
  <si>
    <t>Energy:</t>
  </si>
  <si>
    <t>kWh/day</t>
  </si>
  <si>
    <t>Balancing Tank Parameters</t>
  </si>
  <si>
    <t>Investment Cost Summary</t>
  </si>
  <si>
    <t>Elevation</t>
  </si>
  <si>
    <t>m above sea level</t>
  </si>
  <si>
    <t>Pump Cost</t>
  </si>
  <si>
    <t>Tank height above ground</t>
  </si>
  <si>
    <t>m above nearest node</t>
  </si>
  <si>
    <t>Tank Cost</t>
  </si>
  <si>
    <t>Tank volume</t>
  </si>
  <si>
    <t>m3</t>
  </si>
  <si>
    <t>Total Pipe Replacement Cost</t>
  </si>
  <si>
    <t>Total Investment Cost</t>
  </si>
  <si>
    <t>Table of individual pipes to be replaced</t>
  </si>
  <si>
    <t>Pipe_name</t>
  </si>
  <si>
    <t>Original_Diameter</t>
  </si>
  <si>
    <t>Length</t>
  </si>
  <si>
    <t>New_Diameter
(mm)</t>
  </si>
  <si>
    <t>Supply_and_Installed_Cost
($ USD/m)</t>
  </si>
  <si>
    <t>Replacement_Cost</t>
  </si>
  <si>
    <t>This sheet contains the results for tank connected to node: pump3</t>
  </si>
  <si>
    <r>
      <t>Tank Volume
(m</t>
    </r>
    <r>
      <rPr>
        <b/>
        <vertAlign val="superscript"/>
        <sz val="11"/>
        <color theme="0"/>
        <rFont val="Calibri"/>
        <family val="2"/>
      </rPr>
      <t>3</t>
    </r>
    <r>
      <rPr>
        <b/>
        <sz val="11"/>
        <color theme="0"/>
        <rFont val="Calibri"/>
        <family val="2"/>
      </rPr>
      <t>)</t>
    </r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</si>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</sst>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.00_ ;_-[$$-409]* \-#,##0.00\ ;_-[$$-409]* &quot;-&quot;??_ ;_-@_ "/>
    <numFmt numFmtId="165" formatCode="_-* #,##0_-;\-* #,##0_-;_-* &quot;-&quot;??_-;_-@_-"/>
    <numFmt numFmtId="166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vertAlign val="superscript"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2" borderId="0" xfId="0" applyFont="1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4" borderId="5" xfId="0" applyFont="1" applyFill="1" applyBorder="1"/>
    <xf numFmtId="0" fontId="0" fillId="4" borderId="6" xfId="0" applyFont="1" applyFill="1" applyBorder="1"/>
    <xf numFmtId="164" fontId="0" fillId="4" borderId="6" xfId="0" applyNumberFormat="1" applyFont="1" applyFill="1" applyBorder="1"/>
    <xf numFmtId="165" fontId="0" fillId="4" borderId="6" xfId="1" applyNumberFormat="1" applyFont="1" applyFill="1" applyBorder="1"/>
    <xf numFmtId="0" fontId="0" fillId="4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164" fontId="0" fillId="5" borderId="9" xfId="0" applyNumberFormat="1" applyFont="1" applyFill="1" applyBorder="1"/>
    <xf numFmtId="165" fontId="0" fillId="5" borderId="9" xfId="1" applyNumberFormat="1" applyFont="1" applyFill="1" applyBorder="1"/>
    <xf numFmtId="0" fontId="0" fillId="5" borderId="10" xfId="0" applyFont="1" applyFill="1" applyBorder="1"/>
    <xf numFmtId="166" fontId="0" fillId="4" borderId="7" xfId="0" applyNumberFormat="1" applyFont="1" applyFill="1" applyBorder="1"/>
    <xf numFmtId="166" fontId="0" fillId="5" borderId="10" xfId="0" applyNumberFormat="1" applyFont="1" applyFill="1" applyBorder="1"/>
    <xf numFmtId="166" fontId="0" fillId="0" borderId="0" xfId="0" applyNumberFormat="1"/>
  </cellXfs>
  <cellStyles count="2">
    <cellStyle name="Comma" xfId="1" builtinId="3"/>
    <cellStyle name="Normal" xfId="0" builtinId="0"/>
  </cellStyles>
  <dxfs count="10"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64403206909082"/>
          <c:y val="0.17171296296296296"/>
          <c:w val="0.59796350017651312"/>
          <c:h val="0.55852653834937305"/>
        </c:manualLayout>
      </c:layout>
      <c:lineChart>
        <c:grouping val="standard"/>
        <c:varyColors val="0"/>
        <c:ser>
          <c:idx val="0"/>
          <c:order val="0"/>
          <c:tx>
            <c:v>Total Annual Expenditure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5.4085829526859721E-3"/>
                  <c:y val="-9.568342776884213E-2"/>
                </c:manualLayout>
              </c:layout>
              <c:tx>
                <c:rich>
                  <a:bodyPr/>
                  <a:lstStyle/>
                  <a:p>
                    <a:r>
                      <a:rPr lang="en-US" b="1" u="sng"/>
                      <a:t>Minimum:</a:t>
                    </a:r>
                  </a:p>
                  <a:p>
                    <a:fld id="{54F02185-4FE0-43F7-9BA8-B84D112ED000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8DAB06B4-B5B1-4498-B635-289F09793A7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202-4D3A-8594-66BCFBDCF879}"/>
                </c:ext>
              </c:extLst>
            </c:dLbl>
            <c:dLbl>
              <c:idx val="8"/>
              <c:layout>
                <c:manualLayout>
                  <c:x val="-0.16929407353492579"/>
                  <c:y val="9.9536672499270923E-2"/>
                </c:manualLayout>
              </c:layout>
              <c:tx>
                <c:rich>
                  <a:bodyPr/>
                  <a:lstStyle/>
                  <a:p>
                    <a:r>
                      <a:rPr lang="en-US" b="1" u="sng"/>
                      <a:t>Minimum:</a:t>
                    </a:r>
                  </a:p>
                  <a:p>
                    <a:fld id="{87CFAB25-87A2-4CBC-8166-1FDF5F70FF4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9E39CDEE-D3D2-4E30-8FA5-E007E216B3D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3364211826463"/>
                      <c:h val="0.1348221055701370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305-4793-BF1F-1B8A3730589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Summary!$B$5:$B$6</c:f>
              <c:strCache>
                <c:ptCount val="2"/>
                <c:pt idx="0">
                  <c:v>pump3</c:v>
                </c:pt>
                <c:pt idx="1">
                  <c:v>J108</c:v>
                </c:pt>
              </c:strCache>
            </c:strRef>
          </c:cat>
          <c:val>
            <c:numRef>
              <c:f>Summary!$V$5:$V$6</c:f>
              <c:numCache>
                <c:formatCode>_-[$$-409]* #,##0_ ;_-[$$-409]* \-#,##0\ ;_-[$$-409]* "-"??_ ;_-@_ </c:formatCode>
                <c:ptCount val="2"/>
                <c:pt idx="0">
                  <c:v>45395.49</c:v>
                </c:pt>
                <c:pt idx="1">
                  <c:v>45019.76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5-4793-BF1F-1B8A3730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1496"/>
        <c:axId val="600263848"/>
      </c:lineChart>
      <c:lineChart>
        <c:grouping val="standard"/>
        <c:varyColors val="0"/>
        <c:ser>
          <c:idx val="1"/>
          <c:order val="1"/>
          <c:tx>
            <c:v>Energy Consumption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Summary!$H$5:$H$6</c:f>
              <c:numCache>
                <c:formatCode>General</c:formatCode>
                <c:ptCount val="2"/>
                <c:pt idx="0">
                  <c:v>36.35</c:v>
                </c:pt>
                <c:pt idx="1">
                  <c:v>36.36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5-4793-BF1F-1B8A3730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0712"/>
        <c:axId val="600261888"/>
      </c:lineChart>
      <c:catAx>
        <c:axId val="60026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Balancing tank location</a:t>
                </a:r>
              </a:p>
            </c:rich>
          </c:tx>
          <c:layout>
            <c:manualLayout>
              <c:xMode val="edge"/>
              <c:yMode val="edge"/>
              <c:x val="0.43373504974029575"/>
              <c:y val="0.85618067724310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25000"/>
                <a:lumOff val="75000"/>
              </a:sys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3848"/>
        <c:crosses val="autoZero"/>
        <c:auto val="1"/>
        <c:lblAlgn val="ctr"/>
        <c:lblOffset val="100"/>
        <c:noMultiLvlLbl val="0"/>
      </c:catAx>
      <c:valAx>
        <c:axId val="600263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 Annual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1496"/>
        <c:crosses val="autoZero"/>
        <c:crossBetween val="between"/>
        <c:majorUnit val="200"/>
      </c:valAx>
      <c:valAx>
        <c:axId val="60026188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Energy</a:t>
                </a:r>
                <a:r>
                  <a:rPr lang="en-GB" b="1" baseline="0"/>
                  <a:t> Consumption </a:t>
                </a:r>
              </a:p>
              <a:p>
                <a:pPr>
                  <a:defRPr b="1"/>
                </a:pPr>
                <a:r>
                  <a:rPr lang="en-GB" b="1" baseline="0"/>
                  <a:t>(kWh/day)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0712"/>
        <c:crosses val="max"/>
        <c:crossBetween val="between"/>
        <c:majorUnit val="10"/>
      </c:valAx>
      <c:catAx>
        <c:axId val="600260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0026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146384362296125"/>
          <c:y val="0.56298126227897161"/>
          <c:w val="0.25191133461258519"/>
          <c:h val="0.15000824658411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64403206909082"/>
          <c:y val="0.17171296296296296"/>
          <c:w val="0.59796350017651312"/>
          <c:h val="0.55852653834937305"/>
        </c:manualLayout>
      </c:layout>
      <c:lineChart>
        <c:grouping val="standard"/>
        <c:varyColors val="0"/>
        <c:ser>
          <c:idx val="0"/>
          <c:order val="0"/>
          <c:tx>
            <c:v>Total Annual Expenditure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6C9-4AE5-9F52-8E4F80ACE44E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6C9-4AE5-9F52-8E4F80ACE44E}"/>
              </c:ext>
            </c:extLst>
          </c:dPt>
          <c:dLbls>
            <c:dLbl>
              <c:idx val="1"/>
              <c:layout>
                <c:manualLayout>
                  <c:x val="5.4085829526859721E-3"/>
                  <c:y val="-9.568342776884213E-2"/>
                </c:manualLayout>
              </c:layout>
              <c:tx>
                <c:rich>
                  <a:bodyPr/>
                  <a:lstStyle/>
                  <a:p>
                    <a:r>
                      <a:rPr lang="en-US" b="1" u="sng"/>
                      <a:t>Minimum:</a:t>
                    </a:r>
                  </a:p>
                  <a:p>
                    <a:fld id="{54F02185-4FE0-43F7-9BA8-B84D112ED000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8DAB06B4-B5B1-4498-B635-289F09793A7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6C9-4AE5-9F52-8E4F80ACE44E}"/>
                </c:ext>
              </c:extLst>
            </c:dLbl>
            <c:dLbl>
              <c:idx val="8"/>
              <c:layout>
                <c:manualLayout>
                  <c:x val="-0.16929407353492579"/>
                  <c:y val="9.9536672499270923E-2"/>
                </c:manualLayout>
              </c:layout>
              <c:tx>
                <c:rich>
                  <a:bodyPr/>
                  <a:lstStyle/>
                  <a:p>
                    <a:r>
                      <a:rPr lang="en-US" b="1" u="sng"/>
                      <a:t>Minimum:</a:t>
                    </a:r>
                  </a:p>
                  <a:p>
                    <a:fld id="{87CFAB25-87A2-4CBC-8166-1FDF5F70FF4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9E39CDEE-D3D2-4E30-8FA5-E007E216B3D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3364211826463"/>
                      <c:h val="0.1348221055701370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6C9-4AE5-9F52-8E4F80ACE44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Summary!$B$5:$B$6</c:f>
              <c:strCache>
                <c:ptCount val="2"/>
                <c:pt idx="0">
                  <c:v>pump3</c:v>
                </c:pt>
                <c:pt idx="1">
                  <c:v>J108</c:v>
                </c:pt>
              </c:strCache>
            </c:strRef>
          </c:cat>
          <c:val>
            <c:numRef>
              <c:f>Summary!$V$5:$V$6</c:f>
              <c:numCache>
                <c:formatCode>_-[$$-409]* #,##0_ ;_-[$$-409]* \-#,##0\ ;_-[$$-409]* "-"??_ ;_-@_ </c:formatCode>
                <c:ptCount val="2"/>
                <c:pt idx="0">
                  <c:v>45395.49</c:v>
                </c:pt>
                <c:pt idx="1">
                  <c:v>45019.76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9-4AE5-9F52-8E4F80ACE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1496"/>
        <c:axId val="600263848"/>
      </c:lineChart>
      <c:lineChart>
        <c:grouping val="standard"/>
        <c:varyColors val="0"/>
        <c:ser>
          <c:idx val="1"/>
          <c:order val="1"/>
          <c:tx>
            <c:v>Energy Consumption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6C9-4AE5-9F52-8E4F80ACE44E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6C9-4AE5-9F52-8E4F80ACE44E}"/>
              </c:ext>
            </c:extLst>
          </c:dPt>
          <c:val>
            <c:numRef>
              <c:f>Summary!$H$5:$H$6</c:f>
              <c:numCache>
                <c:formatCode>General</c:formatCode>
                <c:ptCount val="2"/>
                <c:pt idx="0">
                  <c:v>36.35</c:v>
                </c:pt>
                <c:pt idx="1">
                  <c:v>36.36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C9-4AE5-9F52-8E4F80ACE44E}"/>
            </c:ext>
          </c:extLst>
        </c:ser>
        <c:ser>
          <c:idx val="2"/>
          <c:order val="2"/>
          <c:tx>
            <c:v>Feasible Solutions where Tank Height &lt;50m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-10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56C9-4AE5-9F52-8E4F80ACE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0712"/>
        <c:axId val="600261888"/>
      </c:lineChart>
      <c:catAx>
        <c:axId val="60026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Balancing tank location</a:t>
                </a:r>
              </a:p>
            </c:rich>
          </c:tx>
          <c:layout>
            <c:manualLayout>
              <c:xMode val="edge"/>
              <c:yMode val="edge"/>
              <c:x val="0.43373504974029575"/>
              <c:y val="0.85618067724310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25000"/>
                <a:lumOff val="75000"/>
              </a:sys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3848"/>
        <c:crosses val="autoZero"/>
        <c:auto val="1"/>
        <c:lblAlgn val="ctr"/>
        <c:lblOffset val="100"/>
        <c:noMultiLvlLbl val="0"/>
      </c:catAx>
      <c:valAx>
        <c:axId val="600263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 Annual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1496"/>
        <c:crosses val="autoZero"/>
        <c:crossBetween val="between"/>
        <c:majorUnit val="200"/>
      </c:valAx>
      <c:valAx>
        <c:axId val="60026188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Energy</a:t>
                </a:r>
                <a:r>
                  <a:rPr lang="en-GB" b="1" baseline="0"/>
                  <a:t> Consumption </a:t>
                </a:r>
              </a:p>
              <a:p>
                <a:pPr>
                  <a:defRPr b="1"/>
                </a:pPr>
                <a:r>
                  <a:rPr lang="en-GB" b="1" baseline="0"/>
                  <a:t>(kWh/day)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0712"/>
        <c:crosses val="max"/>
        <c:crossBetween val="between"/>
        <c:majorUnit val="10"/>
      </c:valAx>
      <c:catAx>
        <c:axId val="600260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0026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146384362296125"/>
          <c:y val="0.50373209386670936"/>
          <c:w val="0.36703680207099043"/>
          <c:h val="0.20650324800154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38100</xdr:rowOff>
    </xdr:from>
    <xdr:to>
      <xdr:col>11</xdr:col>
      <xdr:colOff>376859</xdr:colOff>
      <xdr:row>25</xdr:row>
      <xdr:rowOff>62533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1455E-F24B-4228-9083-A0A1CB6D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11</xdr:row>
      <xdr:rowOff>38100</xdr:rowOff>
    </xdr:from>
    <xdr:to>
      <xdr:col>21</xdr:col>
      <xdr:colOff>538784</xdr:colOff>
      <xdr:row>25</xdr:row>
      <xdr:rowOff>62533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9DE59-9EBA-4DD4-AF31-4276F2D77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7ABDE-F239-4755-989E-FE0B59F2B3BA}" name="Table1" displayName="Table1" ref="A4:V6" totalsRowShown="0" headerRowDxfId="9">
  <autoFilter ref="A4:V6" xr:uid="{F9D61BBD-1541-4612-8BF6-2487D1F7AE9E}"/>
  <sortState ref="A5:V6">
    <sortCondition ref="C4:C6"/>
  </sortState>
  <tableColumns count="22">
    <tableColumn id="1" xr3:uid="{AF88773B-021B-47A8-BF98-043C8103CDA3}" name="Column1" dataDxfId="8"/>
    <tableColumn id="2" xr3:uid="{39A081EB-8C3A-437D-A776-FAAC6F2C74B7}" name="Node"/>
    <tableColumn id="3" xr3:uid="{AD355899-0906-4974-8B40-379843234961}" name="Max Water Age_x000a_(h)"/>
    <tableColumn id="4" xr3:uid="{4531B8B7-02A7-4D4C-90DE-B6AED65FC802}" name="Duty Head_x000a_(m)"/>
    <tableColumn id="5" xr3:uid="{A013CADD-32D6-476D-8231-9972754590D3}" name="Duty Flow_x000a_(L/s)"/>
    <tableColumn id="6" xr3:uid="{302AA9E1-3091-4C19-8FC3-65E530091807}" name="Actual average pumped flow_x000a_(L/s)"/>
    <tableColumn id="7" xr3:uid="{0142F9C3-FE23-4472-B857-4676329D91EE}" name="Cost_x000a_(€ /day)" dataDxfId="7"/>
    <tableColumn id="8" xr3:uid="{FF223CC7-C820-4BED-9ECE-7223B7C7902D}" name="Energy_x000a_(kWh/day)"/>
    <tableColumn id="9" xr3:uid="{1A8CF655-21E3-4575-8041-95D60D0BDFB4}" name="Tank Elevation_x000a_(metres above sea level)"/>
    <tableColumn id="10" xr3:uid="{6E5FC6F1-395F-4A65-92E7-226A66380215}" name="Tank height above ground_x000a_(metres above nearest node)"/>
    <tableColumn id="11" xr3:uid="{945DE526-4B8E-4828-9D0A-E58DC9C4F5DC}" name="Tank Volume_x000a_(m3)"/>
    <tableColumn id="12" xr3:uid="{8E760972-46D7-4050-9D9D-1F8E6CB1D106}" name="Minimum Pressure_x000a_(mwc)"/>
    <tableColumn id="13" xr3:uid="{39BA1C4F-9FA3-4663-9CDF-017403146A33}" name="Critical Hour_x000a_(hrs)"/>
    <tableColumn id="14" xr3:uid="{39BFE38D-AC84-4B60-9DCC-CA5996698F15}" name="Critical Node"/>
    <tableColumn id="15" xr3:uid="{290F3DBF-D227-412B-88CF-32CF63236611}" name="Critical Pipes_x000a_(list)"/>
    <tableColumn id="16" xr3:uid="{BF541BF9-8ACA-4667-9F23-FA0B20D38FA5}" name="Pump Investment Cost_x000a_(Capital Investment)" dataDxfId="6"/>
    <tableColumn id="17" xr3:uid="{CC17370B-F6AC-4751-A11E-F9721673EFD5}" name="Tank Investment Cost_x000a_(Capital Investment)" dataDxfId="5"/>
    <tableColumn id="18" xr3:uid="{7CE3DB97-E211-4243-839D-0B83CA1F5016}" name="Total Pipe Replacement Cost_x000a_(Capital Investment)" dataDxfId="4"/>
    <tableColumn id="19" xr3:uid="{546F0003-D589-4885-B42A-45B0143A6600}" name="Total Investment Cost_x000a_(Grand Total)" dataDxfId="3"/>
    <tableColumn id="20" xr3:uid="{C6D5D174-FD0D-4248-83C9-3B3C9A960AB4}" name="Maintenance Cost_x000a_(pa)" dataDxfId="2"/>
    <tableColumn id="21" xr3:uid="{E063A9BC-177A-401F-8B1E-CB1CDD1E926F}" name="Annuity_x000a_(pa)" dataDxfId="1"/>
    <tableColumn id="22" xr3:uid="{B83ED3E7-85CC-4C17-AB29-AF395EE04259}" name="Total Annual Expenditu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"/>
  <sheetViews>
    <sheetView tabSelected="1" topLeftCell="E1" workbookViewId="0">
      <selection activeCell="V21" sqref="V21"/>
    </sheetView>
  </sheetViews>
  <sheetFormatPr defaultRowHeight="15" x14ac:dyDescent="0.25"/>
  <cols>
    <col min="1" max="1" width="11" customWidth="1"/>
    <col min="14" max="14" width="14.5703125" customWidth="1"/>
    <col min="16" max="16" width="11.28515625" bestFit="1" customWidth="1"/>
    <col min="17" max="17" width="12.28515625" bestFit="1" customWidth="1"/>
    <col min="18" max="18" width="9.28515625" bestFit="1" customWidth="1"/>
    <col min="19" max="19" width="12.28515625" bestFit="1" customWidth="1"/>
    <col min="20" max="20" width="10.28515625" bestFit="1" customWidth="1"/>
    <col min="21" max="21" width="11.28515625" bestFit="1" customWidth="1"/>
    <col min="22" max="22" width="25.5703125" customWidth="1"/>
    <col min="26" max="26" width="2.28515625" customWidth="1"/>
    <col min="27" max="27" width="11" customWidth="1"/>
    <col min="28" max="28" width="8.7109375" customWidth="1"/>
    <col min="29" max="29" width="7.28515625" customWidth="1"/>
    <col min="30" max="30" width="7.85546875" customWidth="1"/>
    <col min="31" max="31" width="15.42578125" customWidth="1"/>
    <col min="32" max="32" width="18" customWidth="1"/>
    <col min="33" max="33" width="16.42578125" customWidth="1"/>
    <col min="34" max="34" width="15" bestFit="1" customWidth="1"/>
    <col min="35" max="35" width="15.28515625" customWidth="1"/>
    <col min="36" max="36" width="14.140625" customWidth="1"/>
    <col min="37" max="37" width="12.140625" bestFit="1" customWidth="1"/>
    <col min="38" max="38" width="2.28515625" customWidth="1"/>
  </cols>
  <sheetData>
    <row r="1" spans="1:38" x14ac:dyDescent="0.25">
      <c r="A1" t="s">
        <v>0</v>
      </c>
    </row>
    <row r="4" spans="1:38" x14ac:dyDescent="0.25">
      <c r="A4" t="s">
        <v>71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</row>
    <row r="5" spans="1:38" x14ac:dyDescent="0.25">
      <c r="A5" s="1">
        <v>1</v>
      </c>
      <c r="B5" t="s">
        <v>29</v>
      </c>
      <c r="C5">
        <v>0</v>
      </c>
      <c r="D5">
        <v>20.49</v>
      </c>
      <c r="E5">
        <v>5.7</v>
      </c>
      <c r="F5">
        <v>5.71</v>
      </c>
      <c r="G5" s="19">
        <v>15.27</v>
      </c>
      <c r="H5">
        <v>36.35</v>
      </c>
      <c r="I5">
        <v>78.180000000000007</v>
      </c>
      <c r="J5">
        <v>38.18</v>
      </c>
      <c r="K5">
        <v>65.63</v>
      </c>
      <c r="L5">
        <v>20.100000000000001</v>
      </c>
      <c r="M5">
        <v>22</v>
      </c>
      <c r="N5" t="s">
        <v>22</v>
      </c>
      <c r="O5" t="s">
        <v>24</v>
      </c>
      <c r="P5" s="19">
        <v>89698.48</v>
      </c>
      <c r="Q5" s="19">
        <v>317362.37</v>
      </c>
      <c r="R5" s="19">
        <v>0</v>
      </c>
      <c r="S5" s="19">
        <v>407060.85</v>
      </c>
      <c r="T5" s="19">
        <v>4332.87</v>
      </c>
      <c r="U5" s="19">
        <v>35489.42</v>
      </c>
      <c r="V5" s="19">
        <v>45395.49</v>
      </c>
    </row>
    <row r="6" spans="1:38" x14ac:dyDescent="0.25">
      <c r="A6" s="1">
        <v>0</v>
      </c>
      <c r="B6" t="s">
        <v>22</v>
      </c>
      <c r="C6">
        <v>2.6</v>
      </c>
      <c r="D6">
        <v>20.49</v>
      </c>
      <c r="E6">
        <v>5.7</v>
      </c>
      <c r="F6">
        <v>5.71</v>
      </c>
      <c r="G6" s="19">
        <v>15.27</v>
      </c>
      <c r="H6">
        <v>36.36</v>
      </c>
      <c r="I6">
        <v>78.099999999999994</v>
      </c>
      <c r="J6">
        <v>18.100000000000001</v>
      </c>
      <c r="K6">
        <v>65.63</v>
      </c>
      <c r="L6">
        <v>20.100000000000001</v>
      </c>
      <c r="M6">
        <v>22</v>
      </c>
      <c r="N6" t="s">
        <v>22</v>
      </c>
      <c r="O6" t="s">
        <v>24</v>
      </c>
      <c r="P6" s="19">
        <v>89698.48</v>
      </c>
      <c r="Q6" s="19">
        <v>313408.88</v>
      </c>
      <c r="R6" s="19">
        <v>0</v>
      </c>
      <c r="S6" s="19">
        <v>403107.37</v>
      </c>
      <c r="T6" s="19">
        <v>4301.24</v>
      </c>
      <c r="U6" s="19">
        <v>35144.74</v>
      </c>
      <c r="V6" s="19">
        <v>45019.76</v>
      </c>
    </row>
    <row r="10" spans="1:38" x14ac:dyDescent="0.25">
      <c r="S10">
        <v>1</v>
      </c>
    </row>
    <row r="14" spans="1:38" ht="5.0999999999999996" customHeight="1" thickBot="1" x14ac:dyDescent="0.3"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60" x14ac:dyDescent="0.25">
      <c r="Z15" s="3"/>
      <c r="AA15" s="4" t="s">
        <v>1</v>
      </c>
      <c r="AB15" s="5" t="s">
        <v>2</v>
      </c>
      <c r="AC15" s="5" t="s">
        <v>3</v>
      </c>
      <c r="AD15" s="5" t="s">
        <v>4</v>
      </c>
      <c r="AE15" s="5" t="s">
        <v>5</v>
      </c>
      <c r="AF15" s="5" t="s">
        <v>6</v>
      </c>
      <c r="AG15" s="5" t="s">
        <v>7</v>
      </c>
      <c r="AH15" s="5" t="s">
        <v>8</v>
      </c>
      <c r="AI15" s="5" t="s">
        <v>9</v>
      </c>
      <c r="AJ15" s="5" t="s">
        <v>70</v>
      </c>
      <c r="AK15" s="6" t="s">
        <v>11</v>
      </c>
      <c r="AL15" s="3"/>
    </row>
    <row r="16" spans="1:38" x14ac:dyDescent="0.25">
      <c r="Z16" s="2"/>
      <c r="AA16" s="7" t="s">
        <v>22</v>
      </c>
      <c r="AB16" s="8">
        <v>2.6</v>
      </c>
      <c r="AC16" s="8">
        <v>20.49</v>
      </c>
      <c r="AD16" s="8">
        <v>5.7</v>
      </c>
      <c r="AE16" s="8">
        <v>5.71</v>
      </c>
      <c r="AF16" s="9">
        <v>15.27</v>
      </c>
      <c r="AG16" s="10">
        <v>36.36</v>
      </c>
      <c r="AH16" s="8">
        <v>78.099999999999994</v>
      </c>
      <c r="AI16" s="8">
        <v>18.100000000000001</v>
      </c>
      <c r="AJ16" s="8">
        <v>65.63</v>
      </c>
      <c r="AK16" s="11">
        <v>20.100000000000001</v>
      </c>
      <c r="AL16" s="2"/>
    </row>
    <row r="17" spans="26:38" ht="15.75" thickBot="1" x14ac:dyDescent="0.3">
      <c r="Z17" s="2"/>
      <c r="AA17" s="12" t="s">
        <v>29</v>
      </c>
      <c r="AB17" s="13">
        <v>0</v>
      </c>
      <c r="AC17" s="13">
        <v>20.49</v>
      </c>
      <c r="AD17" s="13">
        <v>5.7</v>
      </c>
      <c r="AE17" s="13">
        <v>5.71</v>
      </c>
      <c r="AF17" s="14">
        <v>15.27</v>
      </c>
      <c r="AG17" s="15">
        <v>36.35</v>
      </c>
      <c r="AH17" s="13">
        <v>78.180000000000007</v>
      </c>
      <c r="AI17" s="13">
        <v>38.18</v>
      </c>
      <c r="AJ17" s="13">
        <v>65.63</v>
      </c>
      <c r="AK17" s="16">
        <v>20.100000000000001</v>
      </c>
      <c r="AL17" s="2"/>
    </row>
    <row r="18" spans="26:38" ht="5.0999999999999996" customHeight="1" thickBot="1" x14ac:dyDescent="0.3"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26:38" ht="75" x14ac:dyDescent="0.25">
      <c r="Z19" s="2"/>
      <c r="AA19" s="4" t="s">
        <v>1</v>
      </c>
      <c r="AB19" s="5" t="s">
        <v>12</v>
      </c>
      <c r="AC19" s="5" t="s">
        <v>13</v>
      </c>
      <c r="AD19" s="5" t="s">
        <v>14</v>
      </c>
      <c r="AE19" s="5" t="s">
        <v>15</v>
      </c>
      <c r="AF19" s="5" t="s">
        <v>16</v>
      </c>
      <c r="AG19" s="5" t="s">
        <v>17</v>
      </c>
      <c r="AH19" s="5" t="s">
        <v>18</v>
      </c>
      <c r="AI19" s="5" t="s">
        <v>19</v>
      </c>
      <c r="AJ19" s="5" t="s">
        <v>20</v>
      </c>
      <c r="AK19" s="6" t="s">
        <v>21</v>
      </c>
      <c r="AL19" s="2"/>
    </row>
    <row r="20" spans="26:38" x14ac:dyDescent="0.25">
      <c r="Z20" s="2"/>
      <c r="AA20" s="7" t="s">
        <v>22</v>
      </c>
      <c r="AB20" s="8">
        <v>22</v>
      </c>
      <c r="AC20" s="8" t="s">
        <v>22</v>
      </c>
      <c r="AD20" s="8" t="s">
        <v>24</v>
      </c>
      <c r="AE20" s="9">
        <v>89698.48</v>
      </c>
      <c r="AF20" s="9">
        <v>313408.88</v>
      </c>
      <c r="AG20" s="9">
        <v>0</v>
      </c>
      <c r="AH20" s="9">
        <v>403107.37</v>
      </c>
      <c r="AI20" s="9">
        <v>4301.24</v>
      </c>
      <c r="AJ20" s="9">
        <v>35144.74</v>
      </c>
      <c r="AK20" s="17">
        <v>45019.76</v>
      </c>
      <c r="AL20" s="2"/>
    </row>
    <row r="21" spans="26:38" ht="15.75" thickBot="1" x14ac:dyDescent="0.3">
      <c r="Z21" s="2"/>
      <c r="AA21" s="12" t="s">
        <v>29</v>
      </c>
      <c r="AB21" s="13">
        <v>22</v>
      </c>
      <c r="AC21" s="13" t="s">
        <v>22</v>
      </c>
      <c r="AD21" s="13" t="s">
        <v>24</v>
      </c>
      <c r="AE21" s="14">
        <v>89698.48</v>
      </c>
      <c r="AF21" s="14">
        <v>317362.37</v>
      </c>
      <c r="AG21" s="14">
        <v>0</v>
      </c>
      <c r="AH21" s="14">
        <v>407060.85</v>
      </c>
      <c r="AI21" s="14">
        <v>4332.87</v>
      </c>
      <c r="AJ21" s="14">
        <v>35489.42</v>
      </c>
      <c r="AK21" s="18">
        <v>45395.49</v>
      </c>
      <c r="AL21" s="2"/>
    </row>
    <row r="22" spans="26:38" ht="5.0999999999999996" customHeight="1" x14ac:dyDescent="0.25"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/>
  </sheetViews>
  <sheetFormatPr defaultRowHeight="15" x14ac:dyDescent="0.25"/>
  <sheetData>
    <row r="1" spans="1:7" x14ac:dyDescent="0.25">
      <c r="A1" t="s">
        <v>32</v>
      </c>
    </row>
    <row r="3" spans="1:7" x14ac:dyDescent="0.25">
      <c r="A3" t="s">
        <v>33</v>
      </c>
      <c r="E3" t="s">
        <v>34</v>
      </c>
    </row>
    <row r="4" spans="1:7" x14ac:dyDescent="0.25">
      <c r="A4" t="s">
        <v>35</v>
      </c>
      <c r="B4">
        <v>20.49</v>
      </c>
      <c r="C4" t="s">
        <v>36</v>
      </c>
      <c r="E4" t="s">
        <v>37</v>
      </c>
      <c r="F4">
        <v>20.100000000000001</v>
      </c>
      <c r="G4" t="s">
        <v>38</v>
      </c>
    </row>
    <row r="5" spans="1:7" x14ac:dyDescent="0.25">
      <c r="A5" t="s">
        <v>39</v>
      </c>
      <c r="B5">
        <v>5.7</v>
      </c>
      <c r="C5" t="s">
        <v>40</v>
      </c>
      <c r="E5" t="s">
        <v>41</v>
      </c>
      <c r="F5">
        <v>22</v>
      </c>
      <c r="G5" t="s">
        <v>42</v>
      </c>
    </row>
    <row r="6" spans="1:7" x14ac:dyDescent="0.25">
      <c r="A6" t="s">
        <v>43</v>
      </c>
      <c r="B6">
        <v>5.71</v>
      </c>
      <c r="C6" t="s">
        <v>40</v>
      </c>
      <c r="E6" t="s">
        <v>13</v>
      </c>
      <c r="F6" t="s">
        <v>22</v>
      </c>
    </row>
    <row r="7" spans="1:7" x14ac:dyDescent="0.25">
      <c r="A7" t="s">
        <v>44</v>
      </c>
      <c r="B7" t="s">
        <v>23</v>
      </c>
      <c r="C7" t="s">
        <v>45</v>
      </c>
      <c r="E7" t="s">
        <v>46</v>
      </c>
      <c r="F7" t="s">
        <v>24</v>
      </c>
      <c r="G7" t="s">
        <v>47</v>
      </c>
    </row>
    <row r="8" spans="1:7" x14ac:dyDescent="0.25">
      <c r="A8" t="s">
        <v>48</v>
      </c>
      <c r="B8">
        <v>36.36</v>
      </c>
      <c r="C8" t="s">
        <v>49</v>
      </c>
    </row>
    <row r="10" spans="1:7" x14ac:dyDescent="0.25">
      <c r="A10" t="s">
        <v>50</v>
      </c>
      <c r="E10" t="s">
        <v>51</v>
      </c>
    </row>
    <row r="11" spans="1:7" x14ac:dyDescent="0.25">
      <c r="A11" t="s">
        <v>52</v>
      </c>
      <c r="B11">
        <v>78.099999999999994</v>
      </c>
      <c r="C11" t="s">
        <v>53</v>
      </c>
      <c r="E11" t="s">
        <v>54</v>
      </c>
      <c r="F11" t="s">
        <v>25</v>
      </c>
    </row>
    <row r="12" spans="1:7" x14ac:dyDescent="0.25">
      <c r="A12" t="s">
        <v>55</v>
      </c>
      <c r="B12">
        <v>18.100000000000001</v>
      </c>
      <c r="C12" t="s">
        <v>56</v>
      </c>
      <c r="E12" t="s">
        <v>57</v>
      </c>
      <c r="F12" t="s">
        <v>26</v>
      </c>
    </row>
    <row r="13" spans="1:7" x14ac:dyDescent="0.25">
      <c r="A13" t="s">
        <v>58</v>
      </c>
      <c r="B13">
        <v>65.63</v>
      </c>
      <c r="C13" t="s">
        <v>59</v>
      </c>
      <c r="E13" t="s">
        <v>60</v>
      </c>
      <c r="F13" t="s">
        <v>27</v>
      </c>
    </row>
    <row r="14" spans="1:7" x14ac:dyDescent="0.25">
      <c r="E14" t="s">
        <v>61</v>
      </c>
      <c r="F14" t="s">
        <v>28</v>
      </c>
    </row>
    <row r="16" spans="1:7" x14ac:dyDescent="0.25">
      <c r="A16" t="s">
        <v>62</v>
      </c>
    </row>
    <row r="17" spans="1:6" x14ac:dyDescent="0.25">
      <c r="A17" s="1" t="s">
        <v>63</v>
      </c>
      <c r="B17" s="1" t="s">
        <v>64</v>
      </c>
      <c r="C17" s="1" t="s">
        <v>65</v>
      </c>
      <c r="D17" s="1" t="s">
        <v>66</v>
      </c>
      <c r="E17" s="1" t="s">
        <v>67</v>
      </c>
      <c r="F17" s="1" t="s">
        <v>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/>
  </sheetViews>
  <sheetFormatPr defaultRowHeight="15" x14ac:dyDescent="0.25"/>
  <sheetData>
    <row r="1" spans="1:7" x14ac:dyDescent="0.25">
      <c r="A1" t="s">
        <v>69</v>
      </c>
    </row>
    <row r="3" spans="1:7" x14ac:dyDescent="0.25">
      <c r="A3" t="s">
        <v>33</v>
      </c>
      <c r="E3" t="s">
        <v>34</v>
      </c>
    </row>
    <row r="4" spans="1:7" x14ac:dyDescent="0.25">
      <c r="A4" t="s">
        <v>35</v>
      </c>
      <c r="B4">
        <v>20.49</v>
      </c>
      <c r="C4" t="s">
        <v>36</v>
      </c>
      <c r="E4" t="s">
        <v>37</v>
      </c>
      <c r="F4">
        <v>20.100000000000001</v>
      </c>
      <c r="G4" t="s">
        <v>38</v>
      </c>
    </row>
    <row r="5" spans="1:7" x14ac:dyDescent="0.25">
      <c r="A5" t="s">
        <v>39</v>
      </c>
      <c r="B5">
        <v>5.7</v>
      </c>
      <c r="C5" t="s">
        <v>40</v>
      </c>
      <c r="E5" t="s">
        <v>41</v>
      </c>
      <c r="F5">
        <v>22</v>
      </c>
      <c r="G5" t="s">
        <v>42</v>
      </c>
    </row>
    <row r="6" spans="1:7" x14ac:dyDescent="0.25">
      <c r="A6" t="s">
        <v>43</v>
      </c>
      <c r="B6">
        <v>5.71</v>
      </c>
      <c r="C6" t="s">
        <v>40</v>
      </c>
      <c r="E6" t="s">
        <v>13</v>
      </c>
      <c r="F6" t="s">
        <v>22</v>
      </c>
    </row>
    <row r="7" spans="1:7" x14ac:dyDescent="0.25">
      <c r="A7" t="s">
        <v>44</v>
      </c>
      <c r="B7" t="s">
        <v>23</v>
      </c>
      <c r="C7" t="s">
        <v>45</v>
      </c>
      <c r="E7" t="s">
        <v>46</v>
      </c>
      <c r="F7" t="s">
        <v>24</v>
      </c>
      <c r="G7" t="s">
        <v>47</v>
      </c>
    </row>
    <row r="8" spans="1:7" x14ac:dyDescent="0.25">
      <c r="A8" t="s">
        <v>48</v>
      </c>
      <c r="B8">
        <v>36.35</v>
      </c>
      <c r="C8" t="s">
        <v>49</v>
      </c>
    </row>
    <row r="10" spans="1:7" x14ac:dyDescent="0.25">
      <c r="A10" t="s">
        <v>50</v>
      </c>
      <c r="E10" t="s">
        <v>51</v>
      </c>
    </row>
    <row r="11" spans="1:7" x14ac:dyDescent="0.25">
      <c r="A11" t="s">
        <v>52</v>
      </c>
      <c r="B11">
        <v>78.180000000000007</v>
      </c>
      <c r="C11" t="s">
        <v>53</v>
      </c>
      <c r="E11" t="s">
        <v>54</v>
      </c>
      <c r="F11" t="s">
        <v>25</v>
      </c>
    </row>
    <row r="12" spans="1:7" x14ac:dyDescent="0.25">
      <c r="A12" t="s">
        <v>55</v>
      </c>
      <c r="B12">
        <v>38.18</v>
      </c>
      <c r="C12" t="s">
        <v>56</v>
      </c>
      <c r="E12" t="s">
        <v>57</v>
      </c>
      <c r="F12" t="s">
        <v>30</v>
      </c>
    </row>
    <row r="13" spans="1:7" x14ac:dyDescent="0.25">
      <c r="A13" t="s">
        <v>58</v>
      </c>
      <c r="B13">
        <v>65.63</v>
      </c>
      <c r="C13" t="s">
        <v>59</v>
      </c>
      <c r="E13" t="s">
        <v>60</v>
      </c>
      <c r="F13" t="s">
        <v>27</v>
      </c>
    </row>
    <row r="14" spans="1:7" x14ac:dyDescent="0.25">
      <c r="E14" t="s">
        <v>61</v>
      </c>
      <c r="F14" t="s">
        <v>31</v>
      </c>
    </row>
    <row r="16" spans="1:7" x14ac:dyDescent="0.25">
      <c r="A16" t="s">
        <v>62</v>
      </c>
    </row>
    <row r="17" spans="1:6" x14ac:dyDescent="0.25">
      <c r="A17" s="1" t="s">
        <v>63</v>
      </c>
      <c r="B17" s="1" t="s">
        <v>64</v>
      </c>
      <c r="C17" s="1" t="s">
        <v>65</v>
      </c>
      <c r="D17" s="1" t="s">
        <v>66</v>
      </c>
      <c r="E17" s="1" t="s">
        <v>67</v>
      </c>
      <c r="F17" s="1" t="s">
        <v>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J108</vt:lpstr>
      <vt:lpstr>pump3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Miller-Moran</cp:lastModifiedBy>
  <dcterms:created xsi:type="dcterms:W3CDTF">2021-01-21T15:06:03Z</dcterms:created>
  <dcterms:modified xsi:type="dcterms:W3CDTF">2021-02-02T14:23:22Z</dcterms:modified>
</cp:coreProperties>
</file>