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и" sheetId="1" r:id="rId4"/>
    <sheet state="visible" name="естимація" sheetId="2" r:id="rId5"/>
  </sheets>
  <definedNames>
    <definedName hidden="1" localSheetId="1" name="Z_7FEE49F2_2A6B_4ED3_824D_A7E6DBB39345_.wvu.FilterData">'естимація'!$A$14:$A$41</definedName>
  </definedNames>
  <calcPr/>
  <customWorkbookViews>
    <customWorkbookView activeSheetId="0" maximized="1" windowHeight="0" windowWidth="0" guid="{7FEE49F2-2A6B-4ED3-824D-A7E6DBB39345}" name="Filter 1"/>
  </customWorkbookViews>
</workbook>
</file>

<file path=xl/sharedStrings.xml><?xml version="1.0" encoding="utf-8"?>
<sst xmlns="http://schemas.openxmlformats.org/spreadsheetml/2006/main" count="153" uniqueCount="72">
  <si>
    <t>Модуль</t>
  </si>
  <si>
    <t>Головна сторінка</t>
  </si>
  <si>
    <t>Номер кейсу</t>
  </si>
  <si>
    <t>HMONOTS001</t>
  </si>
  <si>
    <t>Опис</t>
  </si>
  <si>
    <t>Перевірка роботи сторінки переказу на картку</t>
  </si>
  <si>
    <t>Передумови</t>
  </si>
  <si>
    <t>1. Існуючий аккаунт в monobank</t>
  </si>
  <si>
    <t>2. Пристрій - Xiaomi Redmi Note 10 Pro; ОС - Android 13, MIUI 14.0.2</t>
  </si>
  <si>
    <t>Ім'я тестера</t>
  </si>
  <si>
    <t>Тестові дані</t>
  </si>
  <si>
    <t>Сценарій тесту</t>
  </si>
  <si>
    <t>Користувач хоче переказати гроші на іншу картку monobank</t>
  </si>
  <si>
    <t>№</t>
  </si>
  <si>
    <t>Крок</t>
  </si>
  <si>
    <t>Очікуваний результат</t>
  </si>
  <si>
    <t>Дійсний результат</t>
  </si>
  <si>
    <t>Статус</t>
  </si>
  <si>
    <t>Примітки</t>
  </si>
  <si>
    <t>Відкрити головну сторінку додатку</t>
  </si>
  <si>
    <t>Головна сторінка має відкритися</t>
  </si>
  <si>
    <t>Натиснути на "Переказати на картку"</t>
  </si>
  <si>
    <t>Сторінка переказу на картку має відкритися</t>
  </si>
  <si>
    <t>Сторінка "Переказати на картку"</t>
  </si>
  <si>
    <t>LMONOTS001</t>
  </si>
  <si>
    <t>Перевірка роботи архіву переказів</t>
  </si>
  <si>
    <t>Користувач хоче переглянути свою історію переказів</t>
  </si>
  <si>
    <t>Натиснути на кнопку в верхньому лівому кутку</t>
  </si>
  <si>
    <t>Архів має відкритися</t>
  </si>
  <si>
    <t>LMONOTS002</t>
  </si>
  <si>
    <t>Перевірка сканування картки</t>
  </si>
  <si>
    <t>2. Пристрій - Xiaomi Redmi Note 10 Pro; ОС - Android 13, MIUI 14.0.2, з працюючою камерою!</t>
  </si>
  <si>
    <t>1. Картка monobank твого колеги</t>
  </si>
  <si>
    <t>Користувач хоче переказати гроші своєму колезі, використовуючи камеру свого телефону</t>
  </si>
  <si>
    <t>Натиснути на кнопку з карткою в полі вводу номеру картки</t>
  </si>
  <si>
    <t>Камера з функціоналом сканування має відкритися</t>
  </si>
  <si>
    <t>Навести камеру на номер картки твого колеги</t>
  </si>
  <si>
    <t>Програма має просканувати картку і показати її власника</t>
  </si>
  <si>
    <t>LMONOTS003</t>
  </si>
  <si>
    <t>Перевірка переказу грошей на картку збереженого власника</t>
  </si>
  <si>
    <t>3. Збережений в контактах номер клієнта</t>
  </si>
  <si>
    <t>1. Картка monobank твого клієнта</t>
  </si>
  <si>
    <t>2. 10 грн на твоїй картці</t>
  </si>
  <si>
    <t xml:space="preserve">Користувач хоче переказати грошей своєму колезі </t>
  </si>
  <si>
    <t>Натиснути на контакт твого колеги</t>
  </si>
  <si>
    <t>Сторінка переказу має відкритися</t>
  </si>
  <si>
    <t>Ввести суму, вказану в тестових даних</t>
  </si>
  <si>
    <t>Сума має ввестися</t>
  </si>
  <si>
    <t>Натиснути на "Переказати"</t>
  </si>
  <si>
    <t>Сума має перейти на картку твого колеги</t>
  </si>
  <si>
    <t>Трьох-точкова естимація (в годинах)</t>
  </si>
  <si>
    <t>Кейс</t>
  </si>
  <si>
    <t>Найкращий варіант</t>
  </si>
  <si>
    <t>Найгірший варіант</t>
  </si>
  <si>
    <t>Найімовірніший варіант</t>
  </si>
  <si>
    <t>Трикутникова дистрибуція</t>
  </si>
  <si>
    <t>PERT Beta дистрибуція</t>
  </si>
  <si>
    <t>Похибка</t>
  </si>
  <si>
    <t>WBS</t>
  </si>
  <si>
    <t>Початок виконання</t>
  </si>
  <si>
    <t>Дедлайн</t>
  </si>
  <si>
    <t>Час, у днях</t>
  </si>
  <si>
    <t>Поточний результат, %</t>
  </si>
  <si>
    <t>Кнопка "Переказати на картку"</t>
  </si>
  <si>
    <t>Сторінка "Переказ на картку"</t>
  </si>
  <si>
    <t>Кнопка архіву</t>
  </si>
  <si>
    <t>Сторінка архіву</t>
  </si>
  <si>
    <t>Поле вводу картки</t>
  </si>
  <si>
    <t>Кнопка скану картки</t>
  </si>
  <si>
    <t>Камера зі сканом</t>
  </si>
  <si>
    <t>Список контактів</t>
  </si>
  <si>
    <t>Сторінка переказу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</si>
</sst>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i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3" fillId="0" fontId="3" numFmtId="0" xfId="0" applyBorder="1" applyFont="1"/>
    <xf borderId="1" fillId="0" fontId="2" numFmtId="0" xfId="0" applyBorder="1" applyFon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6" fillId="0" fontId="3" numFmtId="0" xfId="0" applyBorder="1" applyFont="1"/>
    <xf borderId="0" fillId="0" fontId="1" numFmtId="0" xfId="0" applyAlignment="1" applyFont="1">
      <alignment readingOrder="0"/>
    </xf>
    <xf borderId="1" fillId="3" fontId="2" numFmtId="164" xfId="0" applyAlignment="1" applyBorder="1" applyFont="1" applyNumberFormat="1">
      <alignment readingOrder="0"/>
    </xf>
    <xf borderId="1" fillId="3" fontId="2" numFmtId="0" xfId="0" applyBorder="1" applyFont="1"/>
    <xf borderId="1" fillId="0" fontId="4" numFmtId="0" xfId="0" applyAlignment="1" applyBorder="1" applyFont="1">
      <alignment readingOrder="0"/>
    </xf>
    <xf borderId="1" fillId="0" fontId="2" numFmtId="164" xfId="0" applyAlignment="1" applyBorder="1" applyFont="1" applyNumberFormat="1">
      <alignment readingOrder="0"/>
    </xf>
    <xf borderId="1" fillId="4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5"/>
    <col customWidth="1" min="2" max="2" width="53.5"/>
    <col customWidth="1" min="3" max="3" width="35.0"/>
    <col customWidth="1" min="4" max="4" width="16.25"/>
    <col customWidth="1" min="5" max="5" width="6.63"/>
    <col customWidth="1" min="6" max="6" width="8.63"/>
  </cols>
  <sheetData>
    <row r="1">
      <c r="A1" s="1" t="s">
        <v>0</v>
      </c>
      <c r="B1" s="2" t="s">
        <v>1</v>
      </c>
    </row>
    <row r="2">
      <c r="A2" s="1" t="s">
        <v>2</v>
      </c>
      <c r="B2" s="2" t="s">
        <v>3</v>
      </c>
    </row>
    <row r="3">
      <c r="A3" s="1" t="s">
        <v>4</v>
      </c>
      <c r="B3" s="2" t="s">
        <v>5</v>
      </c>
      <c r="C3" s="3"/>
      <c r="D3" s="3"/>
      <c r="E3" s="3"/>
      <c r="F3" s="3"/>
    </row>
    <row r="4">
      <c r="A4" s="4" t="s">
        <v>6</v>
      </c>
      <c r="B4" s="2" t="s">
        <v>7</v>
      </c>
      <c r="C4" s="3"/>
      <c r="D4" s="3"/>
      <c r="E4" s="3"/>
      <c r="F4" s="3"/>
    </row>
    <row r="5">
      <c r="A5" s="5"/>
      <c r="B5" s="2" t="s">
        <v>8</v>
      </c>
      <c r="C5" s="3"/>
      <c r="D5" s="3"/>
      <c r="E5" s="3"/>
      <c r="F5" s="3"/>
    </row>
    <row r="6">
      <c r="A6" s="1" t="s">
        <v>9</v>
      </c>
      <c r="B6" s="6"/>
    </row>
    <row r="7">
      <c r="A7" s="4" t="s">
        <v>10</v>
      </c>
      <c r="B7" s="6"/>
    </row>
    <row r="8">
      <c r="A8" s="5"/>
      <c r="B8" s="6"/>
    </row>
    <row r="10">
      <c r="A10" s="1" t="s">
        <v>11</v>
      </c>
      <c r="B10" s="7" t="s">
        <v>12</v>
      </c>
      <c r="C10" s="8"/>
      <c r="D10" s="3"/>
      <c r="E10" s="3"/>
      <c r="F10" s="3"/>
    </row>
    <row r="12">
      <c r="A12" s="9" t="s">
        <v>13</v>
      </c>
      <c r="B12" s="10" t="s">
        <v>14</v>
      </c>
      <c r="C12" s="10" t="s">
        <v>15</v>
      </c>
      <c r="D12" s="10" t="s">
        <v>16</v>
      </c>
      <c r="E12" s="10" t="s">
        <v>17</v>
      </c>
      <c r="F12" s="10" t="s">
        <v>18</v>
      </c>
    </row>
    <row r="13">
      <c r="A13" s="11">
        <v>1.0</v>
      </c>
      <c r="B13" s="2" t="s">
        <v>19</v>
      </c>
      <c r="C13" s="2" t="s">
        <v>20</v>
      </c>
      <c r="D13" s="6"/>
      <c r="E13" s="6"/>
      <c r="F13" s="6"/>
    </row>
    <row r="14">
      <c r="A14" s="11">
        <v>2.0</v>
      </c>
      <c r="B14" s="2" t="s">
        <v>21</v>
      </c>
      <c r="C14" s="2" t="s">
        <v>22</v>
      </c>
      <c r="D14" s="6"/>
      <c r="E14" s="6"/>
      <c r="F14" s="6"/>
    </row>
    <row r="17">
      <c r="A17" s="1" t="s">
        <v>0</v>
      </c>
      <c r="B17" s="2" t="s">
        <v>23</v>
      </c>
    </row>
    <row r="18">
      <c r="A18" s="1" t="s">
        <v>2</v>
      </c>
      <c r="B18" s="2" t="s">
        <v>24</v>
      </c>
    </row>
    <row r="19">
      <c r="A19" s="1" t="s">
        <v>4</v>
      </c>
      <c r="B19" s="2" t="s">
        <v>25</v>
      </c>
      <c r="C19" s="3"/>
      <c r="D19" s="3"/>
      <c r="E19" s="3"/>
      <c r="F19" s="3"/>
    </row>
    <row r="20">
      <c r="A20" s="4" t="s">
        <v>6</v>
      </c>
      <c r="B20" s="2" t="s">
        <v>7</v>
      </c>
      <c r="C20" s="3"/>
      <c r="D20" s="3"/>
      <c r="E20" s="3"/>
      <c r="F20" s="3"/>
    </row>
    <row r="21">
      <c r="A21" s="5"/>
      <c r="B21" s="2" t="s">
        <v>8</v>
      </c>
      <c r="C21" s="3"/>
      <c r="D21" s="3"/>
      <c r="E21" s="3"/>
      <c r="F21" s="3"/>
    </row>
    <row r="22">
      <c r="A22" s="1" t="s">
        <v>9</v>
      </c>
      <c r="B22" s="6"/>
    </row>
    <row r="23">
      <c r="A23" s="4" t="s">
        <v>10</v>
      </c>
      <c r="B23" s="6"/>
    </row>
    <row r="24">
      <c r="A24" s="5"/>
      <c r="B24" s="6"/>
    </row>
    <row r="26">
      <c r="A26" s="1" t="s">
        <v>11</v>
      </c>
      <c r="B26" s="7" t="s">
        <v>26</v>
      </c>
      <c r="C26" s="8"/>
      <c r="D26" s="3"/>
      <c r="E26" s="3"/>
      <c r="F26" s="3"/>
    </row>
    <row r="28">
      <c r="A28" s="9" t="s">
        <v>13</v>
      </c>
      <c r="B28" s="10" t="s">
        <v>14</v>
      </c>
      <c r="C28" s="10" t="s">
        <v>15</v>
      </c>
      <c r="D28" s="10" t="s">
        <v>16</v>
      </c>
      <c r="E28" s="10" t="s">
        <v>17</v>
      </c>
      <c r="F28" s="10" t="s">
        <v>18</v>
      </c>
    </row>
    <row r="29">
      <c r="A29" s="11">
        <v>1.0</v>
      </c>
      <c r="B29" s="2" t="s">
        <v>19</v>
      </c>
      <c r="C29" s="2" t="s">
        <v>20</v>
      </c>
      <c r="D29" s="6"/>
      <c r="E29" s="6"/>
      <c r="F29" s="6"/>
    </row>
    <row r="30">
      <c r="A30" s="11">
        <v>2.0</v>
      </c>
      <c r="B30" s="2" t="s">
        <v>21</v>
      </c>
      <c r="C30" s="2" t="s">
        <v>22</v>
      </c>
      <c r="D30" s="6"/>
      <c r="E30" s="6"/>
      <c r="F30" s="6"/>
    </row>
    <row r="31">
      <c r="A31" s="11">
        <v>3.0</v>
      </c>
      <c r="B31" s="2" t="s">
        <v>27</v>
      </c>
      <c r="C31" s="2" t="s">
        <v>28</v>
      </c>
      <c r="D31" s="6"/>
      <c r="E31" s="6"/>
      <c r="F31" s="6"/>
    </row>
    <row r="34">
      <c r="A34" s="1" t="s">
        <v>0</v>
      </c>
      <c r="B34" s="2" t="s">
        <v>23</v>
      </c>
    </row>
    <row r="35">
      <c r="A35" s="1" t="s">
        <v>2</v>
      </c>
      <c r="B35" s="2" t="s">
        <v>29</v>
      </c>
    </row>
    <row r="36">
      <c r="A36" s="1" t="s">
        <v>4</v>
      </c>
      <c r="B36" s="2" t="s">
        <v>30</v>
      </c>
      <c r="C36" s="3"/>
      <c r="D36" s="3"/>
      <c r="E36" s="3"/>
      <c r="F36" s="3"/>
    </row>
    <row r="37">
      <c r="A37" s="4" t="s">
        <v>6</v>
      </c>
      <c r="B37" s="2" t="s">
        <v>7</v>
      </c>
      <c r="C37" s="3"/>
      <c r="D37" s="3"/>
      <c r="E37" s="3"/>
      <c r="F37" s="3"/>
    </row>
    <row r="38">
      <c r="A38" s="5"/>
      <c r="B38" s="2" t="s">
        <v>31</v>
      </c>
      <c r="C38" s="3"/>
      <c r="D38" s="3"/>
      <c r="E38" s="3"/>
      <c r="F38" s="3"/>
    </row>
    <row r="39">
      <c r="A39" s="1" t="s">
        <v>9</v>
      </c>
      <c r="B39" s="6"/>
    </row>
    <row r="40">
      <c r="A40" s="4" t="s">
        <v>10</v>
      </c>
      <c r="B40" s="2" t="s">
        <v>32</v>
      </c>
    </row>
    <row r="41">
      <c r="A41" s="5"/>
      <c r="B41" s="6"/>
    </row>
    <row r="43">
      <c r="A43" s="1" t="s">
        <v>11</v>
      </c>
      <c r="B43" s="7" t="s">
        <v>33</v>
      </c>
      <c r="C43" s="8"/>
      <c r="D43" s="3"/>
      <c r="E43" s="3"/>
      <c r="F43" s="3"/>
    </row>
    <row r="45">
      <c r="A45" s="9" t="s">
        <v>13</v>
      </c>
      <c r="B45" s="10" t="s">
        <v>14</v>
      </c>
      <c r="C45" s="10" t="s">
        <v>15</v>
      </c>
      <c r="D45" s="10" t="s">
        <v>16</v>
      </c>
      <c r="E45" s="10" t="s">
        <v>17</v>
      </c>
      <c r="F45" s="10" t="s">
        <v>18</v>
      </c>
    </row>
    <row r="46">
      <c r="A46" s="11">
        <v>1.0</v>
      </c>
      <c r="B46" s="2" t="s">
        <v>19</v>
      </c>
      <c r="C46" s="2" t="s">
        <v>20</v>
      </c>
      <c r="D46" s="6"/>
      <c r="E46" s="6"/>
      <c r="F46" s="6"/>
    </row>
    <row r="47">
      <c r="A47" s="11">
        <v>2.0</v>
      </c>
      <c r="B47" s="2" t="s">
        <v>21</v>
      </c>
      <c r="C47" s="2" t="s">
        <v>22</v>
      </c>
      <c r="D47" s="6"/>
      <c r="E47" s="6"/>
      <c r="F47" s="6"/>
    </row>
    <row r="48">
      <c r="A48" s="11">
        <v>3.0</v>
      </c>
      <c r="B48" s="2" t="s">
        <v>34</v>
      </c>
      <c r="C48" s="2" t="s">
        <v>35</v>
      </c>
      <c r="D48" s="6"/>
      <c r="E48" s="6"/>
      <c r="F48" s="6"/>
    </row>
    <row r="49">
      <c r="A49" s="11">
        <v>4.0</v>
      </c>
      <c r="B49" s="2" t="s">
        <v>36</v>
      </c>
      <c r="C49" s="2" t="s">
        <v>37</v>
      </c>
      <c r="D49" s="6"/>
      <c r="E49" s="6"/>
      <c r="F49" s="6"/>
    </row>
    <row r="52">
      <c r="A52" s="1" t="s">
        <v>0</v>
      </c>
      <c r="B52" s="2" t="s">
        <v>23</v>
      </c>
    </row>
    <row r="53">
      <c r="A53" s="1" t="s">
        <v>2</v>
      </c>
      <c r="B53" s="2" t="s">
        <v>38</v>
      </c>
    </row>
    <row r="54">
      <c r="A54" s="1" t="s">
        <v>4</v>
      </c>
      <c r="B54" s="2" t="s">
        <v>39</v>
      </c>
      <c r="C54" s="3"/>
      <c r="D54" s="3"/>
      <c r="E54" s="3"/>
      <c r="F54" s="3"/>
    </row>
    <row r="55">
      <c r="A55" s="4" t="s">
        <v>6</v>
      </c>
      <c r="B55" s="2" t="s">
        <v>7</v>
      </c>
      <c r="C55" s="3"/>
      <c r="D55" s="3"/>
      <c r="E55" s="3"/>
      <c r="F55" s="3"/>
    </row>
    <row r="56">
      <c r="A56" s="12"/>
      <c r="B56" s="2" t="s">
        <v>8</v>
      </c>
      <c r="C56" s="3"/>
      <c r="D56" s="3"/>
      <c r="E56" s="3"/>
      <c r="F56" s="3"/>
    </row>
    <row r="57">
      <c r="A57" s="5"/>
      <c r="B57" s="2" t="s">
        <v>40</v>
      </c>
    </row>
    <row r="58">
      <c r="A58" s="1" t="s">
        <v>9</v>
      </c>
      <c r="B58" s="6"/>
    </row>
    <row r="59">
      <c r="A59" s="4" t="s">
        <v>10</v>
      </c>
      <c r="B59" s="2" t="s">
        <v>41</v>
      </c>
    </row>
    <row r="60">
      <c r="A60" s="5"/>
      <c r="B60" s="2" t="s">
        <v>42</v>
      </c>
    </row>
    <row r="62">
      <c r="A62" s="1" t="s">
        <v>11</v>
      </c>
      <c r="B62" s="7" t="s">
        <v>43</v>
      </c>
      <c r="C62" s="8"/>
      <c r="D62" s="3"/>
      <c r="E62" s="3"/>
      <c r="F62" s="3"/>
    </row>
    <row r="64">
      <c r="A64" s="9" t="s">
        <v>13</v>
      </c>
      <c r="B64" s="10" t="s">
        <v>14</v>
      </c>
      <c r="C64" s="10" t="s">
        <v>15</v>
      </c>
      <c r="D64" s="10" t="s">
        <v>16</v>
      </c>
      <c r="E64" s="10" t="s">
        <v>17</v>
      </c>
      <c r="F64" s="10" t="s">
        <v>18</v>
      </c>
    </row>
    <row r="65">
      <c r="A65" s="11">
        <v>1.0</v>
      </c>
      <c r="B65" s="2" t="s">
        <v>19</v>
      </c>
      <c r="C65" s="2" t="s">
        <v>20</v>
      </c>
      <c r="D65" s="6"/>
      <c r="E65" s="6"/>
      <c r="F65" s="6"/>
    </row>
    <row r="66">
      <c r="A66" s="11">
        <v>2.0</v>
      </c>
      <c r="B66" s="2" t="s">
        <v>21</v>
      </c>
      <c r="C66" s="2" t="s">
        <v>22</v>
      </c>
      <c r="D66" s="6"/>
      <c r="E66" s="6"/>
      <c r="F66" s="6"/>
    </row>
    <row r="67">
      <c r="A67" s="11">
        <v>3.0</v>
      </c>
      <c r="B67" s="2" t="s">
        <v>44</v>
      </c>
      <c r="C67" s="2" t="s">
        <v>45</v>
      </c>
      <c r="D67" s="6"/>
      <c r="E67" s="6"/>
      <c r="F67" s="6"/>
    </row>
    <row r="68">
      <c r="A68" s="11">
        <v>4.0</v>
      </c>
      <c r="B68" s="2" t="s">
        <v>46</v>
      </c>
      <c r="C68" s="2" t="s">
        <v>47</v>
      </c>
      <c r="D68" s="6"/>
      <c r="E68" s="6"/>
      <c r="F68" s="6"/>
    </row>
    <row r="69">
      <c r="A69" s="11">
        <v>5.0</v>
      </c>
      <c r="B69" s="2" t="s">
        <v>48</v>
      </c>
      <c r="C69" s="2" t="s">
        <v>49</v>
      </c>
      <c r="D69" s="6"/>
      <c r="E69" s="6"/>
      <c r="F69" s="6"/>
    </row>
  </sheetData>
  <mergeCells count="8">
    <mergeCell ref="A4:A5"/>
    <mergeCell ref="A7:A8"/>
    <mergeCell ref="A20:A21"/>
    <mergeCell ref="A23:A24"/>
    <mergeCell ref="A37:A38"/>
    <mergeCell ref="A40:A41"/>
    <mergeCell ref="A55:A57"/>
    <mergeCell ref="A59:A60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2"/>
  <cols>
    <col customWidth="1" min="1" max="1" width="49.0"/>
    <col customWidth="1" min="2" max="2" width="17.0"/>
    <col customWidth="1" min="3" max="3" width="16.38"/>
    <col customWidth="1" min="4" max="4" width="20.88"/>
    <col customWidth="1" min="5" max="5" width="23.13"/>
    <col customWidth="1" min="6" max="6" width="20.25"/>
    <col customWidth="1" min="7" max="7" width="11.63"/>
  </cols>
  <sheetData>
    <row r="1">
      <c r="A1" s="13" t="s">
        <v>50</v>
      </c>
    </row>
    <row r="3">
      <c r="A3" s="10" t="s">
        <v>51</v>
      </c>
      <c r="B3" s="10" t="s">
        <v>52</v>
      </c>
      <c r="C3" s="10" t="s">
        <v>53</v>
      </c>
      <c r="D3" s="10" t="s">
        <v>54</v>
      </c>
      <c r="E3" s="10" t="s">
        <v>55</v>
      </c>
      <c r="F3" s="10" t="s">
        <v>56</v>
      </c>
      <c r="G3" s="10" t="s">
        <v>57</v>
      </c>
    </row>
    <row r="4">
      <c r="A4" s="2" t="s">
        <v>3</v>
      </c>
      <c r="B4" s="2">
        <v>0.25</v>
      </c>
      <c r="C4" s="2">
        <v>1.0</v>
      </c>
      <c r="D4" s="2">
        <v>0.4</v>
      </c>
      <c r="E4" s="6">
        <f t="shared" ref="E4:E7" si="1">(B4+C4+D4)/3</f>
        <v>0.55</v>
      </c>
      <c r="F4" s="6">
        <f t="shared" ref="F4:F7" si="2">(B4+C4+D4*4)/6</f>
        <v>0.475</v>
      </c>
      <c r="G4" s="6">
        <f t="shared" ref="G4:G7" si="3">(C4-B4)/6</f>
        <v>0.125</v>
      </c>
    </row>
    <row r="5">
      <c r="A5" s="2" t="s">
        <v>24</v>
      </c>
      <c r="B5" s="2">
        <v>0.75</v>
      </c>
      <c r="C5" s="2">
        <v>2.0</v>
      </c>
      <c r="D5" s="2">
        <v>1.0</v>
      </c>
      <c r="E5" s="6">
        <f t="shared" si="1"/>
        <v>1.25</v>
      </c>
      <c r="F5" s="6">
        <f t="shared" si="2"/>
        <v>1.125</v>
      </c>
      <c r="G5" s="6">
        <f t="shared" si="3"/>
        <v>0.2083333333</v>
      </c>
    </row>
    <row r="6">
      <c r="A6" s="2" t="s">
        <v>29</v>
      </c>
      <c r="B6" s="2">
        <v>2.0</v>
      </c>
      <c r="C6" s="2">
        <v>5.0</v>
      </c>
      <c r="D6" s="2">
        <v>4.2</v>
      </c>
      <c r="E6" s="6">
        <f t="shared" si="1"/>
        <v>3.733333333</v>
      </c>
      <c r="F6" s="6">
        <f t="shared" si="2"/>
        <v>3.966666667</v>
      </c>
      <c r="G6" s="6">
        <f t="shared" si="3"/>
        <v>0.5</v>
      </c>
    </row>
    <row r="7">
      <c r="A7" s="2" t="s">
        <v>38</v>
      </c>
      <c r="B7" s="2">
        <v>1.5</v>
      </c>
      <c r="C7" s="2">
        <v>4.0</v>
      </c>
      <c r="D7" s="2">
        <v>2.75</v>
      </c>
      <c r="E7" s="6">
        <f t="shared" si="1"/>
        <v>2.75</v>
      </c>
      <c r="F7" s="6">
        <f t="shared" si="2"/>
        <v>2.75</v>
      </c>
      <c r="G7" s="6">
        <f t="shared" si="3"/>
        <v>0.4166666667</v>
      </c>
    </row>
    <row r="8">
      <c r="A8" s="6"/>
      <c r="B8" s="6"/>
      <c r="C8" s="6"/>
      <c r="D8" s="6"/>
      <c r="E8" s="6"/>
      <c r="F8" s="6"/>
      <c r="G8" s="6"/>
    </row>
    <row r="12">
      <c r="A12" s="13" t="s">
        <v>58</v>
      </c>
    </row>
    <row r="14">
      <c r="A14" s="1" t="s">
        <v>51</v>
      </c>
      <c r="B14" s="1" t="s">
        <v>59</v>
      </c>
      <c r="C14" s="1" t="s">
        <v>60</v>
      </c>
      <c r="D14" s="1" t="s">
        <v>61</v>
      </c>
      <c r="E14" s="1" t="s">
        <v>62</v>
      </c>
    </row>
    <row r="15" collapsed="1">
      <c r="A15" s="10" t="s">
        <v>3</v>
      </c>
      <c r="B15" s="14">
        <v>45138.0</v>
      </c>
      <c r="C15" s="14">
        <v>45141.0</v>
      </c>
      <c r="D15" s="15">
        <f t="shared" ref="D15:D20" si="4">C15-B15</f>
        <v>3</v>
      </c>
      <c r="E15" s="15">
        <f>(E16+E18)/2</f>
        <v>0</v>
      </c>
    </row>
    <row r="16" hidden="1" outlineLevel="1">
      <c r="A16" s="16" t="s">
        <v>19</v>
      </c>
      <c r="B16" s="17">
        <v>45138.0</v>
      </c>
      <c r="C16" s="17">
        <v>45139.0</v>
      </c>
      <c r="D16" s="6">
        <f t="shared" si="4"/>
        <v>1</v>
      </c>
      <c r="E16" s="6" t="str">
        <f>E17</f>
        <v/>
      </c>
    </row>
    <row r="17" hidden="1" outlineLevel="2">
      <c r="A17" s="2" t="s">
        <v>63</v>
      </c>
      <c r="B17" s="17">
        <v>45138.0</v>
      </c>
      <c r="C17" s="17">
        <v>45139.0</v>
      </c>
      <c r="D17" s="6">
        <f t="shared" si="4"/>
        <v>1</v>
      </c>
      <c r="E17" s="6"/>
    </row>
    <row r="18" hidden="1" outlineLevel="1">
      <c r="A18" s="16" t="s">
        <v>21</v>
      </c>
      <c r="B18" s="17">
        <v>45139.0</v>
      </c>
      <c r="C18" s="17">
        <v>45141.0</v>
      </c>
      <c r="D18" s="6">
        <f t="shared" si="4"/>
        <v>2</v>
      </c>
      <c r="E18" s="2" t="str">
        <f>E19</f>
        <v/>
      </c>
    </row>
    <row r="19" hidden="1" outlineLevel="2">
      <c r="A19" s="2" t="s">
        <v>64</v>
      </c>
      <c r="B19" s="17">
        <v>45139.0</v>
      </c>
      <c r="C19" s="17">
        <v>45141.0</v>
      </c>
      <c r="D19" s="6">
        <f t="shared" si="4"/>
        <v>2</v>
      </c>
      <c r="E19" s="6"/>
    </row>
    <row r="20" collapsed="1">
      <c r="A20" s="10" t="s">
        <v>24</v>
      </c>
      <c r="B20" s="14">
        <v>45145.0</v>
      </c>
      <c r="C20" s="14">
        <v>45147.0</v>
      </c>
      <c r="D20" s="15">
        <f t="shared" si="4"/>
        <v>2</v>
      </c>
      <c r="E20" s="15">
        <f>(E22+E24)/2</f>
        <v>0</v>
      </c>
    </row>
    <row r="21" hidden="1" outlineLevel="1">
      <c r="A21" s="16" t="s">
        <v>19</v>
      </c>
      <c r="B21" s="6"/>
      <c r="C21" s="6"/>
      <c r="D21" s="6"/>
      <c r="E21" s="6"/>
    </row>
    <row r="22" hidden="1" outlineLevel="1">
      <c r="A22" s="16" t="s">
        <v>21</v>
      </c>
      <c r="B22" s="17">
        <v>45145.0</v>
      </c>
      <c r="C22" s="17">
        <v>45146.0</v>
      </c>
      <c r="D22" s="18">
        <f t="shared" ref="D22:D26" si="5">C22-B22</f>
        <v>1</v>
      </c>
      <c r="E22" s="6" t="str">
        <f>E23</f>
        <v/>
      </c>
    </row>
    <row r="23" hidden="1" outlineLevel="2">
      <c r="A23" s="2" t="s">
        <v>65</v>
      </c>
      <c r="B23" s="17">
        <v>45145.0</v>
      </c>
      <c r="C23" s="17">
        <v>45146.0</v>
      </c>
      <c r="D23" s="18">
        <f t="shared" si="5"/>
        <v>1</v>
      </c>
      <c r="E23" s="2"/>
    </row>
    <row r="24" hidden="1" outlineLevel="1" collapsed="1">
      <c r="A24" s="16" t="s">
        <v>27</v>
      </c>
      <c r="B24" s="17">
        <v>45146.0</v>
      </c>
      <c r="C24" s="17">
        <v>45147.0</v>
      </c>
      <c r="D24" s="18">
        <f t="shared" si="5"/>
        <v>1</v>
      </c>
      <c r="E24" s="6" t="str">
        <f>E25</f>
        <v/>
      </c>
    </row>
    <row r="25" hidden="1" outlineLevel="2">
      <c r="A25" s="2" t="s">
        <v>66</v>
      </c>
      <c r="B25" s="17">
        <v>45146.0</v>
      </c>
      <c r="C25" s="17">
        <v>45147.0</v>
      </c>
      <c r="D25" s="18">
        <f t="shared" si="5"/>
        <v>1</v>
      </c>
      <c r="E25" s="2"/>
    </row>
    <row r="26" collapsed="1">
      <c r="A26" s="10" t="s">
        <v>29</v>
      </c>
      <c r="B26" s="14">
        <v>45146.0</v>
      </c>
      <c r="C26" s="14">
        <v>45149.0</v>
      </c>
      <c r="D26" s="15">
        <f t="shared" si="5"/>
        <v>3</v>
      </c>
      <c r="E26" s="15">
        <f>(E28+E31+E33)/3</f>
        <v>0</v>
      </c>
    </row>
    <row r="27" hidden="1" outlineLevel="1">
      <c r="A27" s="16" t="s">
        <v>19</v>
      </c>
      <c r="B27" s="6"/>
      <c r="C27" s="6"/>
      <c r="D27" s="6"/>
      <c r="E27" s="6"/>
    </row>
    <row r="28" hidden="1" outlineLevel="1">
      <c r="A28" s="16" t="s">
        <v>21</v>
      </c>
      <c r="B28" s="17">
        <v>45146.0</v>
      </c>
      <c r="C28" s="17">
        <v>45147.0</v>
      </c>
      <c r="D28" s="18">
        <f t="shared" ref="D28:D34" si="6">C28-B28</f>
        <v>1</v>
      </c>
      <c r="E28" s="6">
        <f>(E29+E30)/2</f>
        <v>0</v>
      </c>
    </row>
    <row r="29" hidden="1" outlineLevel="2">
      <c r="A29" s="2" t="s">
        <v>67</v>
      </c>
      <c r="B29" s="17">
        <v>45146.0</v>
      </c>
      <c r="C29" s="17">
        <v>45147.0</v>
      </c>
      <c r="D29" s="18">
        <f t="shared" si="6"/>
        <v>1</v>
      </c>
      <c r="E29" s="2"/>
    </row>
    <row r="30" hidden="1" outlineLevel="2">
      <c r="A30" s="2" t="s">
        <v>68</v>
      </c>
      <c r="B30" s="17">
        <v>45146.0</v>
      </c>
      <c r="C30" s="17">
        <v>45147.0</v>
      </c>
      <c r="D30" s="18">
        <f t="shared" si="6"/>
        <v>1</v>
      </c>
      <c r="E30" s="2"/>
    </row>
    <row r="31" hidden="1" outlineLevel="1">
      <c r="A31" s="16" t="s">
        <v>34</v>
      </c>
      <c r="B31" s="17">
        <v>45147.0</v>
      </c>
      <c r="C31" s="17">
        <v>45148.0</v>
      </c>
      <c r="D31" s="18">
        <f t="shared" si="6"/>
        <v>1</v>
      </c>
      <c r="E31" s="2" t="str">
        <f>E32</f>
        <v/>
      </c>
    </row>
    <row r="32" hidden="1" outlineLevel="2">
      <c r="A32" s="2" t="s">
        <v>69</v>
      </c>
      <c r="B32" s="17">
        <v>45147.0</v>
      </c>
      <c r="C32" s="17">
        <v>45148.0</v>
      </c>
      <c r="D32" s="18">
        <f t="shared" si="6"/>
        <v>1</v>
      </c>
      <c r="E32" s="2"/>
    </row>
    <row r="33" hidden="1" outlineLevel="1">
      <c r="A33" s="16" t="s">
        <v>36</v>
      </c>
      <c r="B33" s="17">
        <v>45148.0</v>
      </c>
      <c r="C33" s="17">
        <v>45149.0</v>
      </c>
      <c r="D33" s="18">
        <f t="shared" si="6"/>
        <v>1</v>
      </c>
      <c r="E33" s="2"/>
    </row>
    <row r="34" collapsed="1">
      <c r="A34" s="10" t="s">
        <v>38</v>
      </c>
      <c r="B34" s="14">
        <v>45152.0</v>
      </c>
      <c r="C34" s="14">
        <v>45155.0</v>
      </c>
      <c r="D34" s="15">
        <f t="shared" si="6"/>
        <v>3</v>
      </c>
      <c r="E34" s="15">
        <f>(E36+E38+E40+E41)/4</f>
        <v>0</v>
      </c>
    </row>
    <row r="35" hidden="1" outlineLevel="1">
      <c r="A35" s="16" t="s">
        <v>19</v>
      </c>
      <c r="B35" s="6"/>
      <c r="C35" s="6"/>
      <c r="D35" s="6"/>
      <c r="E35" s="6"/>
    </row>
    <row r="36" hidden="1" outlineLevel="2">
      <c r="A36" s="16" t="s">
        <v>21</v>
      </c>
      <c r="B36" s="17">
        <v>45152.0</v>
      </c>
      <c r="C36" s="17">
        <v>45153.0</v>
      </c>
      <c r="D36" s="18">
        <f t="shared" ref="D36:D41" si="7">C36-B36</f>
        <v>1</v>
      </c>
      <c r="E36" s="6" t="str">
        <f>E37</f>
        <v/>
      </c>
    </row>
    <row r="37" hidden="1" outlineLevel="2">
      <c r="A37" s="3" t="s">
        <v>70</v>
      </c>
      <c r="B37" s="17">
        <v>45152.0</v>
      </c>
      <c r="C37" s="17">
        <v>45153.0</v>
      </c>
      <c r="D37" s="18">
        <f t="shared" si="7"/>
        <v>1</v>
      </c>
      <c r="E37" s="6"/>
    </row>
    <row r="38" hidden="1" outlineLevel="2">
      <c r="A38" s="16" t="s">
        <v>44</v>
      </c>
      <c r="B38" s="17">
        <v>45153.0</v>
      </c>
      <c r="C38" s="17">
        <v>45155.0</v>
      </c>
      <c r="D38" s="18">
        <f t="shared" si="7"/>
        <v>2</v>
      </c>
      <c r="E38" s="6" t="str">
        <f>E39</f>
        <v/>
      </c>
    </row>
    <row r="39" hidden="1" outlineLevel="2">
      <c r="A39" s="2" t="s">
        <v>71</v>
      </c>
      <c r="B39" s="17">
        <v>45153.0</v>
      </c>
      <c r="C39" s="17">
        <v>45155.0</v>
      </c>
      <c r="D39" s="18">
        <f t="shared" si="7"/>
        <v>2</v>
      </c>
      <c r="E39" s="6"/>
    </row>
    <row r="40" hidden="1" outlineLevel="1">
      <c r="A40" s="16" t="s">
        <v>46</v>
      </c>
      <c r="B40" s="17">
        <v>45154.0</v>
      </c>
      <c r="C40" s="17">
        <v>45155.0</v>
      </c>
      <c r="D40" s="18">
        <f t="shared" si="7"/>
        <v>1</v>
      </c>
      <c r="E40" s="6"/>
    </row>
    <row r="41" hidden="1" outlineLevel="1">
      <c r="A41" s="16" t="s">
        <v>48</v>
      </c>
      <c r="B41" s="17">
        <v>45154.0</v>
      </c>
      <c r="C41" s="17">
        <v>45155.0</v>
      </c>
      <c r="D41" s="18">
        <f t="shared" si="7"/>
        <v>1</v>
      </c>
      <c r="E41" s="6"/>
    </row>
  </sheetData>
  <customSheetViews>
    <customSheetView guid="{7FEE49F2-2A6B-4ED3-824D-A7E6DBB39345}" filter="1" showAutoFilter="1">
      <autoFilter ref="$A$14:$A$41"/>
    </customSheetView>
  </customSheetViews>
  <drawing r:id="rId1"/>
</worksheet>
</file>