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itri/PycharmProjects/covid19/covid19_temp/"/>
    </mc:Choice>
  </mc:AlternateContent>
  <xr:revisionPtr revIDLastSave="0" documentId="8_{DAC421D9-E529-3045-861A-B84CA95B2A11}" xr6:coauthVersionLast="36" xr6:coauthVersionMax="36" xr10:uidLastSave="{00000000-0000-0000-0000-000000000000}"/>
  <bookViews>
    <workbookView xWindow="11360" yWindow="2420" windowWidth="30860" windowHeight="19460"/>
  </bookViews>
  <sheets>
    <sheet name="raw_data_grouped_by_country" sheetId="1" r:id="rId1"/>
  </sheets>
  <externalReferences>
    <externalReference r:id="rId2"/>
  </externalReferences>
  <definedNames>
    <definedName name="_xlnm._FilterDatabase" localSheetId="0" hidden="1">raw_data_grouped_by_country!$A$1:$R$114</definedName>
  </definedNames>
  <calcPr calcId="181029"/>
</workbook>
</file>

<file path=xl/calcChain.xml><?xml version="1.0" encoding="utf-8"?>
<calcChain xmlns="http://schemas.openxmlformats.org/spreadsheetml/2006/main">
  <c r="R108" i="1" l="1"/>
  <c r="R65" i="1"/>
  <c r="R37" i="1"/>
  <c r="R94" i="1"/>
  <c r="R90" i="1"/>
  <c r="R85" i="1"/>
  <c r="R56" i="1"/>
  <c r="R103" i="1"/>
  <c r="R104" i="1"/>
  <c r="R63" i="1"/>
  <c r="R28" i="1"/>
  <c r="R72" i="1"/>
  <c r="R112" i="1"/>
  <c r="R77" i="1"/>
  <c r="R79" i="1"/>
  <c r="R47" i="1"/>
  <c r="R91" i="1"/>
  <c r="R50" i="1"/>
  <c r="R81" i="1"/>
  <c r="R31" i="1"/>
  <c r="R98" i="1"/>
  <c r="R105" i="1"/>
  <c r="R35" i="1"/>
  <c r="R26" i="1"/>
  <c r="R32" i="1"/>
  <c r="R57" i="1"/>
  <c r="R58" i="1"/>
  <c r="R59" i="1"/>
  <c r="R60" i="1"/>
  <c r="R38" i="1"/>
  <c r="R102" i="1"/>
  <c r="R22" i="1"/>
  <c r="R64" i="1"/>
  <c r="R16" i="1"/>
  <c r="R29" i="1"/>
  <c r="R18" i="1"/>
  <c r="R106" i="1"/>
  <c r="R6" i="1"/>
  <c r="R68" i="1"/>
  <c r="R107" i="1"/>
  <c r="R39" i="1"/>
  <c r="R70" i="1"/>
  <c r="R21" i="1"/>
  <c r="R3" i="1"/>
  <c r="R74" i="1"/>
  <c r="R75" i="1"/>
  <c r="R25" i="1"/>
  <c r="R48" i="1"/>
  <c r="R41" i="1"/>
  <c r="R12" i="1"/>
  <c r="R30" i="1"/>
  <c r="R83" i="1"/>
  <c r="R36" i="1"/>
  <c r="R44" i="1"/>
  <c r="R73" i="1"/>
  <c r="R84" i="1"/>
  <c r="R100" i="1"/>
  <c r="R4" i="1"/>
  <c r="R86" i="1"/>
  <c r="R76" i="1"/>
  <c r="R51" i="1"/>
  <c r="R69" i="1"/>
  <c r="R9" i="1"/>
  <c r="R10" i="1"/>
  <c r="R45" i="1"/>
  <c r="R42" i="1"/>
  <c r="R20" i="1"/>
  <c r="R71" i="1"/>
  <c r="R80" i="1"/>
  <c r="R24" i="1"/>
  <c r="R82" i="1"/>
  <c r="R11" i="1"/>
  <c r="R109" i="1"/>
  <c r="R110" i="1"/>
  <c r="R96" i="1"/>
  <c r="R61" i="1"/>
  <c r="R97" i="1"/>
  <c r="R13" i="1"/>
  <c r="R7" i="1"/>
  <c r="R14" i="1"/>
  <c r="R23" i="1"/>
  <c r="R99" i="1"/>
  <c r="R17" i="1"/>
  <c r="R95" i="1"/>
  <c r="R27" i="1"/>
  <c r="R15" i="1"/>
  <c r="R101" i="1"/>
  <c r="R78" i="1"/>
  <c r="R62" i="1"/>
  <c r="R89" i="1"/>
  <c r="R33" i="1"/>
  <c r="R2" i="1"/>
  <c r="R93" i="1"/>
  <c r="R52" i="1"/>
  <c r="R46" i="1"/>
  <c r="R92" i="1"/>
  <c r="R40" i="1"/>
  <c r="R54" i="1"/>
  <c r="R113" i="1"/>
  <c r="R114" i="1"/>
  <c r="R67" i="1"/>
  <c r="R66" i="1"/>
  <c r="R88" i="1"/>
  <c r="R49" i="1"/>
  <c r="R5" i="1"/>
  <c r="R43" i="1"/>
  <c r="R55" i="1"/>
  <c r="R87" i="1"/>
  <c r="R34" i="1"/>
  <c r="R53" i="1"/>
  <c r="R19" i="1"/>
  <c r="R8" i="1"/>
  <c r="R111" i="1"/>
  <c r="P77" i="1"/>
  <c r="Q77" i="1" s="1"/>
  <c r="P67" i="1"/>
  <c r="Q67" i="1" s="1"/>
  <c r="P74" i="1"/>
  <c r="Q74" i="1" s="1"/>
  <c r="P61" i="1"/>
  <c r="Q61" i="1" s="1"/>
  <c r="P58" i="1"/>
  <c r="Q58" i="1" s="1"/>
  <c r="P23" i="1"/>
  <c r="Q23" i="1" s="1"/>
  <c r="P12" i="1"/>
  <c r="Q12" i="1" s="1"/>
  <c r="P88" i="1"/>
  <c r="Q88" i="1" s="1"/>
  <c r="P43" i="1"/>
  <c r="Q43" i="1" s="1"/>
  <c r="P100" i="1"/>
  <c r="Q100" i="1" s="1"/>
  <c r="P78" i="1"/>
  <c r="Q78" i="1" s="1"/>
  <c r="P13" i="1"/>
  <c r="Q13" i="1" s="1"/>
  <c r="P107" i="1"/>
  <c r="Q107" i="1" s="1"/>
  <c r="P69" i="1"/>
  <c r="Q69" i="1" s="1"/>
  <c r="P22" i="1"/>
  <c r="Q22" i="1" s="1"/>
  <c r="P72" i="1"/>
  <c r="Q72" i="1" s="1"/>
  <c r="P63" i="1"/>
  <c r="Q63" i="1" s="1"/>
  <c r="P91" i="1"/>
  <c r="Q91" i="1" s="1"/>
  <c r="P84" i="1"/>
  <c r="Q84" i="1" s="1"/>
  <c r="P101" i="1"/>
  <c r="Q101" i="1" s="1"/>
  <c r="P20" i="1"/>
  <c r="Q20" i="1" s="1"/>
  <c r="P31" i="1"/>
  <c r="Q31" i="1" s="1"/>
  <c r="P60" i="1"/>
  <c r="Q60" i="1" s="1"/>
  <c r="P102" i="1"/>
  <c r="Q102" i="1" s="1"/>
  <c r="P68" i="1"/>
  <c r="Q68" i="1" s="1"/>
  <c r="P62" i="1"/>
  <c r="Q62" i="1" s="1"/>
  <c r="P105" i="1"/>
  <c r="Q105" i="1" s="1"/>
  <c r="P79" i="1"/>
  <c r="Q79" i="1" s="1"/>
  <c r="P21" i="1"/>
  <c r="Q21" i="1" s="1"/>
  <c r="P16" i="1"/>
  <c r="Q16" i="1" s="1"/>
  <c r="P76" i="1"/>
  <c r="Q76" i="1" s="1"/>
  <c r="P36" i="1"/>
  <c r="Q36" i="1" s="1"/>
  <c r="P42" i="1"/>
  <c r="Q42" i="1" s="1"/>
  <c r="P44" i="1"/>
  <c r="Q44" i="1" s="1"/>
  <c r="P30" i="1"/>
  <c r="Q30" i="1" s="1"/>
  <c r="P7" i="1"/>
  <c r="Q7" i="1" s="1"/>
  <c r="P89" i="1"/>
  <c r="Q89" i="1" s="1"/>
  <c r="P4" i="1"/>
  <c r="Q4" i="1" s="1"/>
  <c r="P104" i="1"/>
  <c r="Q104" i="1" s="1"/>
  <c r="P27" i="1"/>
  <c r="Q27" i="1" s="1"/>
  <c r="P112" i="1"/>
  <c r="Q112" i="1" s="1"/>
  <c r="P98" i="1"/>
  <c r="Q98" i="1" s="1"/>
  <c r="P71" i="1"/>
  <c r="Q71" i="1" s="1"/>
  <c r="P33" i="1"/>
  <c r="Q33" i="1" s="1"/>
  <c r="P46" i="1"/>
  <c r="Q46" i="1" s="1"/>
  <c r="P35" i="1"/>
  <c r="Q35" i="1" s="1"/>
  <c r="P5" i="1"/>
  <c r="Q5" i="1" s="1"/>
  <c r="P49" i="1"/>
  <c r="Q49" i="1" s="1"/>
  <c r="P25" i="1"/>
  <c r="Q25" i="1" s="1"/>
  <c r="P24" i="1"/>
  <c r="Q24" i="1" s="1"/>
  <c r="P2" i="1"/>
  <c r="Q2" i="1" s="1"/>
  <c r="P106" i="1"/>
  <c r="Q106" i="1" s="1"/>
  <c r="P19" i="1"/>
  <c r="Q19" i="1" s="1"/>
  <c r="P70" i="1"/>
  <c r="Q70" i="1" s="1"/>
  <c r="P85" i="1"/>
  <c r="Q85" i="1" s="1"/>
  <c r="P8" i="1"/>
  <c r="Q8" i="1" s="1"/>
  <c r="P53" i="1"/>
  <c r="Q53" i="1" s="1"/>
  <c r="P64" i="1"/>
  <c r="Q64" i="1" s="1"/>
  <c r="P52" i="1"/>
  <c r="Q52" i="1" s="1"/>
  <c r="P97" i="1"/>
  <c r="Q97" i="1" s="1"/>
  <c r="P86" i="1"/>
  <c r="Q86" i="1" s="1"/>
  <c r="P28" i="1"/>
  <c r="Q28" i="1" s="1"/>
  <c r="P17" i="1"/>
  <c r="Q17" i="1" s="1"/>
  <c r="P109" i="1"/>
  <c r="Q109" i="1" s="1"/>
  <c r="P82" i="1"/>
  <c r="Q82" i="1" s="1"/>
  <c r="P95" i="1"/>
  <c r="Q95" i="1" s="1"/>
  <c r="P111" i="1"/>
  <c r="Q111" i="1" s="1"/>
  <c r="P51" i="1"/>
  <c r="Q51" i="1" s="1"/>
  <c r="P81" i="1"/>
  <c r="Q81" i="1" s="1"/>
  <c r="P114" i="1"/>
  <c r="Q114" i="1" s="1"/>
  <c r="P108" i="1"/>
  <c r="Q108" i="1" s="1"/>
  <c r="P73" i="1"/>
  <c r="Q73" i="1" s="1"/>
  <c r="P11" i="1"/>
  <c r="Q11" i="1" s="1"/>
  <c r="P92" i="1"/>
  <c r="Q92" i="1" s="1"/>
  <c r="P113" i="1"/>
  <c r="Q113" i="1" s="1"/>
  <c r="P80" i="1"/>
  <c r="Q80" i="1" s="1"/>
  <c r="P14" i="1"/>
  <c r="Q14" i="1" s="1"/>
  <c r="P87" i="1"/>
  <c r="Q87" i="1" s="1"/>
  <c r="P26" i="1"/>
  <c r="Q26" i="1" s="1"/>
  <c r="P56" i="1"/>
  <c r="Q56" i="1" s="1"/>
  <c r="P110" i="1"/>
  <c r="Q110" i="1" s="1"/>
  <c r="P47" i="1"/>
  <c r="Q47" i="1" s="1"/>
  <c r="P48" i="1"/>
  <c r="Q48" i="1" s="1"/>
  <c r="P32" i="1"/>
  <c r="Q32" i="1" s="1"/>
  <c r="P18" i="1"/>
  <c r="Q18" i="1" s="1"/>
  <c r="P29" i="1"/>
  <c r="Q29" i="1" s="1"/>
  <c r="P41" i="1"/>
  <c r="Q41" i="1" s="1"/>
  <c r="P45" i="1"/>
  <c r="Q45" i="1" s="1"/>
  <c r="P103" i="1"/>
  <c r="Q103" i="1" s="1"/>
  <c r="P54" i="1"/>
  <c r="Q54" i="1" s="1"/>
  <c r="P38" i="1"/>
  <c r="Q38" i="1" s="1"/>
  <c r="P93" i="1"/>
  <c r="Q93" i="1" s="1"/>
  <c r="P59" i="1"/>
  <c r="Q59" i="1" s="1"/>
  <c r="P34" i="1"/>
  <c r="Q34" i="1" s="1"/>
  <c r="P57" i="1"/>
  <c r="Q57" i="1" s="1"/>
  <c r="P39" i="1"/>
  <c r="Q39" i="1" s="1"/>
  <c r="P50" i="1"/>
  <c r="Q50" i="1" s="1"/>
  <c r="P3" i="1"/>
  <c r="Q3" i="1" s="1"/>
  <c r="P75" i="1"/>
  <c r="Q75" i="1" s="1"/>
  <c r="P15" i="1"/>
  <c r="Q15" i="1" s="1"/>
  <c r="P9" i="1"/>
  <c r="Q9" i="1" s="1"/>
  <c r="P40" i="1"/>
  <c r="Q40" i="1" s="1"/>
  <c r="P83" i="1"/>
  <c r="Q83" i="1" s="1"/>
  <c r="P37" i="1"/>
  <c r="Q37" i="1" s="1"/>
  <c r="P6" i="1"/>
  <c r="Q6" i="1" s="1"/>
  <c r="P96" i="1"/>
  <c r="Q96" i="1" s="1"/>
  <c r="P55" i="1"/>
  <c r="Q55" i="1" s="1"/>
  <c r="P10" i="1"/>
  <c r="Q10" i="1" s="1"/>
  <c r="P65" i="1"/>
  <c r="Q65" i="1" s="1"/>
  <c r="P94" i="1"/>
  <c r="Q94" i="1" s="1"/>
  <c r="P90" i="1"/>
  <c r="Q90" i="1" s="1"/>
  <c r="P66" i="1"/>
  <c r="Q66" i="1" s="1"/>
  <c r="P99" i="1"/>
  <c r="Q99" i="1" s="1"/>
</calcChain>
</file>

<file path=xl/sharedStrings.xml><?xml version="1.0" encoding="utf-8"?>
<sst xmlns="http://schemas.openxmlformats.org/spreadsheetml/2006/main" count="117" uniqueCount="117">
  <si>
    <t>Country/Region</t>
  </si>
  <si>
    <t>Afghanistan</t>
  </si>
  <si>
    <t>Albania</t>
  </si>
  <si>
    <t>Algeria</t>
  </si>
  <si>
    <t>Andorra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</si>
  <si>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</si>
  <si>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</si>
  <si>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</si>
  <si>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</si>
  <si>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</si>
  <si>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</si>
  <si>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</si>
  <si>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</si>
  <si>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</si>
  <si>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Bolivia</t>
  </si>
  <si>
    <t>Bosnia and Herzegovina</t>
  </si>
  <si>
    <t>Brazil</t>
  </si>
  <si>
    <t>Brunei</t>
  </si>
  <si>
    <t>Bulgaria</t>
  </si>
  <si>
    <t>Burkina Faso</t>
  </si>
  <si>
    <t>Cambodia</t>
  </si>
  <si>
    <t>Cameroon</t>
  </si>
  <si>
    <t>Canada</t>
  </si>
  <si>
    <t>Chile</t>
  </si>
  <si>
    <t>Colombia</t>
  </si>
  <si>
    <t>Costa Rica</t>
  </si>
  <si>
    <t>Croatia</t>
  </si>
  <si>
    <t>Cuba</t>
  </si>
  <si>
    <t>Cyprus</t>
  </si>
  <si>
    <t>Denmark</t>
  </si>
  <si>
    <t>Dominican Republic</t>
  </si>
  <si>
    <t>Ecuador</t>
  </si>
  <si>
    <t>Egypt</t>
  </si>
  <si>
    <t>Estonia</t>
  </si>
  <si>
    <t>Finland</t>
  </si>
  <si>
    <t>France</t>
  </si>
  <si>
    <t>Georgia</t>
  </si>
  <si>
    <t>Germany</t>
  </si>
  <si>
    <t>Ghana</t>
  </si>
  <si>
    <t>Greece</t>
  </si>
  <si>
    <t>Guatemala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</si>
  <si>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</si>
  <si>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</si>
  <si>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</si>
  <si>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</si>
  <si>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</si>
  <si>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</si>
  <si>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</si>
  <si>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</si>
  <si>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</si>
  <si>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</si>
  <si>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</si>
  <si>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</si>
  <si>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</si>
  <si>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</si>
  <si>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Korea, South</t>
  </si>
  <si>
    <t>Kuwait</t>
  </si>
  <si>
    <t>Latvia</t>
  </si>
  <si>
    <t>Lebanon</t>
  </si>
  <si>
    <t>Liechtenstein</t>
  </si>
  <si>
    <t>Lithuania</t>
  </si>
  <si>
    <t>Luxembourg</t>
  </si>
  <si>
    <t>Malaysia</t>
  </si>
  <si>
    <t>Maldives</t>
  </si>
  <si>
    <t>Malta</t>
  </si>
  <si>
    <t>Martinique</t>
  </si>
  <si>
    <t>Mauritius</t>
  </si>
  <si>
    <t>Mexico</t>
  </si>
  <si>
    <t>Moldova</t>
  </si>
  <si>
    <t>Monaco</t>
  </si>
  <si>
    <t>Montenegro</t>
  </si>
  <si>
    <t>Morocco</t>
  </si>
  <si>
    <t>Netherlands</t>
  </si>
  <si>
    <t>New Zealand</t>
  </si>
  <si>
    <t>Nigeria</t>
  </si>
  <si>
    <t>North Macedonia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</si>
  <si>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</si>
  <si>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</si>
  <si>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</si>
  <si>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</si>
  <si>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</si>
  <si>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</si>
  <si>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</si>
  <si>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</si>
  <si>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</si>
  <si>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</si>
  <si>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</si>
  <si>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Rwanda</t>
  </si>
  <si>
    <t>San Marino</t>
  </si>
  <si>
    <t>Saudi Arabia</t>
  </si>
  <si>
    <t>Senegal</t>
  </si>
  <si>
    <t>Serbia</t>
  </si>
  <si>
    <t>Singapore</t>
  </si>
  <si>
    <t>Slovakia</t>
  </si>
  <si>
    <t>Slovenia</t>
  </si>
  <si>
    <t>South Africa</t>
  </si>
  <si>
    <t>Spain</t>
  </si>
  <si>
    <t>Sri Lanka</t>
  </si>
  <si>
    <t>Sweden</t>
  </si>
  <si>
    <t>Switzerland</t>
  </si>
  <si>
    <t>Thailand</t>
  </si>
  <si>
    <t>Tunisia</t>
  </si>
  <si>
    <t>Turkey</t>
  </si>
  <si>
    <t>US</t>
  </si>
  <si>
    <t>Ukraine</t>
  </si>
  <si>
    <t>United Arab Emirates</t>
  </si>
  <si>
    <t>United Kingdom</t>
  </si>
  <si>
    <t>Uruguay</t>
  </si>
  <si>
    <t>Uzbekistan</t>
  </si>
  <si>
    <t>Venezuela</t>
  </si>
  <si>
    <t>Vietnam</t>
  </si>
  <si>
    <t>Days_positive</t>
  </si>
  <si>
    <t>% Growth</t>
  </si>
  <si>
    <t>Population (Mil)</t>
  </si>
  <si>
    <t>Congo</t>
  </si>
  <si>
    <t>Czech Republic</t>
  </si>
  <si>
    <t>Russian Federation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</si>
</sst>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Growth Rate</a:t>
            </a:r>
            <a:r>
              <a:rPr lang="en-US" b="1" baseline="0"/>
              <a:t> vs Population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raw_data_grouped_by_country!$R$1</c:f>
              <c:strCache>
                <c:ptCount val="1"/>
                <c:pt idx="0">
                  <c:v>Population (Mil)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021271792965171E-2"/>
                  <c:y val="-6.84465288452489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raw_data_grouped_by_country!$Q$2:$Q$21</c:f>
              <c:numCache>
                <c:formatCode>0%</c:formatCode>
                <c:ptCount val="20"/>
                <c:pt idx="0">
                  <c:v>0.16003955966041916</c:v>
                </c:pt>
                <c:pt idx="1">
                  <c:v>0.30316790988067499</c:v>
                </c:pt>
                <c:pt idx="2">
                  <c:v>0.25781334298584868</c:v>
                </c:pt>
                <c:pt idx="3">
                  <c:v>9.0724069673220775E-2</c:v>
                </c:pt>
                <c:pt idx="4">
                  <c:v>0.31733582965350515</c:v>
                </c:pt>
                <c:pt idx="5">
                  <c:v>0.20228551511886206</c:v>
                </c:pt>
                <c:pt idx="6">
                  <c:v>1.481570088642048E-2</c:v>
                </c:pt>
                <c:pt idx="7">
                  <c:v>0.23717413727438474</c:v>
                </c:pt>
                <c:pt idx="8">
                  <c:v>0.23544219754954199</c:v>
                </c:pt>
                <c:pt idx="9">
                  <c:v>0.21840702640602272</c:v>
                </c:pt>
                <c:pt idx="10">
                  <c:v>0.27453911065013004</c:v>
                </c:pt>
                <c:pt idx="11">
                  <c:v>0.20287414029225159</c:v>
                </c:pt>
                <c:pt idx="12">
                  <c:v>0.20062043203184876</c:v>
                </c:pt>
                <c:pt idx="13">
                  <c:v>0.17975080229519347</c:v>
                </c:pt>
                <c:pt idx="14">
                  <c:v>0.32874683404785143</c:v>
                </c:pt>
                <c:pt idx="15">
                  <c:v>0.18649238459641082</c:v>
                </c:pt>
                <c:pt idx="16">
                  <c:v>0.31964092928638532</c:v>
                </c:pt>
                <c:pt idx="17">
                  <c:v>5.3864059258487806E-2</c:v>
                </c:pt>
                <c:pt idx="18">
                  <c:v>0.22504911311114406</c:v>
                </c:pt>
                <c:pt idx="19">
                  <c:v>0.30522921520539015</c:v>
                </c:pt>
              </c:numCache>
            </c:numRef>
          </c:xVal>
          <c:yVal>
            <c:numRef>
              <c:f>raw_data_grouped_by_country!$R$2:$R$21</c:f>
              <c:numCache>
                <c:formatCode>General</c:formatCode>
                <c:ptCount val="20"/>
                <c:pt idx="0">
                  <c:v>60.4</c:v>
                </c:pt>
                <c:pt idx="1">
                  <c:v>46.7</c:v>
                </c:pt>
                <c:pt idx="2">
                  <c:v>82.9</c:v>
                </c:pt>
                <c:pt idx="3">
                  <c:v>81.8</c:v>
                </c:pt>
                <c:pt idx="4">
                  <c:v>327.2</c:v>
                </c:pt>
                <c:pt idx="5">
                  <c:v>67</c:v>
                </c:pt>
                <c:pt idx="6">
                  <c:v>51.6</c:v>
                </c:pt>
                <c:pt idx="7">
                  <c:v>8.5</c:v>
                </c:pt>
                <c:pt idx="8">
                  <c:v>66.5</c:v>
                </c:pt>
                <c:pt idx="9">
                  <c:v>17.2</c:v>
                </c:pt>
                <c:pt idx="10">
                  <c:v>8.8000000000000007</c:v>
                </c:pt>
                <c:pt idx="11">
                  <c:v>11.4</c:v>
                </c:pt>
                <c:pt idx="12">
                  <c:v>5.3</c:v>
                </c:pt>
                <c:pt idx="13">
                  <c:v>10.199999999999999</c:v>
                </c:pt>
                <c:pt idx="14">
                  <c:v>5.8</c:v>
                </c:pt>
                <c:pt idx="15">
                  <c:v>31.5</c:v>
                </c:pt>
                <c:pt idx="16">
                  <c:v>10.3</c:v>
                </c:pt>
                <c:pt idx="17">
                  <c:v>126.5</c:v>
                </c:pt>
                <c:pt idx="18">
                  <c:v>37.1</c:v>
                </c:pt>
                <c:pt idx="19">
                  <c:v>10.6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4-884E-B8E2-0BC1FA153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781680"/>
        <c:axId val="410214704"/>
      </c:scatterChart>
      <c:valAx>
        <c:axId val="40678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Daily Infection</a:t>
                </a:r>
                <a:r>
                  <a:rPr lang="en-US" sz="1400" b="1" baseline="0"/>
                  <a:t> Growth Rate Mar 7th - 20th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14704"/>
        <c:crosses val="autoZero"/>
        <c:crossBetween val="midCat"/>
      </c:valAx>
      <c:valAx>
        <c:axId val="4102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Population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8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4</xdr:row>
      <xdr:rowOff>152400</xdr:rowOff>
    </xdr:from>
    <xdr:to>
      <xdr:col>14</xdr:col>
      <xdr:colOff>723900</xdr:colOff>
      <xdr:row>36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EB5A1B-2E99-BC48-8AEF-3C19CE642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V.1_Size_of_the_econom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V.1_Size_of_the_economy"/>
    </sheetNames>
    <sheetDataSet>
      <sheetData sheetId="0">
        <row r="5">
          <cell r="A5" t="str">
            <v>Afghanistan</v>
          </cell>
          <cell r="B5">
            <v>37.200000000000003</v>
          </cell>
        </row>
        <row r="6">
          <cell r="A6" t="str">
            <v>Albania</v>
          </cell>
          <cell r="B6">
            <v>2.9</v>
          </cell>
        </row>
        <row r="7">
          <cell r="A7" t="str">
            <v>Algeria</v>
          </cell>
          <cell r="B7">
            <v>42.2</v>
          </cell>
        </row>
        <row r="8">
          <cell r="A8" t="str">
            <v>American Samoa</v>
          </cell>
          <cell r="B8">
            <v>0.1</v>
          </cell>
        </row>
        <row r="9">
          <cell r="A9" t="str">
            <v>Andorra</v>
          </cell>
          <cell r="B9">
            <v>0.1</v>
          </cell>
        </row>
        <row r="10">
          <cell r="A10" t="str">
            <v>Angola</v>
          </cell>
          <cell r="B10">
            <v>30.8</v>
          </cell>
        </row>
        <row r="11">
          <cell r="A11" t="str">
            <v>Antigua and Barbuda</v>
          </cell>
          <cell r="B11">
            <v>0.1</v>
          </cell>
        </row>
        <row r="12">
          <cell r="A12" t="str">
            <v>Argentina</v>
          </cell>
          <cell r="B12">
            <v>44.5</v>
          </cell>
        </row>
        <row r="13">
          <cell r="A13" t="str">
            <v>Armenia</v>
          </cell>
          <cell r="B13">
            <v>3</v>
          </cell>
        </row>
        <row r="14">
          <cell r="A14" t="str">
            <v>Aruba</v>
          </cell>
          <cell r="B14">
            <v>0.1</v>
          </cell>
        </row>
        <row r="15">
          <cell r="A15" t="str">
            <v>Australia</v>
          </cell>
          <cell r="B15">
            <v>25</v>
          </cell>
        </row>
        <row r="16">
          <cell r="A16" t="str">
            <v>Austria</v>
          </cell>
          <cell r="B16">
            <v>8.8000000000000007</v>
          </cell>
        </row>
        <row r="17">
          <cell r="A17" t="str">
            <v>Azerbaijan</v>
          </cell>
          <cell r="B17">
            <v>9.9</v>
          </cell>
        </row>
        <row r="18">
          <cell r="A18" t="str">
            <v>Bahamas, The</v>
          </cell>
          <cell r="B18">
            <v>0.4</v>
          </cell>
        </row>
        <row r="19">
          <cell r="A19" t="str">
            <v>Bahrain</v>
          </cell>
          <cell r="B19">
            <v>1.6</v>
          </cell>
        </row>
        <row r="20">
          <cell r="A20" t="str">
            <v>Bangladesh</v>
          </cell>
          <cell r="B20">
            <v>161.4</v>
          </cell>
        </row>
        <row r="21">
          <cell r="A21" t="str">
            <v>Barbados</v>
          </cell>
          <cell r="B21">
            <v>0.3</v>
          </cell>
        </row>
        <row r="22">
          <cell r="A22" t="str">
            <v>Belarus</v>
          </cell>
          <cell r="B22">
            <v>9.5</v>
          </cell>
        </row>
        <row r="23">
          <cell r="A23" t="str">
            <v>Belgium</v>
          </cell>
          <cell r="B23">
            <v>11.4</v>
          </cell>
        </row>
        <row r="24">
          <cell r="A24" t="str">
            <v>Belize</v>
          </cell>
          <cell r="B24">
            <v>0.4</v>
          </cell>
        </row>
        <row r="25">
          <cell r="A25" t="str">
            <v>Benin</v>
          </cell>
          <cell r="B25">
            <v>11.5</v>
          </cell>
        </row>
        <row r="26">
          <cell r="A26" t="str">
            <v>Bermuda</v>
          </cell>
          <cell r="B26">
            <v>0.1</v>
          </cell>
        </row>
        <row r="27">
          <cell r="A27" t="str">
            <v>Bhutan</v>
          </cell>
          <cell r="B27">
            <v>0.8</v>
          </cell>
        </row>
        <row r="28">
          <cell r="A28" t="str">
            <v>Bolivia</v>
          </cell>
          <cell r="B28">
            <v>11.4</v>
          </cell>
        </row>
        <row r="29">
          <cell r="A29" t="str">
            <v>Bosnia and Herzegovina</v>
          </cell>
          <cell r="B29">
            <v>3.3</v>
          </cell>
        </row>
        <row r="30">
          <cell r="A30" t="str">
            <v>Botswana</v>
          </cell>
          <cell r="B30">
            <v>2.2999999999999998</v>
          </cell>
        </row>
        <row r="31">
          <cell r="A31" t="str">
            <v>Brazil</v>
          </cell>
          <cell r="B31">
            <v>209.5</v>
          </cell>
        </row>
        <row r="32">
          <cell r="A32" t="str">
            <v>Brunei</v>
          </cell>
          <cell r="B32">
            <v>0.4</v>
          </cell>
        </row>
        <row r="33">
          <cell r="A33" t="str">
            <v>Bulgaria</v>
          </cell>
          <cell r="B33">
            <v>7</v>
          </cell>
        </row>
        <row r="34">
          <cell r="A34" t="str">
            <v>Burkina Faso</v>
          </cell>
          <cell r="B34">
            <v>19.8</v>
          </cell>
        </row>
        <row r="35">
          <cell r="A35" t="str">
            <v>Burundi</v>
          </cell>
          <cell r="B35">
            <v>11.2</v>
          </cell>
        </row>
        <row r="36">
          <cell r="A36" t="str">
            <v>Cambodia</v>
          </cell>
          <cell r="B36">
            <v>16.2</v>
          </cell>
        </row>
        <row r="37">
          <cell r="A37" t="str">
            <v>Cameroon</v>
          </cell>
          <cell r="B37">
            <v>25.2</v>
          </cell>
        </row>
        <row r="38">
          <cell r="A38" t="str">
            <v>Canada</v>
          </cell>
          <cell r="B38">
            <v>37.1</v>
          </cell>
        </row>
        <row r="39">
          <cell r="A39" t="str">
            <v>Cabo Verde</v>
          </cell>
          <cell r="B39">
            <v>0.5</v>
          </cell>
        </row>
        <row r="40">
          <cell r="A40" t="str">
            <v>Cayman Islands</v>
          </cell>
          <cell r="B40">
            <v>0.1</v>
          </cell>
        </row>
        <row r="41">
          <cell r="A41" t="str">
            <v>Central African Republic</v>
          </cell>
          <cell r="B41">
            <v>4.7</v>
          </cell>
        </row>
        <row r="42">
          <cell r="A42" t="str">
            <v>Chad</v>
          </cell>
          <cell r="B42">
            <v>15.5</v>
          </cell>
        </row>
        <row r="43">
          <cell r="A43" t="str">
            <v>Channel Islands</v>
          </cell>
          <cell r="B43">
            <v>0.2</v>
          </cell>
        </row>
        <row r="44">
          <cell r="A44" t="str">
            <v>Chile</v>
          </cell>
          <cell r="B44">
            <v>18.7</v>
          </cell>
        </row>
        <row r="45">
          <cell r="A45" t="str">
            <v>China</v>
          </cell>
          <cell r="B45">
            <v>1392.7</v>
          </cell>
        </row>
        <row r="46">
          <cell r="A46" t="str">
            <v>Hong Kong SAR, China</v>
          </cell>
          <cell r="B46">
            <v>7.5</v>
          </cell>
        </row>
        <row r="47">
          <cell r="A47" t="str">
            <v>Macao SAR, China</v>
          </cell>
          <cell r="B47">
            <v>0.6</v>
          </cell>
        </row>
        <row r="48">
          <cell r="A48" t="str">
            <v>Colombia</v>
          </cell>
          <cell r="B48">
            <v>49.6</v>
          </cell>
        </row>
        <row r="49">
          <cell r="A49" t="str">
            <v>Comoros</v>
          </cell>
          <cell r="B49">
            <v>0.8</v>
          </cell>
        </row>
        <row r="50">
          <cell r="A50" t="str">
            <v>Congo</v>
          </cell>
          <cell r="B50">
            <v>84.1</v>
          </cell>
        </row>
        <row r="51">
          <cell r="A51" t="str">
            <v>Congo, Rep.</v>
          </cell>
          <cell r="B51">
            <v>5.2</v>
          </cell>
        </row>
        <row r="52">
          <cell r="A52" t="str">
            <v>Costa Rica</v>
          </cell>
          <cell r="B52">
            <v>5</v>
          </cell>
        </row>
        <row r="53">
          <cell r="A53" t="str">
            <v>Cote d'Ivoire</v>
          </cell>
          <cell r="B53">
            <v>25.1</v>
          </cell>
        </row>
        <row r="54">
          <cell r="A54" t="str">
            <v>Croatia</v>
          </cell>
          <cell r="B54">
            <v>4.0999999999999996</v>
          </cell>
        </row>
        <row r="55">
          <cell r="A55" t="str">
            <v>Cuba</v>
          </cell>
          <cell r="B55">
            <v>11.3</v>
          </cell>
        </row>
        <row r="56">
          <cell r="A56" t="str">
            <v>Curacao</v>
          </cell>
          <cell r="B56">
            <v>0.2</v>
          </cell>
        </row>
        <row r="57">
          <cell r="A57" t="str">
            <v>Cyprus</v>
          </cell>
          <cell r="B57">
            <v>1.2</v>
          </cell>
        </row>
        <row r="58">
          <cell r="A58" t="str">
            <v>Czech Republic</v>
          </cell>
          <cell r="B58">
            <v>10.6</v>
          </cell>
        </row>
        <row r="59">
          <cell r="A59" t="str">
            <v>Denmark</v>
          </cell>
          <cell r="B59">
            <v>5.8</v>
          </cell>
        </row>
        <row r="60">
          <cell r="A60" t="str">
            <v>Djibouti</v>
          </cell>
          <cell r="B60">
            <v>1</v>
          </cell>
        </row>
        <row r="61">
          <cell r="A61" t="str">
            <v>Dominica</v>
          </cell>
          <cell r="B61">
            <v>0.1</v>
          </cell>
        </row>
        <row r="62">
          <cell r="A62" t="str">
            <v>Dominican Republic</v>
          </cell>
          <cell r="B62">
            <v>10.6</v>
          </cell>
        </row>
        <row r="63">
          <cell r="A63" t="str">
            <v>Ecuador</v>
          </cell>
          <cell r="B63">
            <v>17.100000000000001</v>
          </cell>
        </row>
        <row r="64">
          <cell r="A64" t="str">
            <v>Egypt</v>
          </cell>
          <cell r="B64">
            <v>98.4</v>
          </cell>
        </row>
        <row r="65">
          <cell r="A65" t="str">
            <v>El Salvador</v>
          </cell>
          <cell r="B65">
            <v>6.4</v>
          </cell>
        </row>
        <row r="66">
          <cell r="A66" t="str">
            <v>Equatorial Guinea</v>
          </cell>
          <cell r="B66">
            <v>1.3</v>
          </cell>
        </row>
        <row r="67">
          <cell r="A67" t="str">
            <v>Eritrea</v>
          </cell>
          <cell r="B67" t="str">
            <v>..</v>
          </cell>
        </row>
        <row r="68">
          <cell r="A68" t="str">
            <v>Estonia</v>
          </cell>
          <cell r="B68">
            <v>1.3</v>
          </cell>
        </row>
        <row r="69">
          <cell r="A69" t="str">
            <v>Eswatini</v>
          </cell>
          <cell r="B69">
            <v>1.1000000000000001</v>
          </cell>
        </row>
        <row r="70">
          <cell r="A70" t="str">
            <v>Ethiopia</v>
          </cell>
          <cell r="B70">
            <v>109.2</v>
          </cell>
        </row>
        <row r="71">
          <cell r="A71" t="str">
            <v>Faroe Islands</v>
          </cell>
          <cell r="B71">
            <v>0</v>
          </cell>
        </row>
        <row r="72">
          <cell r="A72" t="str">
            <v>Fiji</v>
          </cell>
          <cell r="B72">
            <v>0.9</v>
          </cell>
        </row>
        <row r="73">
          <cell r="A73" t="str">
            <v>Finland</v>
          </cell>
          <cell r="B73">
            <v>5.5</v>
          </cell>
        </row>
        <row r="74">
          <cell r="A74" t="str">
            <v>France</v>
          </cell>
          <cell r="B74">
            <v>67</v>
          </cell>
        </row>
        <row r="75">
          <cell r="A75" t="str">
            <v>French Polynesia</v>
          </cell>
          <cell r="B75">
            <v>0.3</v>
          </cell>
        </row>
        <row r="76">
          <cell r="A76" t="str">
            <v>Gabon</v>
          </cell>
          <cell r="B76">
            <v>2.1</v>
          </cell>
        </row>
        <row r="77">
          <cell r="A77" t="str">
            <v>Gambia, The</v>
          </cell>
          <cell r="B77">
            <v>2.2999999999999998</v>
          </cell>
        </row>
        <row r="78">
          <cell r="A78" t="str">
            <v>Georgia</v>
          </cell>
          <cell r="B78">
            <v>3.7</v>
          </cell>
        </row>
        <row r="79">
          <cell r="A79" t="str">
            <v>Germany</v>
          </cell>
          <cell r="B79">
            <v>82.9</v>
          </cell>
        </row>
        <row r="80">
          <cell r="A80" t="str">
            <v>Ghana</v>
          </cell>
          <cell r="B80">
            <v>29.8</v>
          </cell>
        </row>
        <row r="81">
          <cell r="A81" t="str">
            <v>Greece</v>
          </cell>
          <cell r="B81">
            <v>10.7</v>
          </cell>
        </row>
        <row r="82">
          <cell r="A82" t="str">
            <v>Greenland</v>
          </cell>
          <cell r="B82">
            <v>0.1</v>
          </cell>
        </row>
        <row r="83">
          <cell r="A83" t="str">
            <v>Grenada</v>
          </cell>
          <cell r="B83">
            <v>0.1</v>
          </cell>
        </row>
        <row r="84">
          <cell r="A84" t="str">
            <v>Guam</v>
          </cell>
          <cell r="B84">
            <v>0.2</v>
          </cell>
        </row>
        <row r="85">
          <cell r="A85" t="str">
            <v>Guatemala</v>
          </cell>
          <cell r="B85">
            <v>17.2</v>
          </cell>
        </row>
        <row r="86">
          <cell r="A86" t="str">
            <v>Guinea</v>
          </cell>
          <cell r="B86">
            <v>12.4</v>
          </cell>
        </row>
        <row r="87">
          <cell r="A87" t="str">
            <v>Guinea-Bissau</v>
          </cell>
          <cell r="B87">
            <v>1.9</v>
          </cell>
        </row>
        <row r="88">
          <cell r="A88" t="str">
            <v>Guyana</v>
          </cell>
          <cell r="B88">
            <v>0.8</v>
          </cell>
        </row>
        <row r="89">
          <cell r="A89" t="str">
            <v>Haiti</v>
          </cell>
          <cell r="B89">
            <v>11.1</v>
          </cell>
        </row>
        <row r="90">
          <cell r="A90" t="str">
            <v>Honduras</v>
          </cell>
          <cell r="B90">
            <v>9.6</v>
          </cell>
        </row>
        <row r="91">
          <cell r="A91" t="str">
            <v>Hungary</v>
          </cell>
          <cell r="B91">
            <v>9.8000000000000007</v>
          </cell>
        </row>
        <row r="92">
          <cell r="A92" t="str">
            <v>Iceland</v>
          </cell>
          <cell r="B92">
            <v>0.4</v>
          </cell>
        </row>
        <row r="93">
          <cell r="A93" t="str">
            <v>India</v>
          </cell>
          <cell r="B93">
            <v>1352.6</v>
          </cell>
        </row>
        <row r="94">
          <cell r="A94" t="str">
            <v>Indonesia</v>
          </cell>
          <cell r="B94">
            <v>267.7</v>
          </cell>
        </row>
        <row r="95">
          <cell r="A95" t="str">
            <v>Iran</v>
          </cell>
          <cell r="B95">
            <v>81.8</v>
          </cell>
        </row>
        <row r="96">
          <cell r="A96" t="str">
            <v>Iraq</v>
          </cell>
          <cell r="B96">
            <v>38.4</v>
          </cell>
        </row>
        <row r="97">
          <cell r="A97" t="str">
            <v>Ireland</v>
          </cell>
          <cell r="B97">
            <v>4.9000000000000004</v>
          </cell>
        </row>
        <row r="98">
          <cell r="A98" t="str">
            <v>Isle of Man</v>
          </cell>
          <cell r="B98">
            <v>0.1</v>
          </cell>
        </row>
        <row r="99">
          <cell r="A99" t="str">
            <v>Israel</v>
          </cell>
          <cell r="B99">
            <v>8.9</v>
          </cell>
        </row>
        <row r="100">
          <cell r="A100" t="str">
            <v>Italy</v>
          </cell>
          <cell r="B100">
            <v>60.4</v>
          </cell>
        </row>
        <row r="101">
          <cell r="A101" t="str">
            <v>Jamaica</v>
          </cell>
          <cell r="B101">
            <v>2.9</v>
          </cell>
        </row>
        <row r="102">
          <cell r="A102" t="str">
            <v>Japan</v>
          </cell>
          <cell r="B102">
            <v>126.5</v>
          </cell>
        </row>
        <row r="103">
          <cell r="A103" t="str">
            <v>Jordan</v>
          </cell>
          <cell r="B103">
            <v>10</v>
          </cell>
        </row>
        <row r="104">
          <cell r="A104" t="str">
            <v>Kazakhstan</v>
          </cell>
          <cell r="B104">
            <v>18.3</v>
          </cell>
        </row>
        <row r="105">
          <cell r="A105" t="str">
            <v>Kenya</v>
          </cell>
          <cell r="B105">
            <v>51.4</v>
          </cell>
        </row>
        <row r="106">
          <cell r="A106" t="str">
            <v>Kiribati</v>
          </cell>
          <cell r="B106">
            <v>0.1</v>
          </cell>
        </row>
        <row r="107">
          <cell r="A107" t="str">
            <v>Korea, Dem. People’s Rep.</v>
          </cell>
          <cell r="B107">
            <v>25.5</v>
          </cell>
        </row>
        <row r="108">
          <cell r="A108" t="str">
            <v>Korea, South</v>
          </cell>
          <cell r="B108">
            <v>51.6</v>
          </cell>
        </row>
        <row r="109">
          <cell r="A109" t="str">
            <v>Kosovo</v>
          </cell>
          <cell r="B109">
            <v>1.8</v>
          </cell>
        </row>
        <row r="110">
          <cell r="A110" t="str">
            <v>Kuwait</v>
          </cell>
          <cell r="B110">
            <v>4.0999999999999996</v>
          </cell>
        </row>
        <row r="111">
          <cell r="A111" t="str">
            <v>Kyrgyz Republic</v>
          </cell>
          <cell r="B111">
            <v>6.3</v>
          </cell>
        </row>
        <row r="112">
          <cell r="A112" t="str">
            <v>Lao PDR</v>
          </cell>
          <cell r="B112">
            <v>7.1</v>
          </cell>
        </row>
        <row r="113">
          <cell r="A113" t="str">
            <v>Latvia</v>
          </cell>
          <cell r="B113">
            <v>1.9</v>
          </cell>
        </row>
        <row r="114">
          <cell r="A114" t="str">
            <v>Lebanon</v>
          </cell>
          <cell r="B114">
            <v>6.8</v>
          </cell>
        </row>
        <row r="115">
          <cell r="A115" t="str">
            <v>Lesotho</v>
          </cell>
          <cell r="B115">
            <v>2.1</v>
          </cell>
        </row>
        <row r="116">
          <cell r="A116" t="str">
            <v>Liberia</v>
          </cell>
          <cell r="B116">
            <v>4.8</v>
          </cell>
        </row>
        <row r="117">
          <cell r="A117" t="str">
            <v>Libya</v>
          </cell>
          <cell r="B117">
            <v>6.7</v>
          </cell>
        </row>
        <row r="118">
          <cell r="A118" t="str">
            <v>Liechtenstein</v>
          </cell>
          <cell r="B118">
            <v>0</v>
          </cell>
        </row>
        <row r="119">
          <cell r="A119" t="str">
            <v>Lithuania</v>
          </cell>
          <cell r="B119">
            <v>2.8</v>
          </cell>
        </row>
        <row r="120">
          <cell r="A120" t="str">
            <v>Luxembourg</v>
          </cell>
          <cell r="B120">
            <v>0.6</v>
          </cell>
        </row>
        <row r="121">
          <cell r="A121" t="str">
            <v>Madagascar</v>
          </cell>
          <cell r="B121">
            <v>26.3</v>
          </cell>
        </row>
        <row r="122">
          <cell r="A122" t="str">
            <v>Malawi</v>
          </cell>
          <cell r="B122">
            <v>18.100000000000001</v>
          </cell>
        </row>
        <row r="123">
          <cell r="A123" t="str">
            <v>Malaysia</v>
          </cell>
          <cell r="B123">
            <v>31.5</v>
          </cell>
        </row>
        <row r="124">
          <cell r="A124" t="str">
            <v>Maldives</v>
          </cell>
          <cell r="B124">
            <v>0.5</v>
          </cell>
        </row>
        <row r="125">
          <cell r="A125" t="str">
            <v>Mali</v>
          </cell>
          <cell r="B125">
            <v>19.100000000000001</v>
          </cell>
        </row>
        <row r="126">
          <cell r="A126" t="str">
            <v>Malta</v>
          </cell>
          <cell r="B126">
            <v>0.5</v>
          </cell>
        </row>
        <row r="127">
          <cell r="A127" t="str">
            <v>Marshall Islands</v>
          </cell>
          <cell r="B127">
            <v>0.1</v>
          </cell>
        </row>
        <row r="128">
          <cell r="A128" t="str">
            <v>Martinique</v>
          </cell>
          <cell r="B128">
            <v>4.4000000000000004</v>
          </cell>
        </row>
        <row r="129">
          <cell r="A129" t="str">
            <v>Mauritius</v>
          </cell>
          <cell r="B129">
            <v>1.3</v>
          </cell>
        </row>
        <row r="130">
          <cell r="A130" t="str">
            <v>Mexico</v>
          </cell>
          <cell r="B130">
            <v>126.2</v>
          </cell>
        </row>
        <row r="131">
          <cell r="A131" t="str">
            <v>Micronesia, Fed. Sts.</v>
          </cell>
          <cell r="B131">
            <v>0.1</v>
          </cell>
        </row>
        <row r="132">
          <cell r="A132" t="str">
            <v>Moldova</v>
          </cell>
          <cell r="B132">
            <v>3.5</v>
          </cell>
        </row>
        <row r="133">
          <cell r="A133" t="str">
            <v>Monaco</v>
          </cell>
          <cell r="B133">
            <v>0</v>
          </cell>
        </row>
        <row r="134">
          <cell r="A134" t="str">
            <v>Mongolia</v>
          </cell>
          <cell r="B134">
            <v>3.2</v>
          </cell>
        </row>
        <row r="135">
          <cell r="A135" t="str">
            <v>Montenegro</v>
          </cell>
          <cell r="B135">
            <v>0.6</v>
          </cell>
        </row>
        <row r="136">
          <cell r="A136" t="str">
            <v>Morocco</v>
          </cell>
          <cell r="B136">
            <v>36</v>
          </cell>
        </row>
        <row r="137">
          <cell r="A137" t="str">
            <v>Mozambique</v>
          </cell>
          <cell r="B137">
            <v>29.5</v>
          </cell>
        </row>
        <row r="138">
          <cell r="A138" t="str">
            <v>Myanmar</v>
          </cell>
          <cell r="B138">
            <v>53.7</v>
          </cell>
        </row>
        <row r="139">
          <cell r="A139" t="str">
            <v>Namibia</v>
          </cell>
          <cell r="B139">
            <v>2.4</v>
          </cell>
        </row>
        <row r="140">
          <cell r="A140" t="str">
            <v>Nauru</v>
          </cell>
          <cell r="B140">
            <v>0</v>
          </cell>
        </row>
        <row r="141">
          <cell r="A141" t="str">
            <v>Nepal</v>
          </cell>
          <cell r="B141">
            <v>28.1</v>
          </cell>
        </row>
        <row r="142">
          <cell r="A142" t="str">
            <v>Netherlands</v>
          </cell>
          <cell r="B142">
            <v>17.2</v>
          </cell>
        </row>
        <row r="143">
          <cell r="A143" t="str">
            <v>New Caledonia</v>
          </cell>
          <cell r="B143">
            <v>0.3</v>
          </cell>
        </row>
        <row r="144">
          <cell r="A144" t="str">
            <v>New Zealand</v>
          </cell>
          <cell r="B144">
            <v>4.9000000000000004</v>
          </cell>
        </row>
        <row r="145">
          <cell r="A145" t="str">
            <v>Nicaragua</v>
          </cell>
          <cell r="B145">
            <v>6.5</v>
          </cell>
        </row>
        <row r="146">
          <cell r="A146" t="str">
            <v>Niger</v>
          </cell>
          <cell r="B146">
            <v>22.4</v>
          </cell>
        </row>
        <row r="147">
          <cell r="A147" t="str">
            <v>Nigeria</v>
          </cell>
          <cell r="B147">
            <v>195.9</v>
          </cell>
        </row>
        <row r="148">
          <cell r="A148" t="str">
            <v>North Macedonia</v>
          </cell>
          <cell r="B148">
            <v>2.1</v>
          </cell>
        </row>
        <row r="149">
          <cell r="A149" t="str">
            <v>Northern Mariana Islands</v>
          </cell>
          <cell r="B149">
            <v>0.1</v>
          </cell>
        </row>
        <row r="150">
          <cell r="A150" t="str">
            <v>Norway</v>
          </cell>
          <cell r="B150">
            <v>5.3</v>
          </cell>
        </row>
        <row r="151">
          <cell r="A151" t="str">
            <v>Oman</v>
          </cell>
          <cell r="B151">
            <v>4.8</v>
          </cell>
        </row>
        <row r="152">
          <cell r="A152" t="str">
            <v>Pakistan</v>
          </cell>
          <cell r="B152">
            <v>212.2</v>
          </cell>
        </row>
        <row r="153">
          <cell r="A153" t="str">
            <v>Palau</v>
          </cell>
          <cell r="B153">
            <v>0</v>
          </cell>
        </row>
        <row r="154">
          <cell r="A154" t="str">
            <v>Panama</v>
          </cell>
          <cell r="B154">
            <v>4.2</v>
          </cell>
        </row>
        <row r="155">
          <cell r="A155" t="str">
            <v>Papua New Guinea</v>
          </cell>
          <cell r="B155">
            <v>8.6</v>
          </cell>
        </row>
        <row r="156">
          <cell r="A156" t="str">
            <v>Paraguay</v>
          </cell>
          <cell r="B156">
            <v>7</v>
          </cell>
        </row>
        <row r="157">
          <cell r="A157" t="str">
            <v>Peru</v>
          </cell>
          <cell r="B157">
            <v>32</v>
          </cell>
        </row>
        <row r="158">
          <cell r="A158" t="str">
            <v>Philippines</v>
          </cell>
          <cell r="B158">
            <v>106.7</v>
          </cell>
        </row>
        <row r="159">
          <cell r="A159" t="str">
            <v>Poland</v>
          </cell>
          <cell r="B159">
            <v>38</v>
          </cell>
        </row>
        <row r="160">
          <cell r="A160" t="str">
            <v>Portugal</v>
          </cell>
          <cell r="B160">
            <v>10.3</v>
          </cell>
        </row>
        <row r="161">
          <cell r="A161" t="str">
            <v>Puerto Rico</v>
          </cell>
          <cell r="B161">
            <v>3.2</v>
          </cell>
        </row>
        <row r="162">
          <cell r="A162" t="str">
            <v>Qatar</v>
          </cell>
          <cell r="B162">
            <v>2.8</v>
          </cell>
        </row>
        <row r="163">
          <cell r="A163" t="str">
            <v>Romania</v>
          </cell>
          <cell r="B163">
            <v>19.5</v>
          </cell>
        </row>
        <row r="164">
          <cell r="A164" t="str">
            <v>Russian Federation</v>
          </cell>
          <cell r="B164">
            <v>144.5</v>
          </cell>
        </row>
        <row r="165">
          <cell r="A165" t="str">
            <v>Rwanda</v>
          </cell>
          <cell r="B165">
            <v>12.3</v>
          </cell>
        </row>
        <row r="166">
          <cell r="A166" t="str">
            <v>Samoa</v>
          </cell>
          <cell r="B166">
            <v>0.2</v>
          </cell>
        </row>
        <row r="167">
          <cell r="A167" t="str">
            <v>San Marino</v>
          </cell>
          <cell r="B167">
            <v>0</v>
          </cell>
        </row>
        <row r="168">
          <cell r="A168" t="str">
            <v>Sao Tome and Principe</v>
          </cell>
          <cell r="B168">
            <v>0.2</v>
          </cell>
        </row>
        <row r="169">
          <cell r="A169" t="str">
            <v>Saudi Arabia</v>
          </cell>
          <cell r="B169">
            <v>33.700000000000003</v>
          </cell>
        </row>
        <row r="170">
          <cell r="A170" t="str">
            <v>Senegal</v>
          </cell>
          <cell r="B170">
            <v>15.9</v>
          </cell>
        </row>
        <row r="171">
          <cell r="A171" t="str">
            <v>Serbia</v>
          </cell>
          <cell r="B171">
            <v>7</v>
          </cell>
        </row>
        <row r="172">
          <cell r="A172" t="str">
            <v>Seychelles</v>
          </cell>
          <cell r="B172">
            <v>0.1</v>
          </cell>
        </row>
        <row r="173">
          <cell r="A173" t="str">
            <v>Sierra Leone</v>
          </cell>
          <cell r="B173">
            <v>7.7</v>
          </cell>
        </row>
        <row r="174">
          <cell r="A174" t="str">
            <v>Singapore</v>
          </cell>
          <cell r="B174">
            <v>5.6</v>
          </cell>
        </row>
        <row r="175">
          <cell r="A175" t="str">
            <v>Sint Maarten (Dutch part)</v>
          </cell>
          <cell r="B175">
            <v>0</v>
          </cell>
        </row>
        <row r="176">
          <cell r="A176" t="str">
            <v>Slovakia</v>
          </cell>
          <cell r="B176">
            <v>5.4</v>
          </cell>
        </row>
        <row r="177">
          <cell r="A177" t="str">
            <v>Slovenia</v>
          </cell>
          <cell r="B177">
            <v>2.1</v>
          </cell>
        </row>
        <row r="178">
          <cell r="A178" t="str">
            <v>Solomon Islands</v>
          </cell>
          <cell r="B178">
            <v>0.7</v>
          </cell>
        </row>
        <row r="179">
          <cell r="A179" t="str">
            <v>Somalia</v>
          </cell>
          <cell r="B179">
            <v>15</v>
          </cell>
        </row>
        <row r="180">
          <cell r="A180" t="str">
            <v>South Africa</v>
          </cell>
          <cell r="B180">
            <v>57.8</v>
          </cell>
        </row>
        <row r="181">
          <cell r="A181" t="str">
            <v>South Sudan</v>
          </cell>
          <cell r="B181">
            <v>11</v>
          </cell>
        </row>
        <row r="182">
          <cell r="A182" t="str">
            <v>Spain</v>
          </cell>
          <cell r="B182">
            <v>46.7</v>
          </cell>
        </row>
        <row r="183">
          <cell r="A183" t="str">
            <v>Sri Lanka</v>
          </cell>
          <cell r="B183">
            <v>21.7</v>
          </cell>
        </row>
        <row r="184">
          <cell r="A184" t="str">
            <v>St. Kitts and Nevis</v>
          </cell>
          <cell r="B184">
            <v>0.1</v>
          </cell>
        </row>
        <row r="185">
          <cell r="A185" t="str">
            <v>St. Lucia</v>
          </cell>
          <cell r="B185">
            <v>0.2</v>
          </cell>
        </row>
        <row r="186">
          <cell r="A186" t="str">
            <v>St. Martin (French part)</v>
          </cell>
          <cell r="B186">
            <v>0</v>
          </cell>
        </row>
        <row r="187">
          <cell r="A187" t="str">
            <v>St. Vincent and the Grenadines</v>
          </cell>
          <cell r="B187">
            <v>0.1</v>
          </cell>
        </row>
        <row r="188">
          <cell r="A188" t="str">
            <v>Sudan</v>
          </cell>
          <cell r="B188">
            <v>41.8</v>
          </cell>
        </row>
        <row r="189">
          <cell r="A189" t="str">
            <v>Suriname</v>
          </cell>
          <cell r="B189">
            <v>0.6</v>
          </cell>
        </row>
        <row r="190">
          <cell r="A190" t="str">
            <v>Sweden</v>
          </cell>
          <cell r="B190">
            <v>10.199999999999999</v>
          </cell>
        </row>
        <row r="191">
          <cell r="A191" t="str">
            <v>Switzerland</v>
          </cell>
          <cell r="B191">
            <v>8.5</v>
          </cell>
        </row>
        <row r="192">
          <cell r="A192" t="str">
            <v>Syrian Arab Republic</v>
          </cell>
          <cell r="B192">
            <v>16.899999999999999</v>
          </cell>
        </row>
        <row r="193">
          <cell r="A193" t="str">
            <v>Tajikistan</v>
          </cell>
          <cell r="B193">
            <v>9.1</v>
          </cell>
        </row>
        <row r="194">
          <cell r="A194" t="str">
            <v>Tanzania</v>
          </cell>
          <cell r="B194">
            <v>56.3</v>
          </cell>
        </row>
        <row r="195">
          <cell r="A195" t="str">
            <v>Thailand</v>
          </cell>
          <cell r="B195">
            <v>69.400000000000006</v>
          </cell>
        </row>
        <row r="196">
          <cell r="A196" t="str">
            <v>Timor-Leste</v>
          </cell>
          <cell r="B196">
            <v>1.3</v>
          </cell>
        </row>
        <row r="197">
          <cell r="A197" t="str">
            <v>Togo</v>
          </cell>
          <cell r="B197">
            <v>7.9</v>
          </cell>
        </row>
        <row r="198">
          <cell r="A198" t="str">
            <v>Tonga</v>
          </cell>
          <cell r="B198">
            <v>0.1</v>
          </cell>
        </row>
        <row r="199">
          <cell r="A199" t="str">
            <v>Trinidad and Tobago</v>
          </cell>
          <cell r="B199">
            <v>1.4</v>
          </cell>
        </row>
        <row r="200">
          <cell r="A200" t="str">
            <v>Tunisia</v>
          </cell>
          <cell r="B200">
            <v>11.6</v>
          </cell>
        </row>
        <row r="201">
          <cell r="A201" t="str">
            <v>Turkey</v>
          </cell>
          <cell r="B201">
            <v>82.3</v>
          </cell>
        </row>
        <row r="202">
          <cell r="A202" t="str">
            <v>Turkmenistan</v>
          </cell>
          <cell r="B202">
            <v>5.9</v>
          </cell>
        </row>
        <row r="203">
          <cell r="A203" t="str">
            <v>Turks and Caicos Islands</v>
          </cell>
          <cell r="B203">
            <v>0</v>
          </cell>
        </row>
        <row r="204">
          <cell r="A204" t="str">
            <v>Tuvalu</v>
          </cell>
          <cell r="B204">
            <v>0</v>
          </cell>
        </row>
        <row r="205">
          <cell r="A205" t="str">
            <v>Uganda</v>
          </cell>
          <cell r="B205">
            <v>42.7</v>
          </cell>
        </row>
        <row r="206">
          <cell r="A206" t="str">
            <v>Ukraine</v>
          </cell>
          <cell r="B206">
            <v>44.6</v>
          </cell>
        </row>
        <row r="207">
          <cell r="A207" t="str">
            <v>United Arab Emirates</v>
          </cell>
          <cell r="B207">
            <v>9.6</v>
          </cell>
        </row>
        <row r="208">
          <cell r="A208" t="str">
            <v>United Kingdom</v>
          </cell>
          <cell r="B208">
            <v>66.5</v>
          </cell>
        </row>
        <row r="209">
          <cell r="A209" t="str">
            <v>US</v>
          </cell>
          <cell r="B209">
            <v>327.2</v>
          </cell>
        </row>
        <row r="210">
          <cell r="A210" t="str">
            <v>Uruguay</v>
          </cell>
          <cell r="B210">
            <v>3.4</v>
          </cell>
        </row>
        <row r="211">
          <cell r="A211" t="str">
            <v>Uzbekistan</v>
          </cell>
          <cell r="B211">
            <v>33</v>
          </cell>
        </row>
        <row r="212">
          <cell r="A212" t="str">
            <v>Vanuatu</v>
          </cell>
          <cell r="B212">
            <v>0.3</v>
          </cell>
        </row>
        <row r="213">
          <cell r="A213" t="str">
            <v>Venezuela</v>
          </cell>
          <cell r="B213">
            <v>28.9</v>
          </cell>
        </row>
        <row r="214">
          <cell r="A214" t="str">
            <v>Vietnam</v>
          </cell>
          <cell r="B214">
            <v>95.5</v>
          </cell>
        </row>
        <row r="215">
          <cell r="A215" t="str">
            <v>Virgin Islands (U.S.)</v>
          </cell>
          <cell r="B215">
            <v>0.1</v>
          </cell>
        </row>
        <row r="216">
          <cell r="A216" t="str">
            <v>West Bank and Gaza</v>
          </cell>
          <cell r="B216">
            <v>4.5999999999999996</v>
          </cell>
        </row>
        <row r="217">
          <cell r="A217" t="str">
            <v>Yemen, Rep.</v>
          </cell>
          <cell r="B217">
            <v>28.5</v>
          </cell>
        </row>
        <row r="218">
          <cell r="A218" t="str">
            <v>Zambia</v>
          </cell>
          <cell r="B218">
            <v>17.399999999999999</v>
          </cell>
        </row>
        <row r="219">
          <cell r="A219" t="str">
            <v>Zimbabwe</v>
          </cell>
          <cell r="B219">
            <v>14.4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4"/>
  <sheetViews>
    <sheetView tabSelected="1" workbookViewId="0">
      <selection activeCell="N40" sqref="N40"/>
    </sheetView>
  </sheetViews>
  <sheetFormatPr baseColWidth="10" defaultRowHeight="16" x14ac:dyDescent="0.2"/>
  <cols>
    <col min="1" max="1" width="29" bestFit="1" customWidth="1"/>
    <col min="16" max="16" width="12.33203125" bestFit="1" customWidth="1"/>
    <col min="17" max="17" width="10.83203125" style="2"/>
    <col min="18" max="18" width="14.33203125" bestFit="1" customWidth="1"/>
  </cols>
  <sheetData>
    <row r="1" spans="1:18" x14ac:dyDescent="0.2">
      <c r="A1" t="s">
        <v>0</v>
      </c>
      <c r="B1" s="1">
        <v>43897</v>
      </c>
      <c r="C1" s="1">
        <v>43898</v>
      </c>
      <c r="D1" s="1">
        <v>43899</v>
      </c>
      <c r="E1" s="1">
        <v>43900</v>
      </c>
      <c r="F1" s="1">
        <v>43901</v>
      </c>
      <c r="G1" s="1">
        <v>43902</v>
      </c>
      <c r="H1" s="1">
        <v>43903</v>
      </c>
      <c r="I1" s="1">
        <v>43904</v>
      </c>
      <c r="J1" s="1">
        <v>43905</v>
      </c>
      <c r="K1" s="1">
        <v>43906</v>
      </c>
      <c r="L1" s="1">
        <v>43907</v>
      </c>
      <c r="M1" s="1">
        <v>43908</v>
      </c>
      <c r="N1" s="1">
        <v>43909</v>
      </c>
      <c r="O1" s="1">
        <v>43910</v>
      </c>
      <c r="P1" t="s">
        <v>111</v>
      </c>
      <c r="Q1" s="2" t="s">
        <v>112</v>
      </c>
      <c r="R1" t="s">
        <v>113</v>
      </c>
    </row>
    <row r="2" spans="1:18" x14ac:dyDescent="0.2">
      <c r="A2" t="s">
        <v>50</v>
      </c>
      <c r="B2">
        <v>5883</v>
      </c>
      <c r="C2">
        <v>7375</v>
      </c>
      <c r="D2">
        <v>9172</v>
      </c>
      <c r="E2">
        <v>10149</v>
      </c>
      <c r="F2">
        <v>12462</v>
      </c>
      <c r="G2">
        <v>12462</v>
      </c>
      <c r="H2">
        <v>17660</v>
      </c>
      <c r="I2">
        <v>21157</v>
      </c>
      <c r="J2">
        <v>24747</v>
      </c>
      <c r="K2">
        <v>27980</v>
      </c>
      <c r="L2">
        <v>31506</v>
      </c>
      <c r="M2">
        <v>35713</v>
      </c>
      <c r="N2">
        <v>41035</v>
      </c>
      <c r="O2">
        <v>47021</v>
      </c>
      <c r="P2">
        <f>COUNTIF(B2:O2,"&gt;0")</f>
        <v>14</v>
      </c>
      <c r="Q2" s="2">
        <f>(O2/(MIN(B2:O2)+1))^(1/(P2))-1</f>
        <v>0.16003955966041916</v>
      </c>
      <c r="R2">
        <f>VLOOKUP(A2,[1]WV.1_Size_of_the_economy!$A$5:$B$219,2,FALSE)</f>
        <v>60.4</v>
      </c>
    </row>
    <row r="3" spans="1:18" x14ac:dyDescent="0.2">
      <c r="A3" t="s">
        <v>96</v>
      </c>
      <c r="B3">
        <v>500</v>
      </c>
      <c r="C3">
        <v>673</v>
      </c>
      <c r="D3">
        <v>1073</v>
      </c>
      <c r="E3">
        <v>1695</v>
      </c>
      <c r="F3">
        <v>2277</v>
      </c>
      <c r="G3">
        <v>2277</v>
      </c>
      <c r="H3">
        <v>5232</v>
      </c>
      <c r="I3">
        <v>6391</v>
      </c>
      <c r="J3">
        <v>7798</v>
      </c>
      <c r="K3">
        <v>9942</v>
      </c>
      <c r="L3">
        <v>11748</v>
      </c>
      <c r="M3">
        <v>13910</v>
      </c>
      <c r="N3">
        <v>17963</v>
      </c>
      <c r="O3">
        <v>20410</v>
      </c>
      <c r="P3">
        <f>COUNTIF(B3:O3,"&gt;0")</f>
        <v>14</v>
      </c>
      <c r="Q3" s="2">
        <f>(O3/(MIN(B3:O3)+1))^(1/(P3))-1</f>
        <v>0.30316790988067499</v>
      </c>
      <c r="R3">
        <f>VLOOKUP(A3,[1]WV.1_Size_of_the_economy!$A$5:$B$219,2,FALSE)</f>
        <v>46.7</v>
      </c>
    </row>
    <row r="4" spans="1:18" x14ac:dyDescent="0.2">
      <c r="A4" t="s">
        <v>37</v>
      </c>
      <c r="B4">
        <v>799</v>
      </c>
      <c r="C4">
        <v>1040</v>
      </c>
      <c r="D4">
        <v>1176</v>
      </c>
      <c r="E4">
        <v>1457</v>
      </c>
      <c r="F4">
        <v>1908</v>
      </c>
      <c r="G4">
        <v>2078</v>
      </c>
      <c r="H4">
        <v>3675</v>
      </c>
      <c r="I4">
        <v>4585</v>
      </c>
      <c r="J4">
        <v>5795</v>
      </c>
      <c r="K4">
        <v>7272</v>
      </c>
      <c r="L4">
        <v>9257</v>
      </c>
      <c r="M4">
        <v>12327</v>
      </c>
      <c r="N4">
        <v>15320</v>
      </c>
      <c r="O4">
        <v>19848</v>
      </c>
      <c r="P4">
        <f>COUNTIF(B4:O4,"&gt;0")</f>
        <v>14</v>
      </c>
      <c r="Q4" s="2">
        <f>(O4/(MIN(B4:O4)+1))^(1/(P4))-1</f>
        <v>0.25781334298584868</v>
      </c>
      <c r="R4">
        <f>VLOOKUP(A4,[1]WV.1_Size_of_the_economy!$A$5:$B$219,2,FALSE)</f>
        <v>82.9</v>
      </c>
    </row>
    <row r="5" spans="1:18" x14ac:dyDescent="0.2">
      <c r="A5" t="s">
        <v>46</v>
      </c>
      <c r="B5">
        <v>5823</v>
      </c>
      <c r="C5">
        <v>6566</v>
      </c>
      <c r="D5">
        <v>7161</v>
      </c>
      <c r="E5">
        <v>8042</v>
      </c>
      <c r="F5">
        <v>9000</v>
      </c>
      <c r="G5">
        <v>10075</v>
      </c>
      <c r="H5">
        <v>11364</v>
      </c>
      <c r="I5">
        <v>12729</v>
      </c>
      <c r="J5">
        <v>13938</v>
      </c>
      <c r="K5">
        <v>14991</v>
      </c>
      <c r="L5">
        <v>16169</v>
      </c>
      <c r="M5">
        <v>17361</v>
      </c>
      <c r="N5">
        <v>18407</v>
      </c>
      <c r="O5">
        <v>19644</v>
      </c>
      <c r="P5">
        <f>COUNTIF(B5:O5,"&gt;0")</f>
        <v>14</v>
      </c>
      <c r="Q5" s="2">
        <f>(O5/(MIN(B5:O5)+1))^(1/(P5))-1</f>
        <v>9.0724069673220775E-2</v>
      </c>
      <c r="R5">
        <f>VLOOKUP(A5,[1]WV.1_Size_of_the_economy!$A$5:$B$219,2,FALSE)</f>
        <v>81.8</v>
      </c>
    </row>
    <row r="6" spans="1:18" x14ac:dyDescent="0.2">
      <c r="A6" t="s">
        <v>103</v>
      </c>
      <c r="B6">
        <v>402</v>
      </c>
      <c r="C6">
        <v>518</v>
      </c>
      <c r="D6">
        <v>583</v>
      </c>
      <c r="E6">
        <v>959</v>
      </c>
      <c r="F6">
        <v>1281</v>
      </c>
      <c r="G6">
        <v>1663</v>
      </c>
      <c r="H6">
        <v>2179</v>
      </c>
      <c r="I6">
        <v>2727</v>
      </c>
      <c r="J6">
        <v>3499</v>
      </c>
      <c r="K6">
        <v>4632</v>
      </c>
      <c r="L6">
        <v>6421</v>
      </c>
      <c r="M6">
        <v>7783</v>
      </c>
      <c r="N6">
        <v>13677</v>
      </c>
      <c r="O6">
        <v>19101</v>
      </c>
      <c r="P6">
        <f>COUNTIF(B6:O6,"&gt;0")</f>
        <v>14</v>
      </c>
      <c r="Q6" s="2">
        <f>(O6/(MIN(B6:O6)+1))^(1/(P6))-1</f>
        <v>0.31733582965350515</v>
      </c>
      <c r="R6">
        <f>VLOOKUP(A6,[1]WV.1_Size_of_the_economy!$A$5:$B$219,2,FALSE)</f>
        <v>327.2</v>
      </c>
    </row>
    <row r="7" spans="1:18" x14ac:dyDescent="0.2">
      <c r="A7" t="s">
        <v>35</v>
      </c>
      <c r="B7">
        <v>957</v>
      </c>
      <c r="C7">
        <v>1134</v>
      </c>
      <c r="D7">
        <v>1217</v>
      </c>
      <c r="E7">
        <v>1792</v>
      </c>
      <c r="F7">
        <v>2290</v>
      </c>
      <c r="G7">
        <v>2290</v>
      </c>
      <c r="H7">
        <v>3678</v>
      </c>
      <c r="I7">
        <v>4487</v>
      </c>
      <c r="J7">
        <v>4523</v>
      </c>
      <c r="K7">
        <v>6668</v>
      </c>
      <c r="L7">
        <v>7699</v>
      </c>
      <c r="M7">
        <v>9105</v>
      </c>
      <c r="N7">
        <v>10947</v>
      </c>
      <c r="O7">
        <v>12632</v>
      </c>
      <c r="P7">
        <f>COUNTIF(B7:O7,"&gt;0")</f>
        <v>14</v>
      </c>
      <c r="Q7" s="2">
        <f>(O7/(MIN(B7:O7)+1))^(1/(P7))-1</f>
        <v>0.20228551511886206</v>
      </c>
      <c r="R7">
        <f>VLOOKUP(A7,[1]WV.1_Size_of_the_economy!$A$5:$B$219,2,FALSE)</f>
        <v>67</v>
      </c>
    </row>
    <row r="8" spans="1:18" x14ac:dyDescent="0.2">
      <c r="A8" t="s">
        <v>55</v>
      </c>
      <c r="B8">
        <v>7041</v>
      </c>
      <c r="C8">
        <v>7314</v>
      </c>
      <c r="D8">
        <v>7478</v>
      </c>
      <c r="E8">
        <v>7513</v>
      </c>
      <c r="F8">
        <v>7755</v>
      </c>
      <c r="G8">
        <v>7869</v>
      </c>
      <c r="H8">
        <v>7979</v>
      </c>
      <c r="I8">
        <v>8086</v>
      </c>
      <c r="J8">
        <v>8162</v>
      </c>
      <c r="K8">
        <v>8236</v>
      </c>
      <c r="L8">
        <v>8320</v>
      </c>
      <c r="M8">
        <v>8413</v>
      </c>
      <c r="N8">
        <v>8565</v>
      </c>
      <c r="O8">
        <v>8652</v>
      </c>
      <c r="P8">
        <f>COUNTIF(B8:O8,"&gt;0")</f>
        <v>14</v>
      </c>
      <c r="Q8" s="2">
        <f>(O8/(MIN(B8:O8)+1))^(1/(P8))-1</f>
        <v>1.481570088642048E-2</v>
      </c>
      <c r="R8">
        <f>VLOOKUP(A8,[1]WV.1_Size_of_the_economy!$A$5:$B$219,2,FALSE)</f>
        <v>51.6</v>
      </c>
    </row>
    <row r="9" spans="1:18" x14ac:dyDescent="0.2">
      <c r="A9" t="s">
        <v>99</v>
      </c>
      <c r="B9">
        <v>268</v>
      </c>
      <c r="C9">
        <v>337</v>
      </c>
      <c r="D9">
        <v>374</v>
      </c>
      <c r="E9">
        <v>491</v>
      </c>
      <c r="F9">
        <v>652</v>
      </c>
      <c r="G9">
        <v>652</v>
      </c>
      <c r="H9">
        <v>1139</v>
      </c>
      <c r="I9">
        <v>1359</v>
      </c>
      <c r="J9">
        <v>2200</v>
      </c>
      <c r="K9">
        <v>2200</v>
      </c>
      <c r="L9">
        <v>2700</v>
      </c>
      <c r="M9">
        <v>3028</v>
      </c>
      <c r="N9">
        <v>4075</v>
      </c>
      <c r="O9">
        <v>5294</v>
      </c>
      <c r="P9">
        <f>COUNTIF(B9:O9,"&gt;0")</f>
        <v>14</v>
      </c>
      <c r="Q9" s="2">
        <f>(O9/(MIN(B9:O9)+1))^(1/(P9))-1</f>
        <v>0.23717413727438474</v>
      </c>
      <c r="R9">
        <f>VLOOKUP(A9,[1]WV.1_Size_of_the_economy!$A$5:$B$219,2,FALSE)</f>
        <v>8.5</v>
      </c>
    </row>
    <row r="10" spans="1:18" x14ac:dyDescent="0.2">
      <c r="A10" t="s">
        <v>106</v>
      </c>
      <c r="B10">
        <v>207</v>
      </c>
      <c r="C10">
        <v>274</v>
      </c>
      <c r="D10">
        <v>322</v>
      </c>
      <c r="E10">
        <v>384</v>
      </c>
      <c r="F10">
        <v>459</v>
      </c>
      <c r="G10">
        <v>459</v>
      </c>
      <c r="H10">
        <v>802</v>
      </c>
      <c r="I10">
        <v>1144</v>
      </c>
      <c r="J10">
        <v>1145</v>
      </c>
      <c r="K10">
        <v>1551</v>
      </c>
      <c r="L10">
        <v>1960</v>
      </c>
      <c r="M10">
        <v>2642</v>
      </c>
      <c r="N10">
        <v>2716</v>
      </c>
      <c r="O10">
        <v>4014</v>
      </c>
      <c r="P10">
        <f>COUNTIF(B10:O10,"&gt;0")</f>
        <v>14</v>
      </c>
      <c r="Q10" s="2">
        <f>(O10/(MIN(B10:O10)+1))^(1/(P10))-1</f>
        <v>0.23544219754954199</v>
      </c>
      <c r="R10">
        <f>VLOOKUP(A10,[1]WV.1_Size_of_the_economy!$A$5:$B$219,2,FALSE)</f>
        <v>66.5</v>
      </c>
    </row>
    <row r="11" spans="1:18" x14ac:dyDescent="0.2">
      <c r="A11" t="s">
        <v>72</v>
      </c>
      <c r="B11">
        <v>188</v>
      </c>
      <c r="C11">
        <v>265</v>
      </c>
      <c r="D11">
        <v>321</v>
      </c>
      <c r="E11">
        <v>382</v>
      </c>
      <c r="F11">
        <v>503</v>
      </c>
      <c r="G11">
        <v>503</v>
      </c>
      <c r="H11">
        <v>806</v>
      </c>
      <c r="I11">
        <v>962</v>
      </c>
      <c r="J11">
        <v>1138</v>
      </c>
      <c r="K11">
        <v>1416</v>
      </c>
      <c r="L11">
        <v>1711</v>
      </c>
      <c r="M11">
        <v>2058</v>
      </c>
      <c r="N11">
        <v>2467</v>
      </c>
      <c r="O11">
        <v>3003</v>
      </c>
      <c r="P11">
        <f>COUNTIF(B11:O11,"&gt;0")</f>
        <v>14</v>
      </c>
      <c r="Q11" s="2">
        <f>(O11/(MIN(B11:O11)+1))^(1/(P11))-1</f>
        <v>0.21840702640602272</v>
      </c>
      <c r="R11">
        <f>VLOOKUP(A11,[1]WV.1_Size_of_the_economy!$A$5:$B$219,2,FALSE)</f>
        <v>17.2</v>
      </c>
    </row>
    <row r="12" spans="1:18" x14ac:dyDescent="0.2">
      <c r="A12" t="s">
        <v>8</v>
      </c>
      <c r="B12">
        <v>79</v>
      </c>
      <c r="C12">
        <v>104</v>
      </c>
      <c r="D12">
        <v>131</v>
      </c>
      <c r="E12">
        <v>182</v>
      </c>
      <c r="F12">
        <v>246</v>
      </c>
      <c r="G12">
        <v>302</v>
      </c>
      <c r="H12">
        <v>504</v>
      </c>
      <c r="I12">
        <v>655</v>
      </c>
      <c r="J12">
        <v>860</v>
      </c>
      <c r="K12">
        <v>1018</v>
      </c>
      <c r="L12">
        <v>1332</v>
      </c>
      <c r="M12">
        <v>1646</v>
      </c>
      <c r="N12">
        <v>2013</v>
      </c>
      <c r="O12">
        <v>2388</v>
      </c>
      <c r="P12">
        <f>COUNTIF(B12:O12,"&gt;0")</f>
        <v>14</v>
      </c>
      <c r="Q12" s="2">
        <f>(O12/(MIN(B12:O12)+1))^(1/(P12))-1</f>
        <v>0.27453911065013004</v>
      </c>
      <c r="R12">
        <f>VLOOKUP(A12,[1]WV.1_Size_of_the_economy!$A$5:$B$219,2,FALSE)</f>
        <v>8.8000000000000007</v>
      </c>
    </row>
    <row r="13" spans="1:18" x14ac:dyDescent="0.2">
      <c r="A13" t="s">
        <v>13</v>
      </c>
      <c r="B13">
        <v>169</v>
      </c>
      <c r="C13">
        <v>200</v>
      </c>
      <c r="D13">
        <v>239</v>
      </c>
      <c r="E13">
        <v>267</v>
      </c>
      <c r="F13">
        <v>314</v>
      </c>
      <c r="G13">
        <v>314</v>
      </c>
      <c r="H13">
        <v>559</v>
      </c>
      <c r="I13">
        <v>689</v>
      </c>
      <c r="J13">
        <v>886</v>
      </c>
      <c r="K13">
        <v>1058</v>
      </c>
      <c r="L13">
        <v>1243</v>
      </c>
      <c r="M13">
        <v>1486</v>
      </c>
      <c r="N13">
        <v>1795</v>
      </c>
      <c r="O13">
        <v>2257</v>
      </c>
      <c r="P13">
        <f>COUNTIF(B13:O13,"&gt;0")</f>
        <v>14</v>
      </c>
      <c r="Q13" s="2">
        <f>(O13/(MIN(B13:O13)+1))^(1/(P13))-1</f>
        <v>0.20287414029225159</v>
      </c>
      <c r="R13">
        <f>VLOOKUP(A13,[1]WV.1_Size_of_the_economy!$A$5:$B$219,2,FALSE)</f>
        <v>11.4</v>
      </c>
    </row>
    <row r="14" spans="1:18" x14ac:dyDescent="0.2">
      <c r="A14" t="s">
        <v>76</v>
      </c>
      <c r="B14">
        <v>147</v>
      </c>
      <c r="C14">
        <v>176</v>
      </c>
      <c r="D14">
        <v>205</v>
      </c>
      <c r="E14">
        <v>400</v>
      </c>
      <c r="F14">
        <v>598</v>
      </c>
      <c r="G14">
        <v>702</v>
      </c>
      <c r="H14">
        <v>996</v>
      </c>
      <c r="I14">
        <v>1090</v>
      </c>
      <c r="J14">
        <v>1221</v>
      </c>
      <c r="K14">
        <v>1333</v>
      </c>
      <c r="L14">
        <v>1463</v>
      </c>
      <c r="M14">
        <v>1550</v>
      </c>
      <c r="N14">
        <v>1746</v>
      </c>
      <c r="O14">
        <v>1914</v>
      </c>
      <c r="P14">
        <f>COUNTIF(B14:O14,"&gt;0")</f>
        <v>14</v>
      </c>
      <c r="Q14" s="2">
        <f>(O14/(MIN(B14:O14)+1))^(1/(P14))-1</f>
        <v>0.20062043203184876</v>
      </c>
      <c r="R14">
        <f>VLOOKUP(A14,[1]WV.1_Size_of_the_economy!$A$5:$B$219,2,FALSE)</f>
        <v>5.3</v>
      </c>
    </row>
    <row r="15" spans="1:18" x14ac:dyDescent="0.2">
      <c r="A15" t="s">
        <v>98</v>
      </c>
      <c r="B15">
        <v>161</v>
      </c>
      <c r="C15">
        <v>203</v>
      </c>
      <c r="D15">
        <v>248</v>
      </c>
      <c r="E15">
        <v>355</v>
      </c>
      <c r="F15">
        <v>500</v>
      </c>
      <c r="G15">
        <v>599</v>
      </c>
      <c r="H15">
        <v>814</v>
      </c>
      <c r="I15">
        <v>961</v>
      </c>
      <c r="J15">
        <v>1022</v>
      </c>
      <c r="K15">
        <v>1103</v>
      </c>
      <c r="L15">
        <v>1190</v>
      </c>
      <c r="M15">
        <v>1279</v>
      </c>
      <c r="N15">
        <v>1439</v>
      </c>
      <c r="O15">
        <v>1639</v>
      </c>
      <c r="P15">
        <f>COUNTIF(B15:O15,"&gt;0")</f>
        <v>14</v>
      </c>
      <c r="Q15" s="2">
        <f>(O15/(MIN(B15:O15)+1))^(1/(P15))-1</f>
        <v>0.17975080229519347</v>
      </c>
      <c r="R15">
        <f>VLOOKUP(A15,[1]WV.1_Size_of_the_economy!$A$5:$B$219,2,FALSE)</f>
        <v>10.199999999999999</v>
      </c>
    </row>
    <row r="16" spans="1:18" x14ac:dyDescent="0.2">
      <c r="A16" t="s">
        <v>29</v>
      </c>
      <c r="B16">
        <v>24</v>
      </c>
      <c r="C16">
        <v>37</v>
      </c>
      <c r="D16">
        <v>92</v>
      </c>
      <c r="E16">
        <v>264</v>
      </c>
      <c r="F16">
        <v>444</v>
      </c>
      <c r="G16">
        <v>617</v>
      </c>
      <c r="H16">
        <v>804</v>
      </c>
      <c r="I16">
        <v>836</v>
      </c>
      <c r="J16">
        <v>875</v>
      </c>
      <c r="K16">
        <v>933</v>
      </c>
      <c r="L16">
        <v>1025</v>
      </c>
      <c r="M16">
        <v>1116</v>
      </c>
      <c r="N16">
        <v>1225</v>
      </c>
      <c r="O16">
        <v>1337</v>
      </c>
      <c r="P16">
        <f>COUNTIF(B16:O16,"&gt;0")</f>
        <v>14</v>
      </c>
      <c r="Q16" s="2">
        <f>(O16/(MIN(B16:O16)+1))^(1/(P16))-1</f>
        <v>0.32874683404785143</v>
      </c>
      <c r="R16">
        <f>VLOOKUP(A16,[1]WV.1_Size_of_the_economy!$A$5:$B$219,2,FALSE)</f>
        <v>5.8</v>
      </c>
    </row>
    <row r="17" spans="1:18" x14ac:dyDescent="0.2">
      <c r="A17" t="s">
        <v>62</v>
      </c>
      <c r="B17">
        <v>93</v>
      </c>
      <c r="C17">
        <v>99</v>
      </c>
      <c r="D17">
        <v>117</v>
      </c>
      <c r="E17">
        <v>129</v>
      </c>
      <c r="F17">
        <v>149</v>
      </c>
      <c r="G17">
        <v>149</v>
      </c>
      <c r="H17">
        <v>197</v>
      </c>
      <c r="I17">
        <v>238</v>
      </c>
      <c r="J17">
        <v>428</v>
      </c>
      <c r="K17">
        <v>566</v>
      </c>
      <c r="L17">
        <v>673</v>
      </c>
      <c r="M17">
        <v>790</v>
      </c>
      <c r="N17">
        <v>900</v>
      </c>
      <c r="O17">
        <v>1030</v>
      </c>
      <c r="P17">
        <f>COUNTIF(B17:O17,"&gt;0")</f>
        <v>14</v>
      </c>
      <c r="Q17" s="2">
        <f>(O17/(MIN(B17:O17)+1))^(1/(P17))-1</f>
        <v>0.18649238459641082</v>
      </c>
      <c r="R17">
        <f>VLOOKUP(A17,[1]WV.1_Size_of_the_economy!$A$5:$B$219,2,FALSE)</f>
        <v>31.5</v>
      </c>
    </row>
    <row r="18" spans="1:18" x14ac:dyDescent="0.2">
      <c r="A18" t="s">
        <v>84</v>
      </c>
      <c r="B18">
        <v>20</v>
      </c>
      <c r="C18">
        <v>30</v>
      </c>
      <c r="D18">
        <v>30</v>
      </c>
      <c r="E18">
        <v>41</v>
      </c>
      <c r="F18">
        <v>59</v>
      </c>
      <c r="G18">
        <v>59</v>
      </c>
      <c r="H18">
        <v>112</v>
      </c>
      <c r="I18">
        <v>169</v>
      </c>
      <c r="J18">
        <v>245</v>
      </c>
      <c r="K18">
        <v>331</v>
      </c>
      <c r="L18">
        <v>448</v>
      </c>
      <c r="M18">
        <v>448</v>
      </c>
      <c r="N18">
        <v>785</v>
      </c>
      <c r="O18">
        <v>1020</v>
      </c>
      <c r="P18">
        <f>COUNTIF(B18:O18,"&gt;0")</f>
        <v>14</v>
      </c>
      <c r="Q18" s="2">
        <f>(O18/(MIN(B18:O18)+1))^(1/(P18))-1</f>
        <v>0.31964092928638532</v>
      </c>
      <c r="R18">
        <f>VLOOKUP(A18,[1]WV.1_Size_of_the_economy!$A$5:$B$219,2,FALSE)</f>
        <v>10.3</v>
      </c>
    </row>
    <row r="19" spans="1:18" x14ac:dyDescent="0.2">
      <c r="A19" t="s">
        <v>52</v>
      </c>
      <c r="B19">
        <v>461</v>
      </c>
      <c r="C19">
        <v>502</v>
      </c>
      <c r="D19">
        <v>511</v>
      </c>
      <c r="E19">
        <v>581</v>
      </c>
      <c r="F19">
        <v>639</v>
      </c>
      <c r="G19">
        <v>639</v>
      </c>
      <c r="H19">
        <v>701</v>
      </c>
      <c r="I19">
        <v>773</v>
      </c>
      <c r="J19">
        <v>839</v>
      </c>
      <c r="K19">
        <v>825</v>
      </c>
      <c r="L19">
        <v>878</v>
      </c>
      <c r="M19">
        <v>889</v>
      </c>
      <c r="N19">
        <v>924</v>
      </c>
      <c r="O19">
        <v>963</v>
      </c>
      <c r="P19">
        <f>COUNTIF(B19:O19,"&gt;0")</f>
        <v>14</v>
      </c>
      <c r="Q19" s="2">
        <f>(O19/(MIN(B19:O19)+1))^(1/(P19))-1</f>
        <v>5.3864059258487806E-2</v>
      </c>
      <c r="R19">
        <f>VLOOKUP(A19,[1]WV.1_Size_of_the_economy!$A$5:$B$219,2,FALSE)</f>
        <v>126.5</v>
      </c>
    </row>
    <row r="20" spans="1:18" x14ac:dyDescent="0.2">
      <c r="A20" t="s">
        <v>22</v>
      </c>
      <c r="B20">
        <v>54</v>
      </c>
      <c r="C20">
        <v>64</v>
      </c>
      <c r="D20">
        <v>77</v>
      </c>
      <c r="E20">
        <v>79</v>
      </c>
      <c r="F20">
        <v>108</v>
      </c>
      <c r="G20">
        <v>117</v>
      </c>
      <c r="H20">
        <v>193</v>
      </c>
      <c r="I20">
        <v>198</v>
      </c>
      <c r="J20">
        <v>252</v>
      </c>
      <c r="K20">
        <v>415</v>
      </c>
      <c r="L20">
        <v>478</v>
      </c>
      <c r="M20">
        <v>657</v>
      </c>
      <c r="N20">
        <v>800</v>
      </c>
      <c r="O20">
        <v>943</v>
      </c>
      <c r="P20">
        <f>COUNTIF(B20:O20,"&gt;0")</f>
        <v>14</v>
      </c>
      <c r="Q20" s="2">
        <f>(O20/(MIN(B20:O20)+1))^(1/(P20))-1</f>
        <v>0.22504911311114406</v>
      </c>
      <c r="R20">
        <f>VLOOKUP(A20,[1]WV.1_Size_of_the_economy!$A$5:$B$219,2,FALSE)</f>
        <v>37.1</v>
      </c>
    </row>
    <row r="21" spans="1:18" x14ac:dyDescent="0.2">
      <c r="A21" t="s">
        <v>115</v>
      </c>
      <c r="B21">
        <v>19</v>
      </c>
      <c r="C21">
        <v>31</v>
      </c>
      <c r="D21">
        <v>31</v>
      </c>
      <c r="E21">
        <v>41</v>
      </c>
      <c r="F21">
        <v>91</v>
      </c>
      <c r="G21">
        <v>94</v>
      </c>
      <c r="H21">
        <v>141</v>
      </c>
      <c r="I21">
        <v>189</v>
      </c>
      <c r="J21">
        <v>253</v>
      </c>
      <c r="K21">
        <v>298</v>
      </c>
      <c r="L21">
        <v>396</v>
      </c>
      <c r="M21">
        <v>464</v>
      </c>
      <c r="N21">
        <v>694</v>
      </c>
      <c r="O21">
        <v>833</v>
      </c>
      <c r="P21">
        <f>COUNTIF(B21:O21,"&gt;0")</f>
        <v>14</v>
      </c>
      <c r="Q21" s="2">
        <f>(O21/(MIN(B21:O21)+1))^(1/(P21))-1</f>
        <v>0.30522921520539015</v>
      </c>
      <c r="R21">
        <f>VLOOKUP(A21,[1]WV.1_Size_of_the_economy!$A$5:$B$219,2,FALSE)</f>
        <v>10.6</v>
      </c>
    </row>
    <row r="22" spans="1:18" x14ac:dyDescent="0.2">
      <c r="A22" t="s">
        <v>16</v>
      </c>
      <c r="B22">
        <v>13</v>
      </c>
      <c r="C22">
        <v>20</v>
      </c>
      <c r="D22">
        <v>25</v>
      </c>
      <c r="E22">
        <v>31</v>
      </c>
      <c r="F22">
        <v>38</v>
      </c>
      <c r="G22">
        <v>52</v>
      </c>
      <c r="H22">
        <v>151</v>
      </c>
      <c r="I22">
        <v>151</v>
      </c>
      <c r="J22">
        <v>162</v>
      </c>
      <c r="K22">
        <v>200</v>
      </c>
      <c r="L22">
        <v>321</v>
      </c>
      <c r="M22">
        <v>372</v>
      </c>
      <c r="N22">
        <v>621</v>
      </c>
      <c r="O22">
        <v>793</v>
      </c>
      <c r="P22">
        <f>COUNTIF(B22:O22,"&gt;0")</f>
        <v>14</v>
      </c>
      <c r="Q22" s="2">
        <f>(O22/(MIN(B22:O22)+1))^(1/(P22))-1</f>
        <v>0.33421142022085149</v>
      </c>
      <c r="R22">
        <f>VLOOKUP(A22,[1]WV.1_Size_of_the_economy!$A$5:$B$219,2,FALSE)</f>
        <v>209.5</v>
      </c>
    </row>
    <row r="23" spans="1:18" x14ac:dyDescent="0.2">
      <c r="A23" t="s">
        <v>7</v>
      </c>
      <c r="B23">
        <v>63</v>
      </c>
      <c r="C23">
        <v>76</v>
      </c>
      <c r="D23">
        <v>91</v>
      </c>
      <c r="E23">
        <v>107</v>
      </c>
      <c r="F23">
        <v>128</v>
      </c>
      <c r="G23">
        <v>128</v>
      </c>
      <c r="H23">
        <v>200</v>
      </c>
      <c r="I23">
        <v>250</v>
      </c>
      <c r="J23">
        <v>297</v>
      </c>
      <c r="K23">
        <v>377</v>
      </c>
      <c r="L23">
        <v>452</v>
      </c>
      <c r="M23">
        <v>568</v>
      </c>
      <c r="N23">
        <v>681</v>
      </c>
      <c r="O23">
        <v>791</v>
      </c>
      <c r="P23">
        <f>COUNTIF(B23:O23,"&gt;0")</f>
        <v>14</v>
      </c>
      <c r="Q23" s="2">
        <f>(O23/(MIN(B23:O23)+1))^(1/(P23))-1</f>
        <v>0.19673984428079727</v>
      </c>
      <c r="R23">
        <f>VLOOKUP(A23,[1]WV.1_Size_of_the_economy!$A$5:$B$219,2,FALSE)</f>
        <v>25</v>
      </c>
    </row>
    <row r="24" spans="1:18" x14ac:dyDescent="0.2">
      <c r="A24" t="s">
        <v>49</v>
      </c>
      <c r="B24">
        <v>43</v>
      </c>
      <c r="C24">
        <v>61</v>
      </c>
      <c r="D24">
        <v>61</v>
      </c>
      <c r="E24">
        <v>83</v>
      </c>
      <c r="F24">
        <v>109</v>
      </c>
      <c r="G24">
        <v>131</v>
      </c>
      <c r="H24">
        <v>161</v>
      </c>
      <c r="I24">
        <v>193</v>
      </c>
      <c r="J24">
        <v>251</v>
      </c>
      <c r="K24">
        <v>255</v>
      </c>
      <c r="L24">
        <v>337</v>
      </c>
      <c r="M24">
        <v>433</v>
      </c>
      <c r="N24">
        <v>677</v>
      </c>
      <c r="O24">
        <v>705</v>
      </c>
      <c r="P24">
        <f>COUNTIF(B24:O24,"&gt;0")</f>
        <v>14</v>
      </c>
      <c r="Q24" s="2">
        <f>(O24/(MIN(B24:O24)+1))^(1/(P24))-1</f>
        <v>0.2191372551026094</v>
      </c>
      <c r="R24">
        <f>VLOOKUP(A24,[1]WV.1_Size_of_the_economy!$A$5:$B$219,2,FALSE)</f>
        <v>8.9</v>
      </c>
    </row>
    <row r="25" spans="1:18" x14ac:dyDescent="0.2">
      <c r="A25" t="s">
        <v>48</v>
      </c>
      <c r="B25">
        <v>18</v>
      </c>
      <c r="C25">
        <v>19</v>
      </c>
      <c r="D25">
        <v>21</v>
      </c>
      <c r="E25">
        <v>34</v>
      </c>
      <c r="F25">
        <v>43</v>
      </c>
      <c r="G25">
        <v>43</v>
      </c>
      <c r="H25">
        <v>90</v>
      </c>
      <c r="I25">
        <v>129</v>
      </c>
      <c r="J25">
        <v>129</v>
      </c>
      <c r="K25">
        <v>169</v>
      </c>
      <c r="L25">
        <v>223</v>
      </c>
      <c r="M25">
        <v>292</v>
      </c>
      <c r="N25">
        <v>557</v>
      </c>
      <c r="O25">
        <v>683</v>
      </c>
      <c r="P25">
        <f>COUNTIF(B25:O25,"&gt;0")</f>
        <v>14</v>
      </c>
      <c r="Q25" s="2">
        <f>(O25/(MIN(B25:O25)+1))^(1/(P25))-1</f>
        <v>0.2915733602660624</v>
      </c>
      <c r="R25">
        <f>VLOOKUP(A25,[1]WV.1_Size_of_the_economy!$A$5:$B$219,2,FALSE)</f>
        <v>4.9000000000000004</v>
      </c>
    </row>
    <row r="26" spans="1:18" x14ac:dyDescent="0.2">
      <c r="A26" t="s">
        <v>78</v>
      </c>
      <c r="B26">
        <v>6</v>
      </c>
      <c r="C26">
        <v>6</v>
      </c>
      <c r="D26">
        <v>6</v>
      </c>
      <c r="E26">
        <v>16</v>
      </c>
      <c r="F26">
        <v>19</v>
      </c>
      <c r="G26">
        <v>20</v>
      </c>
      <c r="H26">
        <v>28</v>
      </c>
      <c r="I26">
        <v>31</v>
      </c>
      <c r="J26">
        <v>53</v>
      </c>
      <c r="K26">
        <v>136</v>
      </c>
      <c r="L26">
        <v>236</v>
      </c>
      <c r="M26">
        <v>299</v>
      </c>
      <c r="N26">
        <v>454</v>
      </c>
      <c r="O26">
        <v>501</v>
      </c>
      <c r="P26">
        <f>COUNTIF(B26:O26,"&gt;0")</f>
        <v>14</v>
      </c>
      <c r="Q26" s="2">
        <f>(O26/(MIN(B26:O26)+1))^(1/(P26))-1</f>
        <v>0.35669244367706154</v>
      </c>
      <c r="R26">
        <f>VLOOKUP(A26,[1]WV.1_Size_of_the_economy!$A$5:$B$219,2,FALSE)</f>
        <v>212.2</v>
      </c>
    </row>
    <row r="27" spans="1:18" x14ac:dyDescent="0.2">
      <c r="A27" t="s">
        <v>39</v>
      </c>
      <c r="B27">
        <v>46</v>
      </c>
      <c r="C27">
        <v>73</v>
      </c>
      <c r="D27">
        <v>73</v>
      </c>
      <c r="E27">
        <v>89</v>
      </c>
      <c r="F27">
        <v>99</v>
      </c>
      <c r="G27">
        <v>99</v>
      </c>
      <c r="H27">
        <v>190</v>
      </c>
      <c r="I27">
        <v>228</v>
      </c>
      <c r="J27">
        <v>331</v>
      </c>
      <c r="K27">
        <v>331</v>
      </c>
      <c r="L27">
        <v>387</v>
      </c>
      <c r="M27">
        <v>418</v>
      </c>
      <c r="N27">
        <v>418</v>
      </c>
      <c r="O27">
        <v>495</v>
      </c>
      <c r="P27">
        <f>COUNTIF(B27:O27,"&gt;0")</f>
        <v>14</v>
      </c>
      <c r="Q27" s="2">
        <f>(O27/(MIN(B27:O27)+1))^(1/(P27))-1</f>
        <v>0.18314027585803538</v>
      </c>
      <c r="R27">
        <f>VLOOKUP(A27,[1]WV.1_Size_of_the_economy!$A$5:$B$219,2,FALSE)</f>
        <v>10.7</v>
      </c>
    </row>
    <row r="28" spans="1:18" x14ac:dyDescent="0.2">
      <c r="A28" t="s">
        <v>61</v>
      </c>
      <c r="B28">
        <v>2</v>
      </c>
      <c r="C28">
        <v>3</v>
      </c>
      <c r="D28">
        <v>3</v>
      </c>
      <c r="E28">
        <v>5</v>
      </c>
      <c r="F28">
        <v>7</v>
      </c>
      <c r="G28">
        <v>19</v>
      </c>
      <c r="H28">
        <v>34</v>
      </c>
      <c r="I28">
        <v>51</v>
      </c>
      <c r="J28">
        <v>59</v>
      </c>
      <c r="K28">
        <v>77</v>
      </c>
      <c r="L28">
        <v>140</v>
      </c>
      <c r="M28">
        <v>203</v>
      </c>
      <c r="N28">
        <v>335</v>
      </c>
      <c r="O28">
        <v>484</v>
      </c>
      <c r="P28">
        <f>COUNTIF(B28:O28,"&gt;0")</f>
        <v>14</v>
      </c>
      <c r="Q28" s="2">
        <f>(O28/(MIN(B28:O28)+1))^(1/(P28))-1</f>
        <v>0.43778708780281828</v>
      </c>
      <c r="R28">
        <f>VLOOKUP(A28,[1]WV.1_Size_of_the_economy!$A$5:$B$219,2,FALSE)</f>
        <v>0.6</v>
      </c>
    </row>
    <row r="29" spans="1:18" x14ac:dyDescent="0.2">
      <c r="A29" t="s">
        <v>85</v>
      </c>
      <c r="B29">
        <v>8</v>
      </c>
      <c r="C29">
        <v>15</v>
      </c>
      <c r="D29">
        <v>18</v>
      </c>
      <c r="E29">
        <v>24</v>
      </c>
      <c r="F29">
        <v>262</v>
      </c>
      <c r="G29">
        <v>262</v>
      </c>
      <c r="H29">
        <v>320</v>
      </c>
      <c r="I29">
        <v>337</v>
      </c>
      <c r="J29">
        <v>401</v>
      </c>
      <c r="K29">
        <v>439</v>
      </c>
      <c r="L29">
        <v>439</v>
      </c>
      <c r="M29">
        <v>452</v>
      </c>
      <c r="N29">
        <v>460</v>
      </c>
      <c r="O29">
        <v>470</v>
      </c>
      <c r="P29">
        <f>COUNTIF(B29:O29,"&gt;0")</f>
        <v>14</v>
      </c>
      <c r="Q29" s="2">
        <f>(O29/(MIN(B29:O29)+1))^(1/(P29))-1</f>
        <v>0.32648991797778182</v>
      </c>
      <c r="R29">
        <f>VLOOKUP(A29,[1]WV.1_Size_of_the_economy!$A$5:$B$219,2,FALSE)</f>
        <v>2.8</v>
      </c>
    </row>
    <row r="30" spans="1:18" x14ac:dyDescent="0.2">
      <c r="A30" t="s">
        <v>34</v>
      </c>
      <c r="B30">
        <v>15</v>
      </c>
      <c r="C30">
        <v>23</v>
      </c>
      <c r="D30">
        <v>30</v>
      </c>
      <c r="E30">
        <v>40</v>
      </c>
      <c r="F30">
        <v>59</v>
      </c>
      <c r="G30">
        <v>59</v>
      </c>
      <c r="H30">
        <v>155</v>
      </c>
      <c r="I30">
        <v>225</v>
      </c>
      <c r="J30">
        <v>244</v>
      </c>
      <c r="K30">
        <v>277</v>
      </c>
      <c r="L30">
        <v>321</v>
      </c>
      <c r="M30">
        <v>336</v>
      </c>
      <c r="N30">
        <v>400</v>
      </c>
      <c r="O30">
        <v>450</v>
      </c>
      <c r="P30">
        <f>COUNTIF(B30:O30,"&gt;0")</f>
        <v>14</v>
      </c>
      <c r="Q30" s="2">
        <f>(O30/(MIN(B30:O30)+1))^(1/(P30))-1</f>
        <v>0.26913145873634425</v>
      </c>
      <c r="R30">
        <f>VLOOKUP(A30,[1]WV.1_Size_of_the_economy!$A$5:$B$219,2,FALSE)</f>
        <v>5.5</v>
      </c>
    </row>
    <row r="31" spans="1:18" x14ac:dyDescent="0.2">
      <c r="A31" t="s">
        <v>23</v>
      </c>
      <c r="B31">
        <v>4</v>
      </c>
      <c r="C31">
        <v>8</v>
      </c>
      <c r="D31">
        <v>8</v>
      </c>
      <c r="E31">
        <v>13</v>
      </c>
      <c r="F31">
        <v>23</v>
      </c>
      <c r="G31">
        <v>23</v>
      </c>
      <c r="H31">
        <v>43</v>
      </c>
      <c r="I31">
        <v>61</v>
      </c>
      <c r="J31">
        <v>74</v>
      </c>
      <c r="K31">
        <v>155</v>
      </c>
      <c r="L31">
        <v>201</v>
      </c>
      <c r="M31">
        <v>238</v>
      </c>
      <c r="N31">
        <v>238</v>
      </c>
      <c r="O31">
        <v>434</v>
      </c>
      <c r="P31">
        <f>COUNTIF(B31:O31,"&gt;0")</f>
        <v>14</v>
      </c>
      <c r="Q31" s="2">
        <f>(O31/(MIN(B31:O31)+1))^(1/(P31))-1</f>
        <v>0.37551615262193661</v>
      </c>
      <c r="R31">
        <f>VLOOKUP(A31,[1]WV.1_Size_of_the_economy!$A$5:$B$219,2,FALSE)</f>
        <v>18.7</v>
      </c>
    </row>
    <row r="32" spans="1:18" x14ac:dyDescent="0.2">
      <c r="A32" t="s">
        <v>83</v>
      </c>
      <c r="B32">
        <v>5</v>
      </c>
      <c r="C32">
        <v>11</v>
      </c>
      <c r="D32">
        <v>16</v>
      </c>
      <c r="E32">
        <v>22</v>
      </c>
      <c r="F32">
        <v>31</v>
      </c>
      <c r="G32">
        <v>49</v>
      </c>
      <c r="H32">
        <v>68</v>
      </c>
      <c r="I32">
        <v>103</v>
      </c>
      <c r="J32">
        <v>119</v>
      </c>
      <c r="K32">
        <v>177</v>
      </c>
      <c r="L32">
        <v>238</v>
      </c>
      <c r="M32">
        <v>251</v>
      </c>
      <c r="N32">
        <v>355</v>
      </c>
      <c r="O32">
        <v>425</v>
      </c>
      <c r="P32">
        <f>COUNTIF(B32:O32,"&gt;0")</f>
        <v>14</v>
      </c>
      <c r="Q32" s="2">
        <f>(O32/(MIN(B32:O32)+1))^(1/(P32))-1</f>
        <v>0.35568825719547981</v>
      </c>
      <c r="R32">
        <f>VLOOKUP(A32,[1]WV.1_Size_of_the_economy!$A$5:$B$219,2,FALSE)</f>
        <v>38</v>
      </c>
    </row>
    <row r="33" spans="1:18" x14ac:dyDescent="0.2">
      <c r="A33" t="s">
        <v>43</v>
      </c>
      <c r="B33">
        <v>50</v>
      </c>
      <c r="C33">
        <v>50</v>
      </c>
      <c r="D33">
        <v>58</v>
      </c>
      <c r="E33">
        <v>69</v>
      </c>
      <c r="F33">
        <v>85</v>
      </c>
      <c r="G33">
        <v>103</v>
      </c>
      <c r="H33">
        <v>134</v>
      </c>
      <c r="I33">
        <v>156</v>
      </c>
      <c r="J33">
        <v>171</v>
      </c>
      <c r="K33">
        <v>180</v>
      </c>
      <c r="L33">
        <v>220</v>
      </c>
      <c r="M33">
        <v>250</v>
      </c>
      <c r="N33">
        <v>330</v>
      </c>
      <c r="O33">
        <v>409</v>
      </c>
      <c r="P33">
        <f>COUNTIF(B33:O33,"&gt;0")</f>
        <v>14</v>
      </c>
      <c r="Q33" s="2">
        <f>(O33/(MIN(B33:O33)+1))^(1/(P33))-1</f>
        <v>0.16033225928468942</v>
      </c>
      <c r="R33">
        <f>VLOOKUP(A33,[1]WV.1_Size_of_the_economy!$A$5:$B$219,2,FALSE)</f>
        <v>0.4</v>
      </c>
    </row>
    <row r="34" spans="1:18" x14ac:dyDescent="0.2">
      <c r="A34" t="s">
        <v>92</v>
      </c>
      <c r="B34">
        <v>138</v>
      </c>
      <c r="C34">
        <v>150</v>
      </c>
      <c r="D34">
        <v>150</v>
      </c>
      <c r="E34">
        <v>160</v>
      </c>
      <c r="F34">
        <v>178</v>
      </c>
      <c r="G34">
        <v>178</v>
      </c>
      <c r="H34">
        <v>200</v>
      </c>
      <c r="I34">
        <v>212</v>
      </c>
      <c r="J34">
        <v>226</v>
      </c>
      <c r="K34">
        <v>243</v>
      </c>
      <c r="L34">
        <v>266</v>
      </c>
      <c r="M34">
        <v>313</v>
      </c>
      <c r="N34">
        <v>345</v>
      </c>
      <c r="O34">
        <v>385</v>
      </c>
      <c r="P34">
        <f>COUNTIF(B34:O34,"&gt;0")</f>
        <v>14</v>
      </c>
      <c r="Q34" s="2">
        <f>(O34/(MIN(B34:O34)+1))^(1/(P34))-1</f>
        <v>7.5482333136917878E-2</v>
      </c>
      <c r="R34">
        <f>VLOOKUP(A34,[1]WV.1_Size_of_the_economy!$A$5:$B$219,2,FALSE)</f>
        <v>5.6</v>
      </c>
    </row>
    <row r="35" spans="1:18" x14ac:dyDescent="0.2">
      <c r="A35" t="s">
        <v>45</v>
      </c>
      <c r="B35">
        <v>4</v>
      </c>
      <c r="C35">
        <v>6</v>
      </c>
      <c r="D35">
        <v>19</v>
      </c>
      <c r="E35">
        <v>27</v>
      </c>
      <c r="F35">
        <v>34</v>
      </c>
      <c r="G35">
        <v>34</v>
      </c>
      <c r="H35">
        <v>69</v>
      </c>
      <c r="I35">
        <v>96</v>
      </c>
      <c r="J35">
        <v>117</v>
      </c>
      <c r="K35">
        <v>134</v>
      </c>
      <c r="L35">
        <v>172</v>
      </c>
      <c r="M35">
        <v>227</v>
      </c>
      <c r="N35">
        <v>311</v>
      </c>
      <c r="O35">
        <v>369</v>
      </c>
      <c r="P35">
        <f>COUNTIF(B35:O35,"&gt;0")</f>
        <v>14</v>
      </c>
      <c r="Q35" s="2">
        <f>(O35/(MIN(B35:O35)+1))^(1/(P35))-1</f>
        <v>0.35966712587124694</v>
      </c>
      <c r="R35">
        <f>VLOOKUP(A35,[1]WV.1_Size_of_the_economy!$A$5:$B$219,2,FALSE)</f>
        <v>267.7</v>
      </c>
    </row>
    <row r="36" spans="1:18" x14ac:dyDescent="0.2">
      <c r="A36" t="s">
        <v>31</v>
      </c>
      <c r="B36">
        <v>13</v>
      </c>
      <c r="C36">
        <v>14</v>
      </c>
      <c r="D36">
        <v>15</v>
      </c>
      <c r="E36">
        <v>15</v>
      </c>
      <c r="F36">
        <v>17</v>
      </c>
      <c r="G36">
        <v>17</v>
      </c>
      <c r="H36">
        <v>17</v>
      </c>
      <c r="I36">
        <v>28</v>
      </c>
      <c r="J36">
        <v>28</v>
      </c>
      <c r="K36">
        <v>37</v>
      </c>
      <c r="L36">
        <v>58</v>
      </c>
      <c r="M36">
        <v>111</v>
      </c>
      <c r="N36">
        <v>199</v>
      </c>
      <c r="O36">
        <v>367</v>
      </c>
      <c r="P36">
        <f>COUNTIF(B36:O36,"&gt;0")</f>
        <v>14</v>
      </c>
      <c r="Q36" s="2">
        <f>(O36/(MIN(B36:O36)+1))^(1/(P36))-1</f>
        <v>0.26276967788556993</v>
      </c>
      <c r="R36">
        <f>VLOOKUP(A36,[1]WV.1_Size_of_the_economy!$A$5:$B$219,2,FALSE)</f>
        <v>17.100000000000001</v>
      </c>
    </row>
    <row r="37" spans="1:18" x14ac:dyDescent="0.2">
      <c r="A37" t="s">
        <v>102</v>
      </c>
      <c r="B37">
        <v>0</v>
      </c>
      <c r="C37">
        <v>0</v>
      </c>
      <c r="D37">
        <v>0</v>
      </c>
      <c r="E37">
        <v>0</v>
      </c>
      <c r="F37">
        <v>1</v>
      </c>
      <c r="G37">
        <v>1</v>
      </c>
      <c r="H37">
        <v>5</v>
      </c>
      <c r="I37">
        <v>5</v>
      </c>
      <c r="J37">
        <v>6</v>
      </c>
      <c r="K37">
        <v>18</v>
      </c>
      <c r="L37">
        <v>47</v>
      </c>
      <c r="M37">
        <v>98</v>
      </c>
      <c r="N37">
        <v>192</v>
      </c>
      <c r="O37">
        <v>359</v>
      </c>
      <c r="P37">
        <f>COUNTIF(B37:O37,"&gt;0")</f>
        <v>10</v>
      </c>
      <c r="Q37" s="2">
        <f>(O37/(MIN(B37:O37)+1))^(1/(P37))-1</f>
        <v>0.8009823010386381</v>
      </c>
      <c r="R37">
        <f>VLOOKUP(A37,[1]WV.1_Size_of_the_economy!$A$5:$B$219,2,FALSE)</f>
        <v>82.3</v>
      </c>
    </row>
    <row r="38" spans="1:18" x14ac:dyDescent="0.2">
      <c r="A38" t="s">
        <v>89</v>
      </c>
      <c r="B38">
        <v>5</v>
      </c>
      <c r="C38">
        <v>11</v>
      </c>
      <c r="D38">
        <v>15</v>
      </c>
      <c r="E38">
        <v>20</v>
      </c>
      <c r="F38">
        <v>21</v>
      </c>
      <c r="G38">
        <v>45</v>
      </c>
      <c r="H38">
        <v>86</v>
      </c>
      <c r="I38">
        <v>103</v>
      </c>
      <c r="J38">
        <v>103</v>
      </c>
      <c r="K38">
        <v>118</v>
      </c>
      <c r="L38">
        <v>171</v>
      </c>
      <c r="M38">
        <v>171</v>
      </c>
      <c r="N38">
        <v>274</v>
      </c>
      <c r="O38">
        <v>344</v>
      </c>
      <c r="P38">
        <f>COUNTIF(B38:O38,"&gt;0")</f>
        <v>14</v>
      </c>
      <c r="Q38" s="2">
        <f>(O38/(MIN(B38:O38)+1))^(1/(P38))-1</f>
        <v>0.33536661293376602</v>
      </c>
      <c r="R38">
        <f>VLOOKUP(A38,[1]WV.1_Size_of_the_economy!$A$5:$B$219,2,FALSE)</f>
        <v>33.700000000000003</v>
      </c>
    </row>
    <row r="39" spans="1:18" x14ac:dyDescent="0.2">
      <c r="A39" t="s">
        <v>94</v>
      </c>
      <c r="B39">
        <v>7</v>
      </c>
      <c r="C39">
        <v>16</v>
      </c>
      <c r="D39">
        <v>16</v>
      </c>
      <c r="E39">
        <v>31</v>
      </c>
      <c r="F39">
        <v>57</v>
      </c>
      <c r="G39">
        <v>89</v>
      </c>
      <c r="H39">
        <v>141</v>
      </c>
      <c r="I39">
        <v>181</v>
      </c>
      <c r="J39">
        <v>219</v>
      </c>
      <c r="K39">
        <v>253</v>
      </c>
      <c r="L39">
        <v>275</v>
      </c>
      <c r="M39">
        <v>275</v>
      </c>
      <c r="N39">
        <v>286</v>
      </c>
      <c r="O39">
        <v>341</v>
      </c>
      <c r="P39">
        <f>COUNTIF(B39:O39,"&gt;0")</f>
        <v>14</v>
      </c>
      <c r="Q39" s="2">
        <f>(O39/(MIN(B39:O39)+1))^(1/(P39))-1</f>
        <v>0.30738831608481831</v>
      </c>
      <c r="R39">
        <f>VLOOKUP(A39,[1]WV.1_Size_of_the_economy!$A$5:$B$219,2,FALSE)</f>
        <v>2.1</v>
      </c>
    </row>
    <row r="40" spans="1:18" x14ac:dyDescent="0.2">
      <c r="A40" t="s">
        <v>100</v>
      </c>
      <c r="B40">
        <v>50</v>
      </c>
      <c r="C40">
        <v>50</v>
      </c>
      <c r="D40">
        <v>50</v>
      </c>
      <c r="E40">
        <v>53</v>
      </c>
      <c r="F40">
        <v>59</v>
      </c>
      <c r="G40">
        <v>70</v>
      </c>
      <c r="H40">
        <v>75</v>
      </c>
      <c r="I40">
        <v>82</v>
      </c>
      <c r="J40">
        <v>114</v>
      </c>
      <c r="K40">
        <v>147</v>
      </c>
      <c r="L40">
        <v>177</v>
      </c>
      <c r="M40">
        <v>212</v>
      </c>
      <c r="N40">
        <v>272</v>
      </c>
      <c r="O40">
        <v>322</v>
      </c>
      <c r="P40">
        <f>COUNTIF(B40:O40,"&gt;0")</f>
        <v>14</v>
      </c>
      <c r="Q40" s="2">
        <f>(O40/(MIN(B40:O40)+1))^(1/(P40))-1</f>
        <v>0.14067852131791692</v>
      </c>
      <c r="R40">
        <f>VLOOKUP(A40,[1]WV.1_Size_of_the_economy!$A$5:$B$219,2,FALSE)</f>
        <v>69.400000000000006</v>
      </c>
    </row>
    <row r="41" spans="1:18" x14ac:dyDescent="0.2">
      <c r="A41" t="s">
        <v>86</v>
      </c>
      <c r="B41">
        <v>9</v>
      </c>
      <c r="C41">
        <v>15</v>
      </c>
      <c r="D41">
        <v>15</v>
      </c>
      <c r="E41">
        <v>25</v>
      </c>
      <c r="F41">
        <v>45</v>
      </c>
      <c r="G41">
        <v>49</v>
      </c>
      <c r="H41">
        <v>89</v>
      </c>
      <c r="I41">
        <v>123</v>
      </c>
      <c r="J41">
        <v>131</v>
      </c>
      <c r="K41">
        <v>158</v>
      </c>
      <c r="L41">
        <v>184</v>
      </c>
      <c r="M41">
        <v>260</v>
      </c>
      <c r="N41">
        <v>277</v>
      </c>
      <c r="O41">
        <v>308</v>
      </c>
      <c r="P41">
        <f>COUNTIF(B41:O41,"&gt;0")</f>
        <v>14</v>
      </c>
      <c r="Q41" s="2">
        <f>(O41/(MIN(B41:O41)+1))^(1/(P41))-1</f>
        <v>0.2773945272600975</v>
      </c>
      <c r="R41">
        <f>VLOOKUP(A41,[1]WV.1_Size_of_the_economy!$A$5:$B$219,2,FALSE)</f>
        <v>19.5</v>
      </c>
    </row>
    <row r="42" spans="1:18" x14ac:dyDescent="0.2">
      <c r="A42" t="s">
        <v>32</v>
      </c>
      <c r="B42">
        <v>15</v>
      </c>
      <c r="C42">
        <v>49</v>
      </c>
      <c r="D42">
        <v>55</v>
      </c>
      <c r="E42">
        <v>59</v>
      </c>
      <c r="F42">
        <v>60</v>
      </c>
      <c r="G42">
        <v>67</v>
      </c>
      <c r="H42">
        <v>80</v>
      </c>
      <c r="I42">
        <v>109</v>
      </c>
      <c r="J42">
        <v>110</v>
      </c>
      <c r="K42">
        <v>150</v>
      </c>
      <c r="L42">
        <v>196</v>
      </c>
      <c r="M42">
        <v>196</v>
      </c>
      <c r="N42">
        <v>256</v>
      </c>
      <c r="O42">
        <v>285</v>
      </c>
      <c r="P42">
        <f>COUNTIF(B42:O42,"&gt;0")</f>
        <v>14</v>
      </c>
      <c r="Q42" s="2">
        <f>(O42/(MIN(B42:O42)+1))^(1/(P42))-1</f>
        <v>0.22839344771831382</v>
      </c>
      <c r="R42">
        <f>VLOOKUP(A42,[1]WV.1_Size_of_the_economy!$A$5:$B$219,2,FALSE)</f>
        <v>98.4</v>
      </c>
    </row>
    <row r="43" spans="1:18" x14ac:dyDescent="0.2">
      <c r="A43" t="s">
        <v>10</v>
      </c>
      <c r="B43">
        <v>85</v>
      </c>
      <c r="C43">
        <v>85</v>
      </c>
      <c r="D43">
        <v>95</v>
      </c>
      <c r="E43">
        <v>110</v>
      </c>
      <c r="F43">
        <v>195</v>
      </c>
      <c r="G43">
        <v>195</v>
      </c>
      <c r="H43">
        <v>189</v>
      </c>
      <c r="I43">
        <v>210</v>
      </c>
      <c r="J43">
        <v>214</v>
      </c>
      <c r="K43">
        <v>214</v>
      </c>
      <c r="L43">
        <v>228</v>
      </c>
      <c r="M43">
        <v>256</v>
      </c>
      <c r="N43">
        <v>278</v>
      </c>
      <c r="O43">
        <v>285</v>
      </c>
      <c r="P43">
        <f>COUNTIF(B43:O43,"&gt;0")</f>
        <v>14</v>
      </c>
      <c r="Q43" s="2">
        <f>(O43/(MIN(B43:O43)+1))^(1/(P43))-1</f>
        <v>8.9350408564860651E-2</v>
      </c>
      <c r="R43">
        <f>VLOOKUP(A43,[1]WV.1_Size_of_the_economy!$A$5:$B$219,2,FALSE)</f>
        <v>1.6</v>
      </c>
    </row>
    <row r="44" spans="1:18" x14ac:dyDescent="0.2">
      <c r="A44" t="s">
        <v>33</v>
      </c>
      <c r="B44">
        <v>10</v>
      </c>
      <c r="C44">
        <v>10</v>
      </c>
      <c r="D44">
        <v>10</v>
      </c>
      <c r="E44">
        <v>12</v>
      </c>
      <c r="F44">
        <v>16</v>
      </c>
      <c r="G44">
        <v>16</v>
      </c>
      <c r="H44">
        <v>79</v>
      </c>
      <c r="I44">
        <v>115</v>
      </c>
      <c r="J44">
        <v>171</v>
      </c>
      <c r="K44">
        <v>205</v>
      </c>
      <c r="L44">
        <v>225</v>
      </c>
      <c r="M44">
        <v>258</v>
      </c>
      <c r="N44">
        <v>267</v>
      </c>
      <c r="O44">
        <v>283</v>
      </c>
      <c r="P44">
        <f>COUNTIF(B44:O44,"&gt;0")</f>
        <v>14</v>
      </c>
      <c r="Q44" s="2">
        <f>(O44/(MIN(B44:O44)+1))^(1/(P44))-1</f>
        <v>0.26107933984980813</v>
      </c>
      <c r="R44">
        <f>VLOOKUP(A44,[1]WV.1_Size_of_the_economy!$A$5:$B$219,2,FALSE)</f>
        <v>1.3</v>
      </c>
    </row>
    <row r="45" spans="1:18" x14ac:dyDescent="0.2">
      <c r="A45" t="s">
        <v>116</v>
      </c>
      <c r="B45">
        <v>13</v>
      </c>
      <c r="C45">
        <v>17</v>
      </c>
      <c r="D45">
        <v>17</v>
      </c>
      <c r="E45">
        <v>20</v>
      </c>
      <c r="F45">
        <v>20</v>
      </c>
      <c r="G45">
        <v>28</v>
      </c>
      <c r="H45">
        <v>45</v>
      </c>
      <c r="I45">
        <v>59</v>
      </c>
      <c r="J45">
        <v>63</v>
      </c>
      <c r="K45">
        <v>90</v>
      </c>
      <c r="L45">
        <v>114</v>
      </c>
      <c r="M45">
        <v>147</v>
      </c>
      <c r="N45">
        <v>199</v>
      </c>
      <c r="O45">
        <v>253</v>
      </c>
      <c r="P45">
        <f>COUNTIF(B45:O45,"&gt;0")</f>
        <v>14</v>
      </c>
      <c r="Q45" s="2">
        <f>(O45/(MIN(B45:O45)+1))^(1/(P45))-1</f>
        <v>0.22966037253401006</v>
      </c>
      <c r="R45">
        <f>VLOOKUP(A45,[1]WV.1_Size_of_the_economy!$A$5:$B$219,2,FALSE)</f>
        <v>144.5</v>
      </c>
    </row>
    <row r="46" spans="1:18" x14ac:dyDescent="0.2">
      <c r="A46" t="s">
        <v>44</v>
      </c>
      <c r="B46">
        <v>34</v>
      </c>
      <c r="C46">
        <v>39</v>
      </c>
      <c r="D46">
        <v>43</v>
      </c>
      <c r="E46">
        <v>56</v>
      </c>
      <c r="F46">
        <v>62</v>
      </c>
      <c r="G46">
        <v>73</v>
      </c>
      <c r="H46">
        <v>82</v>
      </c>
      <c r="I46">
        <v>102</v>
      </c>
      <c r="J46">
        <v>113</v>
      </c>
      <c r="K46">
        <v>119</v>
      </c>
      <c r="L46">
        <v>142</v>
      </c>
      <c r="M46">
        <v>156</v>
      </c>
      <c r="N46">
        <v>194</v>
      </c>
      <c r="O46">
        <v>244</v>
      </c>
      <c r="P46">
        <f>COUNTIF(B46:O46,"&gt;0")</f>
        <v>14</v>
      </c>
      <c r="Q46" s="2">
        <f>(O46/(MIN(B46:O46)+1))^(1/(P46))-1</f>
        <v>0.14878106903468868</v>
      </c>
      <c r="R46">
        <f>VLOOKUP(A46,[1]WV.1_Size_of_the_economy!$A$5:$B$219,2,FALSE)</f>
        <v>1352.6</v>
      </c>
    </row>
    <row r="47" spans="1:18" x14ac:dyDescent="0.2">
      <c r="A47" t="s">
        <v>81</v>
      </c>
      <c r="B47">
        <v>1</v>
      </c>
      <c r="C47">
        <v>6</v>
      </c>
      <c r="D47">
        <v>7</v>
      </c>
      <c r="E47">
        <v>11</v>
      </c>
      <c r="F47">
        <v>11</v>
      </c>
      <c r="G47">
        <v>15</v>
      </c>
      <c r="H47">
        <v>28</v>
      </c>
      <c r="I47">
        <v>38</v>
      </c>
      <c r="J47">
        <v>43</v>
      </c>
      <c r="K47">
        <v>86</v>
      </c>
      <c r="L47">
        <v>117</v>
      </c>
      <c r="M47">
        <v>145</v>
      </c>
      <c r="N47">
        <v>234</v>
      </c>
      <c r="O47">
        <v>234</v>
      </c>
      <c r="P47">
        <f>COUNTIF(B47:O47,"&gt;0")</f>
        <v>14</v>
      </c>
      <c r="Q47" s="2">
        <f>(O47/(MIN(B47:O47)+1))^(1/(P47))-1</f>
        <v>0.40516576924953163</v>
      </c>
      <c r="R47">
        <f>VLOOKUP(A47,[1]WV.1_Size_of_the_economy!$A$5:$B$219,2,FALSE)</f>
        <v>32</v>
      </c>
    </row>
    <row r="48" spans="1:18" x14ac:dyDescent="0.2">
      <c r="A48" t="s">
        <v>82</v>
      </c>
      <c r="B48">
        <v>6</v>
      </c>
      <c r="C48">
        <v>10</v>
      </c>
      <c r="D48">
        <v>20</v>
      </c>
      <c r="E48">
        <v>33</v>
      </c>
      <c r="F48">
        <v>49</v>
      </c>
      <c r="G48">
        <v>52</v>
      </c>
      <c r="H48">
        <v>64</v>
      </c>
      <c r="I48">
        <v>111</v>
      </c>
      <c r="J48">
        <v>140</v>
      </c>
      <c r="K48">
        <v>142</v>
      </c>
      <c r="L48">
        <v>187</v>
      </c>
      <c r="M48">
        <v>202</v>
      </c>
      <c r="N48">
        <v>217</v>
      </c>
      <c r="O48">
        <v>230</v>
      </c>
      <c r="P48">
        <f>COUNTIF(B48:O48,"&gt;0")</f>
        <v>14</v>
      </c>
      <c r="Q48" s="2">
        <f>(O48/(MIN(B48:O48)+1))^(1/(P48))-1</f>
        <v>0.28330740338932014</v>
      </c>
      <c r="R48">
        <f>VLOOKUP(A48,[1]WV.1_Size_of_the_economy!$A$5:$B$219,2,FALSE)</f>
        <v>106.7</v>
      </c>
    </row>
    <row r="49" spans="1:18" x14ac:dyDescent="0.2">
      <c r="A49" t="s">
        <v>47</v>
      </c>
      <c r="B49">
        <v>54</v>
      </c>
      <c r="C49">
        <v>60</v>
      </c>
      <c r="D49">
        <v>60</v>
      </c>
      <c r="E49">
        <v>71</v>
      </c>
      <c r="F49">
        <v>71</v>
      </c>
      <c r="G49">
        <v>71</v>
      </c>
      <c r="H49">
        <v>101</v>
      </c>
      <c r="I49">
        <v>110</v>
      </c>
      <c r="J49">
        <v>116</v>
      </c>
      <c r="K49">
        <v>124</v>
      </c>
      <c r="L49">
        <v>154</v>
      </c>
      <c r="M49">
        <v>164</v>
      </c>
      <c r="N49">
        <v>192</v>
      </c>
      <c r="O49">
        <v>208</v>
      </c>
      <c r="P49">
        <f>COUNTIF(B49:O49,"&gt;0")</f>
        <v>14</v>
      </c>
      <c r="Q49" s="2">
        <f>(O49/(MIN(B49:O49)+1))^(1/(P49))-1</f>
        <v>9.9674949102232402E-2</v>
      </c>
      <c r="R49">
        <f>VLOOKUP(A49,[1]WV.1_Size_of_the_economy!$A$5:$B$219,2,FALSE)</f>
        <v>38.4</v>
      </c>
    </row>
    <row r="50" spans="1:18" x14ac:dyDescent="0.2">
      <c r="A50" t="s">
        <v>95</v>
      </c>
      <c r="B50">
        <v>1</v>
      </c>
      <c r="C50">
        <v>3</v>
      </c>
      <c r="D50">
        <v>3</v>
      </c>
      <c r="E50">
        <v>7</v>
      </c>
      <c r="F50">
        <v>13</v>
      </c>
      <c r="G50">
        <v>17</v>
      </c>
      <c r="H50">
        <v>24</v>
      </c>
      <c r="I50">
        <v>38</v>
      </c>
      <c r="J50">
        <v>51</v>
      </c>
      <c r="K50">
        <v>62</v>
      </c>
      <c r="L50">
        <v>62</v>
      </c>
      <c r="M50">
        <v>116</v>
      </c>
      <c r="N50">
        <v>150</v>
      </c>
      <c r="O50">
        <v>202</v>
      </c>
      <c r="P50">
        <f>COUNTIF(B50:O50,"&gt;0")</f>
        <v>14</v>
      </c>
      <c r="Q50" s="2">
        <f>(O50/(MIN(B50:O50)+1))^(1/(P50))-1</f>
        <v>0.39048341254185881</v>
      </c>
      <c r="R50">
        <f>VLOOKUP(A50,[1]WV.1_Size_of_the_economy!$A$5:$B$219,2,FALSE)</f>
        <v>57.8</v>
      </c>
    </row>
    <row r="51" spans="1:18" x14ac:dyDescent="0.2">
      <c r="A51" t="s">
        <v>67</v>
      </c>
      <c r="B51">
        <v>6</v>
      </c>
      <c r="C51">
        <v>7</v>
      </c>
      <c r="D51">
        <v>7</v>
      </c>
      <c r="E51">
        <v>7</v>
      </c>
      <c r="F51">
        <v>8</v>
      </c>
      <c r="G51">
        <v>12</v>
      </c>
      <c r="H51">
        <v>12</v>
      </c>
      <c r="I51">
        <v>26</v>
      </c>
      <c r="J51">
        <v>41</v>
      </c>
      <c r="K51">
        <v>53</v>
      </c>
      <c r="L51">
        <v>82</v>
      </c>
      <c r="M51">
        <v>93</v>
      </c>
      <c r="N51">
        <v>118</v>
      </c>
      <c r="O51">
        <v>164</v>
      </c>
      <c r="P51">
        <f>COUNTIF(B51:O51,"&gt;0")</f>
        <v>14</v>
      </c>
      <c r="Q51" s="2">
        <f>(O51/(MIN(B51:O51)+1))^(1/(P51))-1</f>
        <v>0.25267666175576053</v>
      </c>
      <c r="R51">
        <f>VLOOKUP(A51,[1]WV.1_Size_of_the_economy!$A$5:$B$219,2,FALSE)</f>
        <v>126.2</v>
      </c>
    </row>
    <row r="52" spans="1:18" x14ac:dyDescent="0.2">
      <c r="A52" t="s">
        <v>58</v>
      </c>
      <c r="B52">
        <v>22</v>
      </c>
      <c r="C52">
        <v>32</v>
      </c>
      <c r="D52">
        <v>32</v>
      </c>
      <c r="E52">
        <v>41</v>
      </c>
      <c r="F52">
        <v>61</v>
      </c>
      <c r="G52">
        <v>61</v>
      </c>
      <c r="H52">
        <v>77</v>
      </c>
      <c r="I52">
        <v>93</v>
      </c>
      <c r="J52">
        <v>110</v>
      </c>
      <c r="K52">
        <v>99</v>
      </c>
      <c r="L52">
        <v>120</v>
      </c>
      <c r="M52">
        <v>133</v>
      </c>
      <c r="N52">
        <v>157</v>
      </c>
      <c r="O52">
        <v>163</v>
      </c>
      <c r="P52">
        <f>COUNTIF(B52:O52,"&gt;0")</f>
        <v>14</v>
      </c>
      <c r="Q52" s="2">
        <f>(O52/(MIN(B52:O52)+1))^(1/(P52))-1</f>
        <v>0.15013051528914545</v>
      </c>
      <c r="R52">
        <f>VLOOKUP(A52,[1]WV.1_Size_of_the_economy!$A$5:$B$219,2,FALSE)</f>
        <v>6.8</v>
      </c>
    </row>
    <row r="53" spans="1:18" x14ac:dyDescent="0.2">
      <c r="A53" t="s">
        <v>56</v>
      </c>
      <c r="B53">
        <v>61</v>
      </c>
      <c r="C53">
        <v>64</v>
      </c>
      <c r="D53">
        <v>64</v>
      </c>
      <c r="E53">
        <v>69</v>
      </c>
      <c r="F53">
        <v>72</v>
      </c>
      <c r="G53">
        <v>80</v>
      </c>
      <c r="H53">
        <v>80</v>
      </c>
      <c r="I53">
        <v>104</v>
      </c>
      <c r="J53">
        <v>112</v>
      </c>
      <c r="K53">
        <v>123</v>
      </c>
      <c r="L53">
        <v>130</v>
      </c>
      <c r="M53">
        <v>142</v>
      </c>
      <c r="N53">
        <v>148</v>
      </c>
      <c r="O53">
        <v>159</v>
      </c>
      <c r="P53">
        <f>COUNTIF(B53:O53,"&gt;0")</f>
        <v>14</v>
      </c>
      <c r="Q53" s="2">
        <f>(O53/(MIN(B53:O53)+1))^(1/(P53))-1</f>
        <v>6.9583448976971551E-2</v>
      </c>
      <c r="R53">
        <f>VLOOKUP(A53,[1]WV.1_Size_of_the_economy!$A$5:$B$219,2,FALSE)</f>
        <v>4.0999999999999996</v>
      </c>
    </row>
    <row r="54" spans="1:18" x14ac:dyDescent="0.2">
      <c r="A54" t="s">
        <v>88</v>
      </c>
      <c r="B54">
        <v>23</v>
      </c>
      <c r="C54">
        <v>36</v>
      </c>
      <c r="D54">
        <v>36</v>
      </c>
      <c r="E54">
        <v>51</v>
      </c>
      <c r="F54">
        <v>62</v>
      </c>
      <c r="G54">
        <v>69</v>
      </c>
      <c r="H54">
        <v>80</v>
      </c>
      <c r="I54">
        <v>80</v>
      </c>
      <c r="J54">
        <v>101</v>
      </c>
      <c r="K54">
        <v>109</v>
      </c>
      <c r="L54">
        <v>109</v>
      </c>
      <c r="M54">
        <v>119</v>
      </c>
      <c r="N54">
        <v>119</v>
      </c>
      <c r="O54">
        <v>144</v>
      </c>
      <c r="P54">
        <f>COUNTIF(B54:O54,"&gt;0")</f>
        <v>14</v>
      </c>
      <c r="Q54" s="2">
        <f>(O54/(MIN(B54:O54)+1))^(1/(P54))-1</f>
        <v>0.13653347600972432</v>
      </c>
      <c r="R54">
        <f>VLOOKUP(A54,[1]WV.1_Size_of_the_economy!$A$5:$B$219,2,FALSE)</f>
        <v>0</v>
      </c>
    </row>
    <row r="55" spans="1:18" x14ac:dyDescent="0.2">
      <c r="A55" t="s">
        <v>105</v>
      </c>
      <c r="B55">
        <v>45</v>
      </c>
      <c r="C55">
        <v>45</v>
      </c>
      <c r="D55">
        <v>45</v>
      </c>
      <c r="E55">
        <v>74</v>
      </c>
      <c r="F55">
        <v>74</v>
      </c>
      <c r="G55">
        <v>85</v>
      </c>
      <c r="H55">
        <v>85</v>
      </c>
      <c r="I55">
        <v>85</v>
      </c>
      <c r="J55">
        <v>98</v>
      </c>
      <c r="K55">
        <v>98</v>
      </c>
      <c r="L55">
        <v>98</v>
      </c>
      <c r="M55">
        <v>113</v>
      </c>
      <c r="N55">
        <v>140</v>
      </c>
      <c r="O55">
        <v>140</v>
      </c>
      <c r="P55">
        <f>COUNTIF(B55:O55,"&gt;0")</f>
        <v>14</v>
      </c>
      <c r="Q55" s="2">
        <f>(O55/(MIN(B55:O55)+1))^(1/(P55))-1</f>
        <v>8.2745638888520379E-2</v>
      </c>
      <c r="R55">
        <f>VLOOKUP(A55,[1]WV.1_Size_of_the_economy!$A$5:$B$219,2,FALSE)</f>
        <v>9.6</v>
      </c>
    </row>
    <row r="56" spans="1:18" x14ac:dyDescent="0.2">
      <c r="A56" t="s">
        <v>79</v>
      </c>
      <c r="B56">
        <v>0</v>
      </c>
      <c r="C56">
        <v>0</v>
      </c>
      <c r="D56">
        <v>0</v>
      </c>
      <c r="E56">
        <v>1</v>
      </c>
      <c r="F56">
        <v>8</v>
      </c>
      <c r="G56">
        <v>11</v>
      </c>
      <c r="H56">
        <v>27</v>
      </c>
      <c r="I56">
        <v>36</v>
      </c>
      <c r="J56">
        <v>43</v>
      </c>
      <c r="K56">
        <v>55</v>
      </c>
      <c r="L56">
        <v>69</v>
      </c>
      <c r="M56">
        <v>86</v>
      </c>
      <c r="N56">
        <v>109</v>
      </c>
      <c r="O56">
        <v>137</v>
      </c>
      <c r="P56">
        <f>COUNTIF(B56:O56,"&gt;0")</f>
        <v>11</v>
      </c>
      <c r="Q56" s="2">
        <f>(O56/(MIN(B56:O56)+1))^(1/(P56))-1</f>
        <v>0.56403808563726177</v>
      </c>
      <c r="R56">
        <f>VLOOKUP(A56,[1]WV.1_Size_of_the_economy!$A$5:$B$219,2,FALSE)</f>
        <v>4.2</v>
      </c>
    </row>
    <row r="57" spans="1:18" x14ac:dyDescent="0.2">
      <c r="A57" t="s">
        <v>93</v>
      </c>
      <c r="B57">
        <v>1</v>
      </c>
      <c r="C57">
        <v>3</v>
      </c>
      <c r="D57">
        <v>3</v>
      </c>
      <c r="E57">
        <v>7</v>
      </c>
      <c r="F57">
        <v>10</v>
      </c>
      <c r="G57">
        <v>16</v>
      </c>
      <c r="H57">
        <v>32</v>
      </c>
      <c r="I57">
        <v>44</v>
      </c>
      <c r="J57">
        <v>54</v>
      </c>
      <c r="K57">
        <v>63</v>
      </c>
      <c r="L57">
        <v>72</v>
      </c>
      <c r="M57">
        <v>105</v>
      </c>
      <c r="N57">
        <v>123</v>
      </c>
      <c r="O57">
        <v>137</v>
      </c>
      <c r="P57">
        <f>COUNTIF(B57:O57,"&gt;0")</f>
        <v>14</v>
      </c>
      <c r="Q57" s="2">
        <f>(O57/(MIN(B57:O57)+1))^(1/(P57))-1</f>
        <v>0.35244855776452022</v>
      </c>
      <c r="R57">
        <f>VLOOKUP(A57,[1]WV.1_Size_of_the_economy!$A$5:$B$219,2,FALSE)</f>
        <v>5.4</v>
      </c>
    </row>
    <row r="58" spans="1:18" x14ac:dyDescent="0.2">
      <c r="A58" t="s">
        <v>6</v>
      </c>
      <c r="B58">
        <v>1</v>
      </c>
      <c r="C58">
        <v>1</v>
      </c>
      <c r="D58">
        <v>1</v>
      </c>
      <c r="E58">
        <v>1</v>
      </c>
      <c r="F58">
        <v>1</v>
      </c>
      <c r="G58">
        <v>4</v>
      </c>
      <c r="H58">
        <v>8</v>
      </c>
      <c r="I58">
        <v>18</v>
      </c>
      <c r="J58">
        <v>26</v>
      </c>
      <c r="K58">
        <v>52</v>
      </c>
      <c r="L58">
        <v>78</v>
      </c>
      <c r="M58">
        <v>84</v>
      </c>
      <c r="N58">
        <v>115</v>
      </c>
      <c r="O58">
        <v>136</v>
      </c>
      <c r="P58">
        <f>COUNTIF(B58:O58,"&gt;0")</f>
        <v>14</v>
      </c>
      <c r="Q58" s="2">
        <f>(O58/(MIN(B58:O58)+1))^(1/(P58))-1</f>
        <v>0.35174102202073443</v>
      </c>
      <c r="R58">
        <f>VLOOKUP(A58,[1]WV.1_Size_of_the_economy!$A$5:$B$219,2,FALSE)</f>
        <v>3</v>
      </c>
    </row>
    <row r="59" spans="1:18" x14ac:dyDescent="0.2">
      <c r="A59" t="s">
        <v>91</v>
      </c>
      <c r="B59">
        <v>1</v>
      </c>
      <c r="C59">
        <v>1</v>
      </c>
      <c r="D59">
        <v>1</v>
      </c>
      <c r="E59">
        <v>5</v>
      </c>
      <c r="F59">
        <v>12</v>
      </c>
      <c r="G59">
        <v>19</v>
      </c>
      <c r="H59">
        <v>35</v>
      </c>
      <c r="I59">
        <v>46</v>
      </c>
      <c r="J59">
        <v>48</v>
      </c>
      <c r="K59">
        <v>55</v>
      </c>
      <c r="L59">
        <v>65</v>
      </c>
      <c r="M59">
        <v>83</v>
      </c>
      <c r="N59">
        <v>103</v>
      </c>
      <c r="O59">
        <v>135</v>
      </c>
      <c r="P59">
        <f>COUNTIF(B59:O59,"&gt;0")</f>
        <v>14</v>
      </c>
      <c r="Q59" s="2">
        <f>(O59/(MIN(B59:O59)+1))^(1/(P59))-1</f>
        <v>0.35102863881945412</v>
      </c>
      <c r="R59">
        <f>VLOOKUP(A59,[1]WV.1_Size_of_the_economy!$A$5:$B$219,2,FALSE)</f>
        <v>7</v>
      </c>
    </row>
    <row r="60" spans="1:18" x14ac:dyDescent="0.2">
      <c r="A60" t="s">
        <v>24</v>
      </c>
      <c r="B60">
        <v>1</v>
      </c>
      <c r="C60">
        <v>1</v>
      </c>
      <c r="D60">
        <v>1</v>
      </c>
      <c r="E60">
        <v>3</v>
      </c>
      <c r="F60">
        <v>9</v>
      </c>
      <c r="G60">
        <v>9</v>
      </c>
      <c r="H60">
        <v>13</v>
      </c>
      <c r="I60">
        <v>22</v>
      </c>
      <c r="J60">
        <v>34</v>
      </c>
      <c r="K60">
        <v>54</v>
      </c>
      <c r="L60">
        <v>65</v>
      </c>
      <c r="M60">
        <v>93</v>
      </c>
      <c r="N60">
        <v>102</v>
      </c>
      <c r="O60">
        <v>128</v>
      </c>
      <c r="P60">
        <f>COUNTIF(B60:O60,"&gt;0")</f>
        <v>14</v>
      </c>
      <c r="Q60" s="2">
        <f>(O60/(MIN(B60:O60)+1))^(1/(P60))-1</f>
        <v>0.34590019263235616</v>
      </c>
      <c r="R60">
        <f>VLOOKUP(A60,[1]WV.1_Size_of_the_economy!$A$5:$B$219,2,FALSE)</f>
        <v>49.6</v>
      </c>
    </row>
    <row r="61" spans="1:18" x14ac:dyDescent="0.2">
      <c r="A61" t="s">
        <v>5</v>
      </c>
      <c r="B61">
        <v>8</v>
      </c>
      <c r="C61">
        <v>12</v>
      </c>
      <c r="D61">
        <v>12</v>
      </c>
      <c r="E61">
        <v>17</v>
      </c>
      <c r="F61">
        <v>19</v>
      </c>
      <c r="G61">
        <v>19</v>
      </c>
      <c r="H61">
        <v>31</v>
      </c>
      <c r="I61">
        <v>34</v>
      </c>
      <c r="J61">
        <v>45</v>
      </c>
      <c r="K61">
        <v>56</v>
      </c>
      <c r="L61">
        <v>68</v>
      </c>
      <c r="M61">
        <v>79</v>
      </c>
      <c r="N61">
        <v>97</v>
      </c>
      <c r="O61">
        <v>128</v>
      </c>
      <c r="P61">
        <f>COUNTIF(B61:O61,"&gt;0")</f>
        <v>14</v>
      </c>
      <c r="Q61" s="2">
        <f>(O61/(MIN(B61:O61)+1))^(1/(P61))-1</f>
        <v>0.20880102220608365</v>
      </c>
      <c r="R61">
        <f>VLOOKUP(A61,[1]WV.1_Size_of_the_economy!$A$5:$B$219,2,FALSE)</f>
        <v>44.5</v>
      </c>
    </row>
    <row r="62" spans="1:18" x14ac:dyDescent="0.2">
      <c r="A62" t="s">
        <v>26</v>
      </c>
      <c r="B62">
        <v>12</v>
      </c>
      <c r="C62">
        <v>12</v>
      </c>
      <c r="D62">
        <v>12</v>
      </c>
      <c r="E62">
        <v>14</v>
      </c>
      <c r="F62">
        <v>19</v>
      </c>
      <c r="G62">
        <v>19</v>
      </c>
      <c r="H62">
        <v>32</v>
      </c>
      <c r="I62">
        <v>38</v>
      </c>
      <c r="J62">
        <v>49</v>
      </c>
      <c r="K62">
        <v>57</v>
      </c>
      <c r="L62">
        <v>65</v>
      </c>
      <c r="M62">
        <v>81</v>
      </c>
      <c r="N62">
        <v>105</v>
      </c>
      <c r="O62">
        <v>128</v>
      </c>
      <c r="P62">
        <f>COUNTIF(B62:O62,"&gt;0")</f>
        <v>14</v>
      </c>
      <c r="Q62" s="2">
        <f>(O62/(MIN(B62:O62)+1))^(1/(P62))-1</f>
        <v>0.17746393959280859</v>
      </c>
      <c r="R62">
        <f>VLOOKUP(A62,[1]WV.1_Size_of_the_economy!$A$5:$B$219,2,FALSE)</f>
        <v>4.0999999999999996</v>
      </c>
    </row>
    <row r="63" spans="1:18" x14ac:dyDescent="0.2">
      <c r="A63" t="s">
        <v>18</v>
      </c>
      <c r="B63">
        <v>0</v>
      </c>
      <c r="C63">
        <v>4</v>
      </c>
      <c r="D63">
        <v>4</v>
      </c>
      <c r="E63">
        <v>4</v>
      </c>
      <c r="F63">
        <v>7</v>
      </c>
      <c r="G63">
        <v>7</v>
      </c>
      <c r="H63">
        <v>23</v>
      </c>
      <c r="I63">
        <v>41</v>
      </c>
      <c r="J63">
        <v>51</v>
      </c>
      <c r="K63">
        <v>52</v>
      </c>
      <c r="L63">
        <v>67</v>
      </c>
      <c r="M63">
        <v>92</v>
      </c>
      <c r="N63">
        <v>94</v>
      </c>
      <c r="O63">
        <v>127</v>
      </c>
      <c r="P63">
        <f>COUNTIF(B63:O63,"&gt;0")</f>
        <v>13</v>
      </c>
      <c r="Q63" s="2">
        <f>(O63/(MIN(B63:O63)+1))^(1/(P63))-1</f>
        <v>0.45154684269131362</v>
      </c>
      <c r="R63">
        <f>VLOOKUP(A63,[1]WV.1_Size_of_the_economy!$A$5:$B$219,2,FALSE)</f>
        <v>7</v>
      </c>
    </row>
    <row r="64" spans="1:18" x14ac:dyDescent="0.2">
      <c r="A64" t="s">
        <v>57</v>
      </c>
      <c r="B64">
        <v>1</v>
      </c>
      <c r="C64">
        <v>2</v>
      </c>
      <c r="D64">
        <v>6</v>
      </c>
      <c r="E64">
        <v>8</v>
      </c>
      <c r="F64">
        <v>10</v>
      </c>
      <c r="G64">
        <v>10</v>
      </c>
      <c r="H64">
        <v>17</v>
      </c>
      <c r="I64">
        <v>26</v>
      </c>
      <c r="J64">
        <v>30</v>
      </c>
      <c r="K64">
        <v>34</v>
      </c>
      <c r="L64">
        <v>49</v>
      </c>
      <c r="M64">
        <v>71</v>
      </c>
      <c r="N64">
        <v>86</v>
      </c>
      <c r="O64">
        <v>111</v>
      </c>
      <c r="P64">
        <f>COUNTIF(B64:O64,"&gt;0")</f>
        <v>14</v>
      </c>
      <c r="Q64" s="2">
        <f>(O64/(MIN(B64:O64)+1))^(1/(P64))-1</f>
        <v>0.33227032934095546</v>
      </c>
      <c r="R64">
        <f>VLOOKUP(A64,[1]WV.1_Size_of_the_economy!$A$5:$B$219,2,FALSE)</f>
        <v>1.9</v>
      </c>
    </row>
    <row r="65" spans="1:18" x14ac:dyDescent="0.2">
      <c r="A65" t="s">
        <v>107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4</v>
      </c>
      <c r="J65">
        <v>4</v>
      </c>
      <c r="K65">
        <v>8</v>
      </c>
      <c r="L65">
        <v>29</v>
      </c>
      <c r="M65">
        <v>50</v>
      </c>
      <c r="N65">
        <v>79</v>
      </c>
      <c r="O65">
        <v>94</v>
      </c>
      <c r="P65">
        <f>COUNTIF(B65:O65,"&gt;0")</f>
        <v>7</v>
      </c>
      <c r="Q65" s="2">
        <f>(O65/(MIN(B65:O65)+1))^(1/(P65))-1</f>
        <v>0.9137068334884737</v>
      </c>
      <c r="R65">
        <f>VLOOKUP(A65,[1]WV.1_Size_of_the_economy!$A$5:$B$219,2,FALSE)</f>
        <v>3.4</v>
      </c>
    </row>
    <row r="66" spans="1:18" x14ac:dyDescent="0.2">
      <c r="A66" t="s">
        <v>110</v>
      </c>
      <c r="B66">
        <v>18</v>
      </c>
      <c r="C66">
        <v>30</v>
      </c>
      <c r="D66">
        <v>30</v>
      </c>
      <c r="E66">
        <v>31</v>
      </c>
      <c r="F66">
        <v>38</v>
      </c>
      <c r="G66">
        <v>39</v>
      </c>
      <c r="H66">
        <v>47</v>
      </c>
      <c r="I66">
        <v>53</v>
      </c>
      <c r="J66">
        <v>56</v>
      </c>
      <c r="K66">
        <v>61</v>
      </c>
      <c r="L66">
        <v>66</v>
      </c>
      <c r="M66">
        <v>75</v>
      </c>
      <c r="N66">
        <v>85</v>
      </c>
      <c r="O66">
        <v>91</v>
      </c>
      <c r="P66">
        <f>COUNTIF(B66:O66,"&gt;0")</f>
        <v>14</v>
      </c>
      <c r="Q66" s="2">
        <f>(O66/(MIN(B66:O66)+1))^(1/(P66))-1</f>
        <v>0.11838667772943823</v>
      </c>
      <c r="R66">
        <f>VLOOKUP(A66,[1]WV.1_Size_of_the_economy!$A$5:$B$219,2,FALSE)</f>
        <v>95.5</v>
      </c>
    </row>
    <row r="67" spans="1:18" x14ac:dyDescent="0.2">
      <c r="A67" t="s">
        <v>3</v>
      </c>
      <c r="B67">
        <v>17</v>
      </c>
      <c r="C67">
        <v>19</v>
      </c>
      <c r="D67">
        <v>20</v>
      </c>
      <c r="E67">
        <v>20</v>
      </c>
      <c r="F67">
        <v>20</v>
      </c>
      <c r="G67">
        <v>24</v>
      </c>
      <c r="H67">
        <v>26</v>
      </c>
      <c r="I67">
        <v>37</v>
      </c>
      <c r="J67">
        <v>48</v>
      </c>
      <c r="K67">
        <v>54</v>
      </c>
      <c r="L67">
        <v>60</v>
      </c>
      <c r="M67">
        <v>74</v>
      </c>
      <c r="N67">
        <v>87</v>
      </c>
      <c r="O67">
        <v>90</v>
      </c>
      <c r="P67">
        <f>COUNTIF(B67:O67,"&gt;0")</f>
        <v>14</v>
      </c>
      <c r="Q67" s="2">
        <f>(O67/(MIN(B67:O67)+1))^(1/(P67))-1</f>
        <v>0.12182839625400232</v>
      </c>
      <c r="R67">
        <f>VLOOKUP(A67,[1]WV.1_Size_of_the_economy!$A$5:$B$219,2,FALSE)</f>
        <v>42.2</v>
      </c>
    </row>
    <row r="68" spans="1:18" x14ac:dyDescent="0.2">
      <c r="A68" t="s">
        <v>25</v>
      </c>
      <c r="B68">
        <v>1</v>
      </c>
      <c r="C68">
        <v>5</v>
      </c>
      <c r="D68">
        <v>9</v>
      </c>
      <c r="E68">
        <v>9</v>
      </c>
      <c r="F68">
        <v>13</v>
      </c>
      <c r="G68">
        <v>22</v>
      </c>
      <c r="H68">
        <v>23</v>
      </c>
      <c r="I68">
        <v>26</v>
      </c>
      <c r="J68">
        <v>27</v>
      </c>
      <c r="K68">
        <v>35</v>
      </c>
      <c r="L68">
        <v>41</v>
      </c>
      <c r="M68">
        <v>50</v>
      </c>
      <c r="N68">
        <v>69</v>
      </c>
      <c r="O68">
        <v>89</v>
      </c>
      <c r="P68">
        <f>COUNTIF(B68:O68,"&gt;0")</f>
        <v>14</v>
      </c>
      <c r="Q68" s="2">
        <f>(O68/(MIN(B68:O68)+1))^(1/(P68))-1</f>
        <v>0.31141455899153114</v>
      </c>
      <c r="R68">
        <f>VLOOKUP(A68,[1]WV.1_Size_of_the_economy!$A$5:$B$219,2,FALSE)</f>
        <v>5</v>
      </c>
    </row>
    <row r="69" spans="1:18" x14ac:dyDescent="0.2">
      <c r="A69" t="s">
        <v>15</v>
      </c>
      <c r="B69">
        <v>3</v>
      </c>
      <c r="C69">
        <v>3</v>
      </c>
      <c r="D69">
        <v>3</v>
      </c>
      <c r="E69">
        <v>5</v>
      </c>
      <c r="F69">
        <v>7</v>
      </c>
      <c r="G69">
        <v>11</v>
      </c>
      <c r="H69">
        <v>13</v>
      </c>
      <c r="I69">
        <v>18</v>
      </c>
      <c r="J69">
        <v>24</v>
      </c>
      <c r="K69">
        <v>25</v>
      </c>
      <c r="L69">
        <v>26</v>
      </c>
      <c r="M69">
        <v>38</v>
      </c>
      <c r="N69">
        <v>63</v>
      </c>
      <c r="O69">
        <v>89</v>
      </c>
      <c r="P69">
        <f>COUNTIF(B69:O69,"&gt;0")</f>
        <v>14</v>
      </c>
      <c r="Q69" s="2">
        <f>(O69/(MIN(B69:O69)+1))^(1/(P69))-1</f>
        <v>0.24806687937979954</v>
      </c>
      <c r="R69">
        <f>VLOOKUP(A69,[1]WV.1_Size_of_the_economy!$A$5:$B$219,2,FALSE)</f>
        <v>3.3</v>
      </c>
    </row>
    <row r="70" spans="1:18" x14ac:dyDescent="0.2">
      <c r="A70" t="s">
        <v>53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8</v>
      </c>
      <c r="K70">
        <v>17</v>
      </c>
      <c r="L70">
        <v>34</v>
      </c>
      <c r="M70">
        <v>52</v>
      </c>
      <c r="N70">
        <v>69</v>
      </c>
      <c r="O70">
        <v>85</v>
      </c>
      <c r="P70">
        <f>COUNTIF(B70:O70,"&gt;0")</f>
        <v>14</v>
      </c>
      <c r="Q70" s="2">
        <f>(O70/(MIN(B70:O70)+1))^(1/(P70))-1</f>
        <v>0.30711408656182027</v>
      </c>
      <c r="R70">
        <f>VLOOKUP(A70,[1]WV.1_Size_of_the_economy!$A$5:$B$219,2,FALSE)</f>
        <v>10</v>
      </c>
    </row>
    <row r="71" spans="1:18" x14ac:dyDescent="0.2">
      <c r="A71" t="s">
        <v>42</v>
      </c>
      <c r="B71">
        <v>4</v>
      </c>
      <c r="C71">
        <v>7</v>
      </c>
      <c r="D71">
        <v>9</v>
      </c>
      <c r="E71">
        <v>9</v>
      </c>
      <c r="F71">
        <v>13</v>
      </c>
      <c r="G71">
        <v>13</v>
      </c>
      <c r="H71">
        <v>19</v>
      </c>
      <c r="I71">
        <v>30</v>
      </c>
      <c r="J71">
        <v>32</v>
      </c>
      <c r="K71">
        <v>39</v>
      </c>
      <c r="L71">
        <v>50</v>
      </c>
      <c r="M71">
        <v>58</v>
      </c>
      <c r="N71">
        <v>73</v>
      </c>
      <c r="O71">
        <v>85</v>
      </c>
      <c r="P71">
        <f>COUNTIF(B71:O71,"&gt;0")</f>
        <v>14</v>
      </c>
      <c r="Q71" s="2">
        <f>(O71/(MIN(B71:O71)+1))^(1/(P71))-1</f>
        <v>0.22430383160045775</v>
      </c>
      <c r="R71">
        <f>VLOOKUP(A71,[1]WV.1_Size_of_the_economy!$A$5:$B$219,2,FALSE)</f>
        <v>9.8000000000000007</v>
      </c>
    </row>
    <row r="72" spans="1:18" x14ac:dyDescent="0.2">
      <c r="A72" t="s">
        <v>17</v>
      </c>
      <c r="B72">
        <v>0</v>
      </c>
      <c r="C72">
        <v>0</v>
      </c>
      <c r="D72">
        <v>1</v>
      </c>
      <c r="E72">
        <v>1</v>
      </c>
      <c r="F72">
        <v>11</v>
      </c>
      <c r="G72">
        <v>11</v>
      </c>
      <c r="H72">
        <v>37</v>
      </c>
      <c r="I72">
        <v>40</v>
      </c>
      <c r="J72">
        <v>50</v>
      </c>
      <c r="K72">
        <v>54</v>
      </c>
      <c r="L72">
        <v>56</v>
      </c>
      <c r="M72">
        <v>68</v>
      </c>
      <c r="N72">
        <v>75</v>
      </c>
      <c r="O72">
        <v>78</v>
      </c>
      <c r="P72">
        <f>COUNTIF(B72:O72,"&gt;0")</f>
        <v>12</v>
      </c>
      <c r="Q72" s="2">
        <f>(O72/(MIN(B72:O72)+1))^(1/(P72))-1</f>
        <v>0.43772078130488956</v>
      </c>
      <c r="R72">
        <f>VLOOKUP(A72,[1]WV.1_Size_of_the_economy!$A$5:$B$219,2,FALSE)</f>
        <v>0.4</v>
      </c>
    </row>
    <row r="73" spans="1:18" x14ac:dyDescent="0.2">
      <c r="A73" t="s">
        <v>71</v>
      </c>
      <c r="B73">
        <v>2</v>
      </c>
      <c r="C73">
        <v>2</v>
      </c>
      <c r="D73">
        <v>2</v>
      </c>
      <c r="E73">
        <v>3</v>
      </c>
      <c r="F73">
        <v>5</v>
      </c>
      <c r="G73">
        <v>6</v>
      </c>
      <c r="H73">
        <v>7</v>
      </c>
      <c r="I73">
        <v>17</v>
      </c>
      <c r="J73">
        <v>28</v>
      </c>
      <c r="K73">
        <v>29</v>
      </c>
      <c r="L73">
        <v>38</v>
      </c>
      <c r="M73">
        <v>49</v>
      </c>
      <c r="N73">
        <v>63</v>
      </c>
      <c r="O73">
        <v>77</v>
      </c>
      <c r="P73">
        <f>COUNTIF(B73:O73,"&gt;0")</f>
        <v>14</v>
      </c>
      <c r="Q73" s="2">
        <f>(O73/(MIN(B73:O73)+1))^(1/(P73))-1</f>
        <v>0.26086691166461828</v>
      </c>
      <c r="R73">
        <f>VLOOKUP(A73,[1]WV.1_Size_of_the_economy!$A$5:$B$219,2,FALSE)</f>
        <v>36</v>
      </c>
    </row>
    <row r="74" spans="1:18" x14ac:dyDescent="0.2">
      <c r="A74" t="s">
        <v>4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2</v>
      </c>
      <c r="L74">
        <v>39</v>
      </c>
      <c r="M74">
        <v>39</v>
      </c>
      <c r="N74">
        <v>53</v>
      </c>
      <c r="O74">
        <v>75</v>
      </c>
      <c r="P74">
        <f>COUNTIF(B74:O74,"&gt;0")</f>
        <v>14</v>
      </c>
      <c r="Q74" s="2">
        <f>(O74/(MIN(B74:O74)+1))^(1/(P74))-1</f>
        <v>0.29548027511663832</v>
      </c>
      <c r="R74">
        <f>VLOOKUP(A74,[1]WV.1_Size_of_the_economy!$A$5:$B$219,2,FALSE)</f>
        <v>0.1</v>
      </c>
    </row>
    <row r="75" spans="1:18" x14ac:dyDescent="0.2">
      <c r="A75" t="s">
        <v>97</v>
      </c>
      <c r="B75">
        <v>1</v>
      </c>
      <c r="C75">
        <v>1</v>
      </c>
      <c r="D75">
        <v>1</v>
      </c>
      <c r="E75">
        <v>1</v>
      </c>
      <c r="F75">
        <v>2</v>
      </c>
      <c r="G75">
        <v>2</v>
      </c>
      <c r="H75">
        <v>6</v>
      </c>
      <c r="I75">
        <v>10</v>
      </c>
      <c r="J75">
        <v>18</v>
      </c>
      <c r="K75">
        <v>28</v>
      </c>
      <c r="L75">
        <v>44</v>
      </c>
      <c r="M75">
        <v>51</v>
      </c>
      <c r="N75">
        <v>60</v>
      </c>
      <c r="O75">
        <v>73</v>
      </c>
      <c r="P75">
        <f>COUNTIF(B75:O75,"&gt;0")</f>
        <v>14</v>
      </c>
      <c r="Q75" s="2">
        <f>(O75/(MIN(B75:O75)+1))^(1/(P75))-1</f>
        <v>0.29298160845561139</v>
      </c>
      <c r="R75">
        <f>VLOOKUP(A75,[1]WV.1_Size_of_the_economy!$A$5:$B$219,2,FALSE)</f>
        <v>21.7</v>
      </c>
    </row>
    <row r="76" spans="1:18" x14ac:dyDescent="0.2">
      <c r="A76" t="s">
        <v>30</v>
      </c>
      <c r="B76">
        <v>2</v>
      </c>
      <c r="C76">
        <v>5</v>
      </c>
      <c r="D76">
        <v>5</v>
      </c>
      <c r="E76">
        <v>5</v>
      </c>
      <c r="F76">
        <v>5</v>
      </c>
      <c r="G76">
        <v>5</v>
      </c>
      <c r="H76">
        <v>5</v>
      </c>
      <c r="I76">
        <v>11</v>
      </c>
      <c r="J76">
        <v>11</v>
      </c>
      <c r="K76">
        <v>11</v>
      </c>
      <c r="L76">
        <v>21</v>
      </c>
      <c r="M76">
        <v>21</v>
      </c>
      <c r="N76">
        <v>34</v>
      </c>
      <c r="O76">
        <v>72</v>
      </c>
      <c r="P76">
        <f>COUNTIF(B76:O76,"&gt;0")</f>
        <v>14</v>
      </c>
      <c r="Q76" s="2">
        <f>(O76/(MIN(B76:O76)+1))^(1/(P76))-1</f>
        <v>0.25483469280158411</v>
      </c>
      <c r="R76">
        <f>VLOOKUP(A76,[1]WV.1_Size_of_the_economy!$A$5:$B$219,2,FALSE)</f>
        <v>10.6</v>
      </c>
    </row>
    <row r="77" spans="1:18" x14ac:dyDescent="0.2">
      <c r="A77" t="s">
        <v>2</v>
      </c>
      <c r="B77">
        <v>0</v>
      </c>
      <c r="C77">
        <v>0</v>
      </c>
      <c r="D77">
        <v>2</v>
      </c>
      <c r="E77">
        <v>10</v>
      </c>
      <c r="F77">
        <v>12</v>
      </c>
      <c r="G77">
        <v>23</v>
      </c>
      <c r="H77">
        <v>33</v>
      </c>
      <c r="I77">
        <v>38</v>
      </c>
      <c r="J77">
        <v>42</v>
      </c>
      <c r="K77">
        <v>51</v>
      </c>
      <c r="L77">
        <v>55</v>
      </c>
      <c r="M77">
        <v>59</v>
      </c>
      <c r="N77">
        <v>64</v>
      </c>
      <c r="O77">
        <v>70</v>
      </c>
      <c r="P77">
        <f>COUNTIF(B77:O77,"&gt;0")</f>
        <v>12</v>
      </c>
      <c r="Q77" s="2">
        <f>(O77/(MIN(B77:O77)+1))^(1/(P77))-1</f>
        <v>0.4248139875831114</v>
      </c>
      <c r="R77">
        <f>VLOOKUP(A77,[1]WV.1_Size_of_the_economy!$A$5:$B$219,2,FALSE)</f>
        <v>2.9</v>
      </c>
    </row>
    <row r="78" spans="1:18" x14ac:dyDescent="0.2">
      <c r="A78" t="s">
        <v>12</v>
      </c>
      <c r="B78">
        <v>6</v>
      </c>
      <c r="C78">
        <v>6</v>
      </c>
      <c r="D78">
        <v>6</v>
      </c>
      <c r="E78">
        <v>9</v>
      </c>
      <c r="F78">
        <v>9</v>
      </c>
      <c r="G78">
        <v>12</v>
      </c>
      <c r="H78">
        <v>27</v>
      </c>
      <c r="I78">
        <v>27</v>
      </c>
      <c r="J78">
        <v>27</v>
      </c>
      <c r="K78">
        <v>36</v>
      </c>
      <c r="L78">
        <v>36</v>
      </c>
      <c r="M78">
        <v>51</v>
      </c>
      <c r="N78">
        <v>51</v>
      </c>
      <c r="O78">
        <v>69</v>
      </c>
      <c r="P78">
        <f>COUNTIF(B78:O78,"&gt;0")</f>
        <v>14</v>
      </c>
      <c r="Q78" s="2">
        <f>(O78/(MIN(B78:O78)+1))^(1/(P78))-1</f>
        <v>0.17755775769257043</v>
      </c>
      <c r="R78">
        <f>VLOOKUP(A78,[1]WV.1_Size_of_the_economy!$A$5:$B$219,2,FALSE)</f>
        <v>9.5</v>
      </c>
    </row>
    <row r="79" spans="1:18" x14ac:dyDescent="0.2">
      <c r="A79" t="s">
        <v>28</v>
      </c>
      <c r="B79">
        <v>0</v>
      </c>
      <c r="C79">
        <v>0</v>
      </c>
      <c r="D79">
        <v>2</v>
      </c>
      <c r="E79">
        <v>3</v>
      </c>
      <c r="F79">
        <v>6</v>
      </c>
      <c r="G79">
        <v>6</v>
      </c>
      <c r="H79">
        <v>14</v>
      </c>
      <c r="I79">
        <v>26</v>
      </c>
      <c r="J79">
        <v>26</v>
      </c>
      <c r="K79">
        <v>33</v>
      </c>
      <c r="L79">
        <v>46</v>
      </c>
      <c r="M79">
        <v>49</v>
      </c>
      <c r="N79">
        <v>67</v>
      </c>
      <c r="O79">
        <v>67</v>
      </c>
      <c r="P79">
        <f>COUNTIF(B79:O79,"&gt;0")</f>
        <v>12</v>
      </c>
      <c r="Q79" s="2">
        <f>(O79/(MIN(B79:O79)+1))^(1/(P79))-1</f>
        <v>0.41962258576824452</v>
      </c>
      <c r="R79">
        <f>VLOOKUP(A79,[1]WV.1_Size_of_the_economy!$A$5:$B$219,2,FALSE)</f>
        <v>1.2</v>
      </c>
    </row>
    <row r="80" spans="1:18" x14ac:dyDescent="0.2">
      <c r="A80" t="s">
        <v>75</v>
      </c>
      <c r="B80">
        <v>3</v>
      </c>
      <c r="C80">
        <v>3</v>
      </c>
      <c r="D80">
        <v>3</v>
      </c>
      <c r="E80">
        <v>7</v>
      </c>
      <c r="F80">
        <v>7</v>
      </c>
      <c r="G80">
        <v>7</v>
      </c>
      <c r="H80">
        <v>14</v>
      </c>
      <c r="I80">
        <v>14</v>
      </c>
      <c r="J80">
        <v>14</v>
      </c>
      <c r="K80">
        <v>18</v>
      </c>
      <c r="L80">
        <v>26</v>
      </c>
      <c r="M80">
        <v>35</v>
      </c>
      <c r="N80">
        <v>48</v>
      </c>
      <c r="O80">
        <v>67</v>
      </c>
      <c r="P80">
        <f>COUNTIF(B80:O80,"&gt;0")</f>
        <v>14</v>
      </c>
      <c r="Q80" s="2">
        <f>(O80/(MIN(B80:O80)+1))^(1/(P80))-1</f>
        <v>0.22300893355847884</v>
      </c>
      <c r="R80">
        <f>VLOOKUP(A80,[1]WV.1_Size_of_the_economy!$A$5:$B$219,2,FALSE)</f>
        <v>2.1</v>
      </c>
    </row>
    <row r="81" spans="1:18" x14ac:dyDescent="0.2">
      <c r="A81" t="s">
        <v>68</v>
      </c>
      <c r="B81">
        <v>0</v>
      </c>
      <c r="C81">
        <v>1</v>
      </c>
      <c r="D81">
        <v>1</v>
      </c>
      <c r="E81">
        <v>3</v>
      </c>
      <c r="F81">
        <v>3</v>
      </c>
      <c r="G81">
        <v>3</v>
      </c>
      <c r="H81">
        <v>6</v>
      </c>
      <c r="I81">
        <v>12</v>
      </c>
      <c r="J81">
        <v>23</v>
      </c>
      <c r="K81">
        <v>23</v>
      </c>
      <c r="L81">
        <v>30</v>
      </c>
      <c r="M81">
        <v>30</v>
      </c>
      <c r="N81">
        <v>49</v>
      </c>
      <c r="O81">
        <v>66</v>
      </c>
      <c r="P81">
        <f>COUNTIF(B81:O81,"&gt;0")</f>
        <v>13</v>
      </c>
      <c r="Q81" s="2">
        <f>(O81/(MIN(B81:O81)+1))^(1/(P81))-1</f>
        <v>0.38027276302227819</v>
      </c>
      <c r="R81">
        <f>VLOOKUP(A81,[1]WV.1_Size_of_the_economy!$A$5:$B$219,2,FALSE)</f>
        <v>3.5</v>
      </c>
    </row>
    <row r="82" spans="1:18" x14ac:dyDescent="0.2">
      <c r="A82" t="s">
        <v>64</v>
      </c>
      <c r="B82">
        <v>3</v>
      </c>
      <c r="C82">
        <v>3</v>
      </c>
      <c r="D82">
        <v>3</v>
      </c>
      <c r="E82">
        <v>5</v>
      </c>
      <c r="F82">
        <v>6</v>
      </c>
      <c r="G82">
        <v>6</v>
      </c>
      <c r="H82">
        <v>12</v>
      </c>
      <c r="I82">
        <v>18</v>
      </c>
      <c r="J82">
        <v>21</v>
      </c>
      <c r="K82">
        <v>30</v>
      </c>
      <c r="L82">
        <v>38</v>
      </c>
      <c r="M82">
        <v>38</v>
      </c>
      <c r="N82">
        <v>53</v>
      </c>
      <c r="O82">
        <v>64</v>
      </c>
      <c r="P82">
        <f>COUNTIF(B82:O82,"&gt;0")</f>
        <v>14</v>
      </c>
      <c r="Q82" s="2">
        <f>(O82/(MIN(B82:O82)+1))^(1/(P82))-1</f>
        <v>0.21901365420447538</v>
      </c>
      <c r="R82">
        <f>VLOOKUP(A82,[1]WV.1_Size_of_the_economy!$A$5:$B$219,2,FALSE)</f>
        <v>0.5</v>
      </c>
    </row>
    <row r="83" spans="1:18" x14ac:dyDescent="0.2">
      <c r="A83" t="s">
        <v>101</v>
      </c>
      <c r="B83">
        <v>1</v>
      </c>
      <c r="C83">
        <v>2</v>
      </c>
      <c r="D83">
        <v>2</v>
      </c>
      <c r="E83">
        <v>5</v>
      </c>
      <c r="F83">
        <v>7</v>
      </c>
      <c r="G83">
        <v>7</v>
      </c>
      <c r="H83">
        <v>16</v>
      </c>
      <c r="I83">
        <v>18</v>
      </c>
      <c r="J83">
        <v>18</v>
      </c>
      <c r="K83">
        <v>20</v>
      </c>
      <c r="L83">
        <v>24</v>
      </c>
      <c r="M83">
        <v>29</v>
      </c>
      <c r="N83">
        <v>39</v>
      </c>
      <c r="O83">
        <v>54</v>
      </c>
      <c r="P83">
        <f>COUNTIF(B83:O83,"&gt;0")</f>
        <v>14</v>
      </c>
      <c r="Q83" s="2">
        <f>(O83/(MIN(B83:O83)+1))^(1/(P83))-1</f>
        <v>0.26543624318165371</v>
      </c>
      <c r="R83">
        <f>VLOOKUP(A83,[1]WV.1_Size_of_the_economy!$A$5:$B$219,2,FALSE)</f>
        <v>11.6</v>
      </c>
    </row>
    <row r="84" spans="1:18" x14ac:dyDescent="0.2">
      <c r="A84" t="s">
        <v>20</v>
      </c>
      <c r="B84">
        <v>1</v>
      </c>
      <c r="C84">
        <v>2</v>
      </c>
      <c r="D84">
        <v>2</v>
      </c>
      <c r="E84">
        <v>2</v>
      </c>
      <c r="F84">
        <v>3</v>
      </c>
      <c r="G84">
        <v>3</v>
      </c>
      <c r="H84">
        <v>5</v>
      </c>
      <c r="I84">
        <v>7</v>
      </c>
      <c r="J84">
        <v>7</v>
      </c>
      <c r="K84">
        <v>7</v>
      </c>
      <c r="L84">
        <v>33</v>
      </c>
      <c r="M84">
        <v>35</v>
      </c>
      <c r="N84">
        <v>37</v>
      </c>
      <c r="O84">
        <v>51</v>
      </c>
      <c r="P84">
        <f>COUNTIF(B84:O84,"&gt;0")</f>
        <v>14</v>
      </c>
      <c r="Q84" s="2">
        <f>(O84/(MIN(B84:O84)+1))^(1/(P84))-1</f>
        <v>0.26028032345933538</v>
      </c>
      <c r="R84">
        <f>VLOOKUP(A84,[1]WV.1_Size_of_the_economy!$A$5:$B$219,2,FALSE)</f>
        <v>16.2</v>
      </c>
    </row>
    <row r="85" spans="1:18" x14ac:dyDescent="0.2">
      <c r="A85" t="s">
        <v>54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4</v>
      </c>
      <c r="I85">
        <v>6</v>
      </c>
      <c r="J85">
        <v>9</v>
      </c>
      <c r="K85">
        <v>10</v>
      </c>
      <c r="L85">
        <v>33</v>
      </c>
      <c r="M85">
        <v>35</v>
      </c>
      <c r="N85">
        <v>44</v>
      </c>
      <c r="O85">
        <v>49</v>
      </c>
      <c r="P85">
        <f>COUNTIF(B85:O85,"&gt;0")</f>
        <v>8</v>
      </c>
      <c r="Q85" s="2">
        <f>(O85/(MIN(B85:O85)+1))^(1/(P85))-1</f>
        <v>0.62657656169778564</v>
      </c>
      <c r="R85">
        <f>VLOOKUP(A85,[1]WV.1_Size_of_the_economy!$A$5:$B$219,2,FALSE)</f>
        <v>18.3</v>
      </c>
    </row>
    <row r="86" spans="1:18" x14ac:dyDescent="0.2">
      <c r="A86" t="s">
        <v>60</v>
      </c>
      <c r="B86">
        <v>1</v>
      </c>
      <c r="C86">
        <v>1</v>
      </c>
      <c r="D86">
        <v>1</v>
      </c>
      <c r="E86">
        <v>1</v>
      </c>
      <c r="F86">
        <v>3</v>
      </c>
      <c r="G86">
        <v>3</v>
      </c>
      <c r="H86">
        <v>6</v>
      </c>
      <c r="I86">
        <v>8</v>
      </c>
      <c r="J86">
        <v>12</v>
      </c>
      <c r="K86">
        <v>17</v>
      </c>
      <c r="L86">
        <v>25</v>
      </c>
      <c r="M86">
        <v>27</v>
      </c>
      <c r="N86">
        <v>36</v>
      </c>
      <c r="O86">
        <v>49</v>
      </c>
      <c r="P86">
        <f>COUNTIF(B86:O86,"&gt;0")</f>
        <v>14</v>
      </c>
      <c r="Q86" s="2">
        <f>(O86/(MIN(B86:O86)+1))^(1/(P86))-1</f>
        <v>0.256684182789082</v>
      </c>
      <c r="R86">
        <f>VLOOKUP(A86,[1]WV.1_Size_of_the_economy!$A$5:$B$219,2,FALSE)</f>
        <v>2.8</v>
      </c>
    </row>
    <row r="87" spans="1:18" x14ac:dyDescent="0.2">
      <c r="A87" t="s">
        <v>77</v>
      </c>
      <c r="B87">
        <v>16</v>
      </c>
      <c r="C87">
        <v>16</v>
      </c>
      <c r="D87">
        <v>16</v>
      </c>
      <c r="E87">
        <v>18</v>
      </c>
      <c r="F87">
        <v>18</v>
      </c>
      <c r="G87">
        <v>18</v>
      </c>
      <c r="H87">
        <v>19</v>
      </c>
      <c r="I87">
        <v>19</v>
      </c>
      <c r="J87">
        <v>22</v>
      </c>
      <c r="K87">
        <v>22</v>
      </c>
      <c r="L87">
        <v>24</v>
      </c>
      <c r="M87">
        <v>39</v>
      </c>
      <c r="N87">
        <v>48</v>
      </c>
      <c r="O87">
        <v>48</v>
      </c>
      <c r="P87">
        <f>COUNTIF(B87:O87,"&gt;0")</f>
        <v>14</v>
      </c>
      <c r="Q87" s="2">
        <f>(O87/(MIN(B87:O87)+1))^(1/(P87))-1</f>
        <v>7.6959697291814511E-2</v>
      </c>
      <c r="R87">
        <f>VLOOKUP(A87,[1]WV.1_Size_of_the_economy!$A$5:$B$219,2,FALSE)</f>
        <v>4.8</v>
      </c>
    </row>
    <row r="88" spans="1:18" x14ac:dyDescent="0.2">
      <c r="A88" t="s">
        <v>9</v>
      </c>
      <c r="B88">
        <v>9</v>
      </c>
      <c r="C88">
        <v>9</v>
      </c>
      <c r="D88">
        <v>9</v>
      </c>
      <c r="E88">
        <v>11</v>
      </c>
      <c r="F88">
        <v>11</v>
      </c>
      <c r="G88">
        <v>11</v>
      </c>
      <c r="H88">
        <v>15</v>
      </c>
      <c r="I88">
        <v>15</v>
      </c>
      <c r="J88">
        <v>23</v>
      </c>
      <c r="K88">
        <v>15</v>
      </c>
      <c r="L88">
        <v>28</v>
      </c>
      <c r="M88">
        <v>28</v>
      </c>
      <c r="N88">
        <v>44</v>
      </c>
      <c r="O88">
        <v>44</v>
      </c>
      <c r="P88">
        <f>COUNTIF(B88:O88,"&gt;0")</f>
        <v>14</v>
      </c>
      <c r="Q88" s="2">
        <f>(O88/(MIN(B88:O88)+1))^(1/(P88))-1</f>
        <v>0.11163165536619091</v>
      </c>
      <c r="R88">
        <f>VLOOKUP(A88,[1]WV.1_Size_of_the_economy!$A$5:$B$219,2,FALSE)</f>
        <v>9.9</v>
      </c>
    </row>
    <row r="89" spans="1:18" x14ac:dyDescent="0.2">
      <c r="A89" t="s">
        <v>36</v>
      </c>
      <c r="B89">
        <v>4</v>
      </c>
      <c r="C89">
        <v>13</v>
      </c>
      <c r="D89">
        <v>15</v>
      </c>
      <c r="E89">
        <v>15</v>
      </c>
      <c r="F89">
        <v>24</v>
      </c>
      <c r="G89">
        <v>24</v>
      </c>
      <c r="H89">
        <v>25</v>
      </c>
      <c r="I89">
        <v>30</v>
      </c>
      <c r="J89">
        <v>33</v>
      </c>
      <c r="K89">
        <v>33</v>
      </c>
      <c r="L89">
        <v>34</v>
      </c>
      <c r="M89">
        <v>38</v>
      </c>
      <c r="N89">
        <v>40</v>
      </c>
      <c r="O89">
        <v>43</v>
      </c>
      <c r="P89">
        <f>COUNTIF(B89:O89,"&gt;0")</f>
        <v>14</v>
      </c>
      <c r="Q89" s="2">
        <f>(O89/(MIN(B89:O89)+1))^(1/(P89))-1</f>
        <v>0.16613784369431794</v>
      </c>
      <c r="R89">
        <f>VLOOKUP(A89,[1]WV.1_Size_of_the_economy!$A$5:$B$219,2,FALSE)</f>
        <v>3.7</v>
      </c>
    </row>
    <row r="90" spans="1:18" x14ac:dyDescent="0.2">
      <c r="A90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2</v>
      </c>
      <c r="J90">
        <v>10</v>
      </c>
      <c r="K90">
        <v>17</v>
      </c>
      <c r="L90">
        <v>33</v>
      </c>
      <c r="M90">
        <v>36</v>
      </c>
      <c r="N90">
        <v>42</v>
      </c>
      <c r="O90">
        <v>42</v>
      </c>
      <c r="P90">
        <f>COUNTIF(B90:O90,"&gt;0")</f>
        <v>7</v>
      </c>
      <c r="Q90" s="2">
        <f>(O90/(MIN(B90:O90)+1))^(1/(P90))-1</f>
        <v>0.70566114280087788</v>
      </c>
      <c r="R90">
        <f>VLOOKUP(A90,[1]WV.1_Size_of_the_economy!$A$5:$B$219,2,FALSE)</f>
        <v>28.9</v>
      </c>
    </row>
    <row r="91" spans="1:18" x14ac:dyDescent="0.2">
      <c r="A91" t="s">
        <v>19</v>
      </c>
      <c r="B91">
        <v>0</v>
      </c>
      <c r="C91">
        <v>0</v>
      </c>
      <c r="D91">
        <v>0</v>
      </c>
      <c r="E91">
        <v>1</v>
      </c>
      <c r="F91">
        <v>2</v>
      </c>
      <c r="G91">
        <v>2</v>
      </c>
      <c r="H91">
        <v>2</v>
      </c>
      <c r="I91">
        <v>2</v>
      </c>
      <c r="J91">
        <v>3</v>
      </c>
      <c r="K91">
        <v>15</v>
      </c>
      <c r="L91">
        <v>15</v>
      </c>
      <c r="M91">
        <v>20</v>
      </c>
      <c r="N91">
        <v>33</v>
      </c>
      <c r="O91">
        <v>40</v>
      </c>
      <c r="P91">
        <f>COUNTIF(B91:O91,"&gt;0")</f>
        <v>11</v>
      </c>
      <c r="Q91" s="2">
        <f>(O91/(MIN(B91:O91)+1))^(1/(P91))-1</f>
        <v>0.39843349449698229</v>
      </c>
      <c r="R91">
        <f>VLOOKUP(A91,[1]WV.1_Size_of_the_economy!$A$5:$B$219,2,FALSE)</f>
        <v>19.8</v>
      </c>
    </row>
    <row r="92" spans="1:18" x14ac:dyDescent="0.2">
      <c r="A92" t="s">
        <v>73</v>
      </c>
      <c r="B92">
        <v>5</v>
      </c>
      <c r="C92">
        <v>5</v>
      </c>
      <c r="D92">
        <v>5</v>
      </c>
      <c r="E92">
        <v>5</v>
      </c>
      <c r="F92">
        <v>5</v>
      </c>
      <c r="G92">
        <v>5</v>
      </c>
      <c r="H92">
        <v>5</v>
      </c>
      <c r="I92">
        <v>6</v>
      </c>
      <c r="J92">
        <v>8</v>
      </c>
      <c r="K92">
        <v>8</v>
      </c>
      <c r="L92">
        <v>12</v>
      </c>
      <c r="M92">
        <v>20</v>
      </c>
      <c r="N92">
        <v>28</v>
      </c>
      <c r="O92">
        <v>39</v>
      </c>
      <c r="P92">
        <f>COUNTIF(B92:O92,"&gt;0")</f>
        <v>14</v>
      </c>
      <c r="Q92" s="2">
        <f>(O92/(MIN(B92:O92)+1))^(1/(P92))-1</f>
        <v>0.14305003098251667</v>
      </c>
      <c r="R92">
        <f>VLOOKUP(A92,[1]WV.1_Size_of_the_economy!$A$5:$B$219,2,FALSE)</f>
        <v>4.9000000000000004</v>
      </c>
    </row>
    <row r="93" spans="1:18" x14ac:dyDescent="0.2">
      <c r="A93" t="s">
        <v>90</v>
      </c>
      <c r="B93">
        <v>4</v>
      </c>
      <c r="C93">
        <v>4</v>
      </c>
      <c r="D93">
        <v>4</v>
      </c>
      <c r="E93">
        <v>4</v>
      </c>
      <c r="F93">
        <v>4</v>
      </c>
      <c r="G93">
        <v>4</v>
      </c>
      <c r="H93">
        <v>10</v>
      </c>
      <c r="I93">
        <v>10</v>
      </c>
      <c r="J93">
        <v>24</v>
      </c>
      <c r="K93">
        <v>24</v>
      </c>
      <c r="L93">
        <v>26</v>
      </c>
      <c r="M93">
        <v>31</v>
      </c>
      <c r="N93">
        <v>31</v>
      </c>
      <c r="O93">
        <v>38</v>
      </c>
      <c r="P93">
        <f>COUNTIF(B93:O93,"&gt;0")</f>
        <v>14</v>
      </c>
      <c r="Q93" s="2">
        <f>(O93/(MIN(B93:O93)+1))^(1/(P93))-1</f>
        <v>0.15588667327961869</v>
      </c>
      <c r="R93">
        <f>VLOOKUP(A93,[1]WV.1_Size_of_the_economy!$A$5:$B$219,2,FALSE)</f>
        <v>15.9</v>
      </c>
    </row>
    <row r="94" spans="1:18" x14ac:dyDescent="0.2">
      <c r="A94" t="s">
        <v>108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6</v>
      </c>
      <c r="L94">
        <v>10</v>
      </c>
      <c r="M94">
        <v>15</v>
      </c>
      <c r="N94">
        <v>23</v>
      </c>
      <c r="O94">
        <v>33</v>
      </c>
      <c r="P94">
        <f>COUNTIF(B94:O94,"&gt;0")</f>
        <v>6</v>
      </c>
      <c r="Q94" s="2">
        <f>(O94/(MIN(B94:O94)+1))^(1/(P94))-1</f>
        <v>0.79095905313209958</v>
      </c>
      <c r="R94">
        <f>VLOOKUP(A94,[1]WV.1_Size_of_the_economy!$A$5:$B$219,2,FALSE)</f>
        <v>33</v>
      </c>
    </row>
    <row r="95" spans="1:18" x14ac:dyDescent="0.2">
      <c r="A95" t="s">
        <v>65</v>
      </c>
      <c r="B95">
        <v>2</v>
      </c>
      <c r="C95">
        <v>2</v>
      </c>
      <c r="D95">
        <v>2</v>
      </c>
      <c r="E95">
        <v>2</v>
      </c>
      <c r="F95">
        <v>3</v>
      </c>
      <c r="G95">
        <v>3</v>
      </c>
      <c r="H95">
        <v>3</v>
      </c>
      <c r="I95">
        <v>9</v>
      </c>
      <c r="J95">
        <v>9</v>
      </c>
      <c r="K95">
        <v>15</v>
      </c>
      <c r="L95">
        <v>16</v>
      </c>
      <c r="M95">
        <v>19</v>
      </c>
      <c r="N95">
        <v>23</v>
      </c>
      <c r="O95">
        <v>32</v>
      </c>
      <c r="P95">
        <f>COUNTIF(B95:O95,"&gt;0")</f>
        <v>14</v>
      </c>
      <c r="Q95" s="2">
        <f>(O95/(MIN(B95:O95)+1))^(1/(P95))-1</f>
        <v>0.18421517803215193</v>
      </c>
      <c r="R95">
        <f>VLOOKUP(A95,[1]WV.1_Size_of_the_economy!$A$5:$B$219,2,FALSE)</f>
        <v>4.4000000000000004</v>
      </c>
    </row>
    <row r="96" spans="1:18" x14ac:dyDescent="0.2">
      <c r="A96" t="s">
        <v>104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3</v>
      </c>
      <c r="I96">
        <v>3</v>
      </c>
      <c r="J96">
        <v>3</v>
      </c>
      <c r="K96">
        <v>7</v>
      </c>
      <c r="L96">
        <v>14</v>
      </c>
      <c r="M96">
        <v>14</v>
      </c>
      <c r="N96">
        <v>16</v>
      </c>
      <c r="O96">
        <v>29</v>
      </c>
      <c r="P96">
        <f>COUNTIF(B96:O96,"&gt;0")</f>
        <v>14</v>
      </c>
      <c r="Q96" s="2">
        <f>(O96/(MIN(B96:O96)+1))^(1/(P96))-1</f>
        <v>0.21047230458548838</v>
      </c>
      <c r="R96">
        <f>VLOOKUP(A96,[1]WV.1_Size_of_the_economy!$A$5:$B$219,2,FALSE)</f>
        <v>44.6</v>
      </c>
    </row>
    <row r="97" spans="1:18" x14ac:dyDescent="0.2">
      <c r="A97" t="s">
        <v>59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4</v>
      </c>
      <c r="J97">
        <v>4</v>
      </c>
      <c r="K97">
        <v>4</v>
      </c>
      <c r="L97">
        <v>7</v>
      </c>
      <c r="M97">
        <v>28</v>
      </c>
      <c r="N97">
        <v>28</v>
      </c>
      <c r="O97">
        <v>28</v>
      </c>
      <c r="P97">
        <f>COUNTIF(B97:O97,"&gt;0")</f>
        <v>14</v>
      </c>
      <c r="Q97" s="2">
        <f>(O97/(MIN(B97:O97)+1))^(1/(P97))-1</f>
        <v>0.20744202741841122</v>
      </c>
      <c r="R97">
        <f>VLOOKUP(A97,[1]WV.1_Size_of_the_economy!$A$5:$B$219,2,FALSE)</f>
        <v>0</v>
      </c>
    </row>
    <row r="98" spans="1:18" x14ac:dyDescent="0.2">
      <c r="A98" t="s">
        <v>41</v>
      </c>
      <c r="B98">
        <v>0</v>
      </c>
      <c r="C98">
        <v>0</v>
      </c>
      <c r="D98">
        <v>0</v>
      </c>
      <c r="E98">
        <v>0</v>
      </c>
      <c r="F98">
        <v>2</v>
      </c>
      <c r="G98">
        <v>2</v>
      </c>
      <c r="H98">
        <v>2</v>
      </c>
      <c r="I98">
        <v>2</v>
      </c>
      <c r="J98">
        <v>3</v>
      </c>
      <c r="K98">
        <v>6</v>
      </c>
      <c r="L98">
        <v>8</v>
      </c>
      <c r="M98">
        <v>9</v>
      </c>
      <c r="N98">
        <v>12</v>
      </c>
      <c r="O98">
        <v>24</v>
      </c>
      <c r="P98">
        <f>COUNTIF(B98:O98,"&gt;0")</f>
        <v>10</v>
      </c>
      <c r="Q98" s="2">
        <f>(O98/(MIN(B98:O98)+1))^(1/(P98))-1</f>
        <v>0.37410881031663723</v>
      </c>
      <c r="R98">
        <f>VLOOKUP(A98,[1]WV.1_Size_of_the_economy!$A$5:$B$219,2,FALSE)</f>
        <v>9.6</v>
      </c>
    </row>
    <row r="99" spans="1:18" x14ac:dyDescent="0.2">
      <c r="A99" t="s">
        <v>1</v>
      </c>
      <c r="B99">
        <v>1</v>
      </c>
      <c r="C99">
        <v>4</v>
      </c>
      <c r="D99">
        <v>4</v>
      </c>
      <c r="E99">
        <v>5</v>
      </c>
      <c r="F99">
        <v>7</v>
      </c>
      <c r="G99">
        <v>7</v>
      </c>
      <c r="H99">
        <v>7</v>
      </c>
      <c r="I99">
        <v>11</v>
      </c>
      <c r="J99">
        <v>16</v>
      </c>
      <c r="K99">
        <v>21</v>
      </c>
      <c r="L99">
        <v>22</v>
      </c>
      <c r="M99">
        <v>22</v>
      </c>
      <c r="N99">
        <v>22</v>
      </c>
      <c r="O99">
        <v>24</v>
      </c>
      <c r="P99">
        <f>COUNTIF(B99:O99,"&gt;0")</f>
        <v>14</v>
      </c>
      <c r="Q99" s="2">
        <f>(O99/(MIN(B99:O99)+1))^(1/(P99))-1</f>
        <v>0.1942200949688373</v>
      </c>
      <c r="R99">
        <f>VLOOKUP(A99,[1]WV.1_Size_of_the_economy!$A$5:$B$219,2,FALSE)</f>
        <v>37.200000000000003</v>
      </c>
    </row>
    <row r="100" spans="1:18" x14ac:dyDescent="0.2">
      <c r="A100" t="s">
        <v>11</v>
      </c>
      <c r="B100">
        <v>0</v>
      </c>
      <c r="C100">
        <v>3</v>
      </c>
      <c r="D100">
        <v>3</v>
      </c>
      <c r="E100">
        <v>3</v>
      </c>
      <c r="F100">
        <v>3</v>
      </c>
      <c r="G100">
        <v>3</v>
      </c>
      <c r="H100">
        <v>3</v>
      </c>
      <c r="I100">
        <v>3</v>
      </c>
      <c r="J100">
        <v>5</v>
      </c>
      <c r="K100">
        <v>8</v>
      </c>
      <c r="L100">
        <v>10</v>
      </c>
      <c r="M100">
        <v>14</v>
      </c>
      <c r="N100">
        <v>17</v>
      </c>
      <c r="O100">
        <v>20</v>
      </c>
      <c r="P100">
        <f>COUNTIF(B100:O100,"&gt;0")</f>
        <v>13</v>
      </c>
      <c r="Q100" s="2">
        <f>(O100/(MIN(B100:O100)+1))^(1/(P100))-1</f>
        <v>0.25915510457657276</v>
      </c>
      <c r="R100">
        <f>VLOOKUP(A100,[1]WV.1_Size_of_the_economy!$A$5:$B$219,2,FALSE)</f>
        <v>161.4</v>
      </c>
    </row>
    <row r="101" spans="1:18" x14ac:dyDescent="0.2">
      <c r="A101" t="s">
        <v>21</v>
      </c>
      <c r="B101">
        <v>1</v>
      </c>
      <c r="C101">
        <v>2</v>
      </c>
      <c r="D101">
        <v>2</v>
      </c>
      <c r="E101">
        <v>2</v>
      </c>
      <c r="F101">
        <v>2</v>
      </c>
      <c r="G101">
        <v>2</v>
      </c>
      <c r="H101">
        <v>2</v>
      </c>
      <c r="I101">
        <v>2</v>
      </c>
      <c r="J101">
        <v>2</v>
      </c>
      <c r="K101">
        <v>4</v>
      </c>
      <c r="L101">
        <v>10</v>
      </c>
      <c r="M101">
        <v>10</v>
      </c>
      <c r="N101">
        <v>13</v>
      </c>
      <c r="O101">
        <v>20</v>
      </c>
      <c r="P101">
        <f>COUNTIF(B101:O101,"&gt;0")</f>
        <v>14</v>
      </c>
      <c r="Q101" s="2">
        <f>(O101/(MIN(B101:O101)+1))^(1/(P101))-1</f>
        <v>0.17876863479358729</v>
      </c>
      <c r="R101">
        <f>VLOOKUP(A101,[1]WV.1_Size_of_the_economy!$A$5:$B$219,2,FALSE)</f>
        <v>25.2</v>
      </c>
    </row>
    <row r="102" spans="1:18" x14ac:dyDescent="0.2">
      <c r="A102" t="s">
        <v>114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2</v>
      </c>
      <c r="I102">
        <v>2</v>
      </c>
      <c r="J102">
        <v>2</v>
      </c>
      <c r="K102">
        <v>2</v>
      </c>
      <c r="L102">
        <v>3</v>
      </c>
      <c r="M102">
        <v>4</v>
      </c>
      <c r="N102">
        <v>14</v>
      </c>
      <c r="O102">
        <v>18</v>
      </c>
      <c r="P102">
        <f>COUNTIF(B102:O102,"&gt;0")</f>
        <v>10</v>
      </c>
      <c r="Q102" s="2">
        <f>(O102/(MIN(B102:O102)+1))^(1/(P102))-1</f>
        <v>0.33514136254031301</v>
      </c>
      <c r="R102">
        <f>VLOOKUP(A102,[1]WV.1_Size_of_the_economy!$A$5:$B$219,2,FALSE)</f>
        <v>84.1</v>
      </c>
    </row>
    <row r="103" spans="1:18" x14ac:dyDescent="0.2">
      <c r="A103" t="s">
        <v>87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1</v>
      </c>
      <c r="K103">
        <v>5</v>
      </c>
      <c r="L103">
        <v>7</v>
      </c>
      <c r="M103">
        <v>8</v>
      </c>
      <c r="N103">
        <v>8</v>
      </c>
      <c r="O103">
        <v>17</v>
      </c>
      <c r="P103">
        <f>COUNTIF(B103:O103,"&gt;0")</f>
        <v>7</v>
      </c>
      <c r="Q103" s="2">
        <f>(O103/(MIN(B103:O103)+1))^(1/(P103))-1</f>
        <v>0.49891987207156197</v>
      </c>
      <c r="R103">
        <f>VLOOKUP(A103,[1]WV.1_Size_of_the_economy!$A$5:$B$219,2,FALSE)</f>
        <v>12.3</v>
      </c>
    </row>
    <row r="104" spans="1:18" x14ac:dyDescent="0.2">
      <c r="A104" t="s">
        <v>38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3</v>
      </c>
      <c r="J104">
        <v>6</v>
      </c>
      <c r="K104">
        <v>6</v>
      </c>
      <c r="L104">
        <v>7</v>
      </c>
      <c r="M104">
        <v>7</v>
      </c>
      <c r="N104">
        <v>11</v>
      </c>
      <c r="O104">
        <v>16</v>
      </c>
      <c r="P104">
        <f>COUNTIF(B104:O104,"&gt;0")</f>
        <v>7</v>
      </c>
      <c r="Q104" s="2">
        <f>(O104/(MIN(B104:O104)+1))^(1/(P104))-1</f>
        <v>0.48599428913694842</v>
      </c>
      <c r="R104">
        <f>VLOOKUP(A104,[1]WV.1_Size_of_the_economy!$A$5:$B$219,2,FALSE)</f>
        <v>29.8</v>
      </c>
    </row>
    <row r="105" spans="1:18" x14ac:dyDescent="0.2">
      <c r="A105" t="s">
        <v>27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3</v>
      </c>
      <c r="H105">
        <v>4</v>
      </c>
      <c r="I105">
        <v>4</v>
      </c>
      <c r="J105">
        <v>4</v>
      </c>
      <c r="K105">
        <v>4</v>
      </c>
      <c r="L105">
        <v>5</v>
      </c>
      <c r="M105">
        <v>7</v>
      </c>
      <c r="N105">
        <v>11</v>
      </c>
      <c r="O105">
        <v>16</v>
      </c>
      <c r="P105">
        <f>COUNTIF(B105:O105,"&gt;0")</f>
        <v>9</v>
      </c>
      <c r="Q105" s="2">
        <f>(O105/(MIN(B105:O105)+1))^(1/(P105))-1</f>
        <v>0.3607900001743769</v>
      </c>
      <c r="R105">
        <f>VLOOKUP(A105,[1]WV.1_Size_of_the_economy!$A$5:$B$219,2,FALSE)</f>
        <v>11.3</v>
      </c>
    </row>
    <row r="106" spans="1:18" x14ac:dyDescent="0.2">
      <c r="A106" t="s">
        <v>51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2</v>
      </c>
      <c r="H106">
        <v>8</v>
      </c>
      <c r="I106">
        <v>8</v>
      </c>
      <c r="J106">
        <v>10</v>
      </c>
      <c r="K106">
        <v>10</v>
      </c>
      <c r="L106">
        <v>12</v>
      </c>
      <c r="M106">
        <v>13</v>
      </c>
      <c r="N106">
        <v>15</v>
      </c>
      <c r="O106">
        <v>16</v>
      </c>
      <c r="P106">
        <f>COUNTIF(B106:O106,"&gt;0")</f>
        <v>10</v>
      </c>
      <c r="Q106" s="2">
        <f>(O106/(MIN(B106:O106)+1))^(1/(P106))-1</f>
        <v>0.3195079107728942</v>
      </c>
      <c r="R106">
        <f>VLOOKUP(A106,[1]WV.1_Size_of_the_economy!$A$5:$B$219,2,FALSE)</f>
        <v>2.9</v>
      </c>
    </row>
    <row r="107" spans="1:18" x14ac:dyDescent="0.2">
      <c r="A107" t="s">
        <v>14</v>
      </c>
      <c r="B107">
        <v>0</v>
      </c>
      <c r="C107">
        <v>0</v>
      </c>
      <c r="D107">
        <v>0</v>
      </c>
      <c r="E107">
        <v>0</v>
      </c>
      <c r="F107">
        <v>2</v>
      </c>
      <c r="G107">
        <v>2</v>
      </c>
      <c r="H107">
        <v>3</v>
      </c>
      <c r="I107">
        <v>10</v>
      </c>
      <c r="J107">
        <v>10</v>
      </c>
      <c r="K107">
        <v>11</v>
      </c>
      <c r="L107">
        <v>11</v>
      </c>
      <c r="M107">
        <v>12</v>
      </c>
      <c r="N107">
        <v>12</v>
      </c>
      <c r="O107">
        <v>15</v>
      </c>
      <c r="P107">
        <f>COUNTIF(B107:O107,"&gt;0")</f>
        <v>10</v>
      </c>
      <c r="Q107" s="2">
        <f>(O107/(MIN(B107:O107)+1))^(1/(P107))-1</f>
        <v>0.31101942303974983</v>
      </c>
      <c r="R107">
        <f>VLOOKUP(A107,[1]WV.1_Size_of_the_economy!$A$5:$B$219,2,FALSE)</f>
        <v>11.4</v>
      </c>
    </row>
    <row r="108" spans="1:18" x14ac:dyDescent="0.2">
      <c r="A108" t="s">
        <v>70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2</v>
      </c>
      <c r="M108">
        <v>1</v>
      </c>
      <c r="N108">
        <v>3</v>
      </c>
      <c r="O108">
        <v>14</v>
      </c>
      <c r="P108">
        <f>COUNTIF(B108:O108,"&gt;0")</f>
        <v>4</v>
      </c>
      <c r="Q108" s="2">
        <f>(O108/(MIN(B108:O108)+1))^(1/(P108))-1</f>
        <v>0.93433642026766917</v>
      </c>
      <c r="R108">
        <f>VLOOKUP(A108,[1]WV.1_Size_of_the_economy!$A$5:$B$219,2,FALSE)</f>
        <v>0.6</v>
      </c>
    </row>
    <row r="109" spans="1:18" x14ac:dyDescent="0.2">
      <c r="A109" t="s">
        <v>63</v>
      </c>
      <c r="B109">
        <v>0</v>
      </c>
      <c r="C109">
        <v>4</v>
      </c>
      <c r="D109">
        <v>4</v>
      </c>
      <c r="E109">
        <v>6</v>
      </c>
      <c r="F109">
        <v>8</v>
      </c>
      <c r="G109">
        <v>8</v>
      </c>
      <c r="H109">
        <v>9</v>
      </c>
      <c r="I109">
        <v>10</v>
      </c>
      <c r="J109">
        <v>13</v>
      </c>
      <c r="K109">
        <v>13</v>
      </c>
      <c r="L109">
        <v>13</v>
      </c>
      <c r="M109">
        <v>13</v>
      </c>
      <c r="N109">
        <v>13</v>
      </c>
      <c r="O109">
        <v>13</v>
      </c>
      <c r="P109">
        <f>COUNTIF(B109:O109,"&gt;0")</f>
        <v>13</v>
      </c>
      <c r="Q109" s="2">
        <f>(O109/(MIN(B109:O109)+1))^(1/(P109))-1</f>
        <v>0.21811404356076824</v>
      </c>
      <c r="R109">
        <f>VLOOKUP(A109,[1]WV.1_Size_of_the_economy!$A$5:$B$219,2,FALSE)</f>
        <v>0.5</v>
      </c>
    </row>
    <row r="110" spans="1:18" x14ac:dyDescent="0.2">
      <c r="A110" t="s">
        <v>80</v>
      </c>
      <c r="B110">
        <v>0</v>
      </c>
      <c r="C110">
        <v>1</v>
      </c>
      <c r="D110">
        <v>1</v>
      </c>
      <c r="E110">
        <v>1</v>
      </c>
      <c r="F110">
        <v>5</v>
      </c>
      <c r="G110">
        <v>5</v>
      </c>
      <c r="H110">
        <v>6</v>
      </c>
      <c r="I110">
        <v>6</v>
      </c>
      <c r="J110">
        <v>6</v>
      </c>
      <c r="K110">
        <v>8</v>
      </c>
      <c r="L110">
        <v>9</v>
      </c>
      <c r="M110">
        <v>11</v>
      </c>
      <c r="N110">
        <v>11</v>
      </c>
      <c r="O110">
        <v>13</v>
      </c>
      <c r="P110">
        <f>COUNTIF(B110:O110,"&gt;0")</f>
        <v>13</v>
      </c>
      <c r="Q110" s="2">
        <f>(O110/(MIN(B110:O110)+1))^(1/(P110))-1</f>
        <v>0.21811404356076824</v>
      </c>
      <c r="R110">
        <f>VLOOKUP(A110,[1]WV.1_Size_of_the_economy!$A$5:$B$219,2,FALSE)</f>
        <v>7</v>
      </c>
    </row>
    <row r="111" spans="1:18" x14ac:dyDescent="0.2">
      <c r="A111" t="s">
        <v>66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3</v>
      </c>
      <c r="N111">
        <v>3</v>
      </c>
      <c r="O111">
        <v>12</v>
      </c>
      <c r="P111">
        <f>COUNTIF(B111:O111,"&gt;0")</f>
        <v>3</v>
      </c>
      <c r="Q111" s="2">
        <f>(O111/(MIN(B111:O111)+1))^(1/(P111))-1</f>
        <v>1.2894284851066637</v>
      </c>
      <c r="R111">
        <f>VLOOKUP(A111,[1]WV.1_Size_of_the_economy!$A$5:$B$219,2,FALSE)</f>
        <v>1.3</v>
      </c>
    </row>
    <row r="112" spans="1:18" x14ac:dyDescent="0.2">
      <c r="A112" t="s">
        <v>40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1</v>
      </c>
      <c r="K112">
        <v>2</v>
      </c>
      <c r="L112">
        <v>6</v>
      </c>
      <c r="M112">
        <v>6</v>
      </c>
      <c r="N112">
        <v>9</v>
      </c>
      <c r="O112">
        <v>12</v>
      </c>
      <c r="P112">
        <f>COUNTIF(B112:O112,"&gt;0")</f>
        <v>7</v>
      </c>
      <c r="Q112" s="2">
        <f>(O112/(MIN(B112:O112)+1))^(1/(P112))-1</f>
        <v>0.42616163522737893</v>
      </c>
      <c r="R112">
        <f>VLOOKUP(A112,[1]WV.1_Size_of_the_economy!$A$5:$B$219,2,FALSE)</f>
        <v>17.2</v>
      </c>
    </row>
    <row r="113" spans="1:18" x14ac:dyDescent="0.2">
      <c r="A113" t="s">
        <v>74</v>
      </c>
      <c r="B113">
        <v>1</v>
      </c>
      <c r="C113">
        <v>1</v>
      </c>
      <c r="D113">
        <v>2</v>
      </c>
      <c r="E113">
        <v>2</v>
      </c>
      <c r="F113">
        <v>2</v>
      </c>
      <c r="G113">
        <v>2</v>
      </c>
      <c r="H113">
        <v>2</v>
      </c>
      <c r="I113">
        <v>2</v>
      </c>
      <c r="J113">
        <v>2</v>
      </c>
      <c r="K113">
        <v>2</v>
      </c>
      <c r="L113">
        <v>3</v>
      </c>
      <c r="M113">
        <v>8</v>
      </c>
      <c r="N113">
        <v>8</v>
      </c>
      <c r="O113">
        <v>12</v>
      </c>
      <c r="P113">
        <f>COUNTIF(B113:O113,"&gt;0")</f>
        <v>14</v>
      </c>
      <c r="Q113" s="2">
        <f>(O113/(MIN(B113:O113)+1))^(1/(P113))-1</f>
        <v>0.13653347600972432</v>
      </c>
      <c r="R113">
        <f>VLOOKUP(A113,[1]WV.1_Size_of_the_economy!$A$5:$B$219,2,FALSE)</f>
        <v>195.9</v>
      </c>
    </row>
    <row r="114" spans="1:18" x14ac:dyDescent="0.2">
      <c r="A114" t="s">
        <v>69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2</v>
      </c>
      <c r="H114">
        <v>2</v>
      </c>
      <c r="I114">
        <v>2</v>
      </c>
      <c r="J114">
        <v>2</v>
      </c>
      <c r="K114">
        <v>7</v>
      </c>
      <c r="L114">
        <v>7</v>
      </c>
      <c r="M114">
        <v>7</v>
      </c>
      <c r="N114">
        <v>7</v>
      </c>
      <c r="O114">
        <v>11</v>
      </c>
      <c r="P114">
        <f>COUNTIF(B114:O114,"&gt;0")</f>
        <v>14</v>
      </c>
      <c r="Q114" s="2">
        <f>(O114/(MIN(B114:O114)+1))^(1/(P114))-1</f>
        <v>0.12949171395994452</v>
      </c>
      <c r="R114">
        <f>VLOOKUP(A114,[1]WV.1_Size_of_the_economy!$A$5:$B$219,2,FALSE)</f>
        <v>0</v>
      </c>
    </row>
  </sheetData>
  <autoFilter ref="A1:R114">
    <sortState ref="A2:R114">
      <sortCondition descending="1" ref="O1:O114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raw_data_grouped_by_country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 Prigojev</dc:creator>
  <cp:lastModifiedBy>Dmitri Prigojev</cp:lastModifiedBy>
  <dcterms:created xsi:type="dcterms:W3CDTF">2020-03-21T21:10:33Z</dcterms:created>
  <dcterms:modified xsi:type="dcterms:W3CDTF">2020-03-21T21:38:54Z</dcterms:modified>
</cp:coreProperties>
</file>