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1" l="1"/>
  <c r="B111" i="1"/>
  <c r="C111" i="1"/>
  <c r="C112" i="1" s="1"/>
  <c r="D111" i="1"/>
  <c r="D112" i="1"/>
  <c r="E112" i="1"/>
  <c r="E111" i="1"/>
  <c r="G72" i="1"/>
  <c r="A112" i="1"/>
  <c r="A111" i="1"/>
  <c r="B71" i="1"/>
  <c r="E107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A110" i="1"/>
  <c r="D107" i="1"/>
  <c r="C107" i="1"/>
  <c r="B107" i="1"/>
  <c r="B102" i="1"/>
  <c r="F101" i="1"/>
  <c r="N100" i="1"/>
  <c r="N101" i="1" s="1"/>
  <c r="M100" i="1"/>
  <c r="M101" i="1" s="1"/>
  <c r="L100" i="1"/>
  <c r="L101" i="1" s="1"/>
  <c r="K100" i="1"/>
  <c r="K101" i="1" s="1"/>
  <c r="J100" i="1"/>
  <c r="J101" i="1" s="1"/>
  <c r="I100" i="1"/>
  <c r="I101" i="1" s="1"/>
  <c r="H100" i="1"/>
  <c r="H101" i="1" s="1"/>
  <c r="G100" i="1"/>
  <c r="G101" i="1" s="1"/>
  <c r="F100" i="1"/>
  <c r="E100" i="1"/>
  <c r="E101" i="1" s="1"/>
  <c r="D100" i="1"/>
  <c r="D101" i="1" s="1"/>
  <c r="C100" i="1"/>
  <c r="C101" i="1" s="1"/>
  <c r="B100" i="1"/>
  <c r="B103" i="1" s="1"/>
  <c r="B104" i="1" s="1"/>
  <c r="B92" i="1"/>
  <c r="K91" i="1"/>
  <c r="N90" i="1"/>
  <c r="N91" i="1" s="1"/>
  <c r="M90" i="1"/>
  <c r="M91" i="1" s="1"/>
  <c r="L90" i="1"/>
  <c r="L91" i="1" s="1"/>
  <c r="K90" i="1"/>
  <c r="J90" i="1"/>
  <c r="J91" i="1" s="1"/>
  <c r="I90" i="1"/>
  <c r="I91" i="1" s="1"/>
  <c r="H90" i="1"/>
  <c r="H91" i="1" s="1"/>
  <c r="G90" i="1"/>
  <c r="G91" i="1" s="1"/>
  <c r="F90" i="1"/>
  <c r="F91" i="1" s="1"/>
  <c r="E90" i="1"/>
  <c r="E91" i="1" s="1"/>
  <c r="D90" i="1"/>
  <c r="D91" i="1" s="1"/>
  <c r="C90" i="1"/>
  <c r="C91" i="1" s="1"/>
  <c r="B90" i="1"/>
  <c r="B91" i="1" s="1"/>
  <c r="B82" i="1"/>
  <c r="B81" i="1"/>
  <c r="C77" i="1" s="1"/>
  <c r="N80" i="1"/>
  <c r="N81" i="1" s="1"/>
  <c r="M80" i="1"/>
  <c r="M81" i="1" s="1"/>
  <c r="L80" i="1"/>
  <c r="L81" i="1" s="1"/>
  <c r="K80" i="1"/>
  <c r="K81" i="1" s="1"/>
  <c r="J80" i="1"/>
  <c r="J81" i="1" s="1"/>
  <c r="I80" i="1"/>
  <c r="I81" i="1" s="1"/>
  <c r="H80" i="1"/>
  <c r="H81" i="1" s="1"/>
  <c r="G80" i="1"/>
  <c r="G81" i="1" s="1"/>
  <c r="F80" i="1"/>
  <c r="F81" i="1" s="1"/>
  <c r="E80" i="1"/>
  <c r="E81" i="1" s="1"/>
  <c r="D80" i="1"/>
  <c r="D81" i="1" s="1"/>
  <c r="C80" i="1"/>
  <c r="C81" i="1" s="1"/>
  <c r="B80" i="1"/>
  <c r="B83" i="1" s="1"/>
  <c r="B84" i="1" s="1"/>
  <c r="B72" i="1"/>
  <c r="N70" i="1"/>
  <c r="N71" i="1" s="1"/>
  <c r="M70" i="1"/>
  <c r="M71" i="1" s="1"/>
  <c r="L70" i="1"/>
  <c r="L71" i="1" s="1"/>
  <c r="K70" i="1"/>
  <c r="K71" i="1" s="1"/>
  <c r="J70" i="1"/>
  <c r="J71" i="1" s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C70" i="1"/>
  <c r="C71" i="1" s="1"/>
  <c r="B70" i="1"/>
  <c r="B62" i="1"/>
  <c r="N61" i="1"/>
  <c r="N60" i="1"/>
  <c r="M60" i="1"/>
  <c r="M61" i="1" s="1"/>
  <c r="L60" i="1"/>
  <c r="L61" i="1" s="1"/>
  <c r="K60" i="1"/>
  <c r="K61" i="1" s="1"/>
  <c r="J60" i="1"/>
  <c r="J61" i="1" s="1"/>
  <c r="I60" i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60" i="1"/>
  <c r="C61" i="1" s="1"/>
  <c r="B60" i="1"/>
  <c r="B63" i="1" s="1"/>
  <c r="B64" i="1" s="1"/>
  <c r="B52" i="1"/>
  <c r="N50" i="1"/>
  <c r="N51" i="1" s="1"/>
  <c r="M50" i="1"/>
  <c r="M51" i="1" s="1"/>
  <c r="L50" i="1"/>
  <c r="L51" i="1" s="1"/>
  <c r="K50" i="1"/>
  <c r="K51" i="1" s="1"/>
  <c r="J50" i="1"/>
  <c r="J51" i="1" s="1"/>
  <c r="I50" i="1"/>
  <c r="I51" i="1" s="1"/>
  <c r="H50" i="1"/>
  <c r="H51" i="1" s="1"/>
  <c r="G50" i="1"/>
  <c r="G51" i="1" s="1"/>
  <c r="F50" i="1"/>
  <c r="F51" i="1" s="1"/>
  <c r="E50" i="1"/>
  <c r="E51" i="1" s="1"/>
  <c r="D50" i="1"/>
  <c r="D51" i="1" s="1"/>
  <c r="C50" i="1"/>
  <c r="C51" i="1" s="1"/>
  <c r="B50" i="1"/>
  <c r="B51" i="1" s="1"/>
  <c r="B42" i="1"/>
  <c r="N41" i="1"/>
  <c r="J41" i="1"/>
  <c r="N40" i="1"/>
  <c r="M40" i="1"/>
  <c r="M41" i="1" s="1"/>
  <c r="L40" i="1"/>
  <c r="L41" i="1" s="1"/>
  <c r="K40" i="1"/>
  <c r="K41" i="1" s="1"/>
  <c r="J40" i="1"/>
  <c r="I40" i="1"/>
  <c r="I41" i="1" s="1"/>
  <c r="H40" i="1"/>
  <c r="H41" i="1" s="1"/>
  <c r="G40" i="1"/>
  <c r="G41" i="1" s="1"/>
  <c r="F40" i="1"/>
  <c r="F41" i="1" s="1"/>
  <c r="E40" i="1"/>
  <c r="E41" i="1" s="1"/>
  <c r="D40" i="1"/>
  <c r="D41" i="1" s="1"/>
  <c r="C40" i="1"/>
  <c r="C41" i="1" s="1"/>
  <c r="B40" i="1"/>
  <c r="B43" i="1" s="1"/>
  <c r="B44" i="1" s="1"/>
  <c r="E31" i="1"/>
  <c r="F31" i="1"/>
  <c r="I31" i="1"/>
  <c r="J31" i="1"/>
  <c r="M31" i="1"/>
  <c r="N31" i="1"/>
  <c r="B32" i="1"/>
  <c r="N30" i="1"/>
  <c r="M30" i="1"/>
  <c r="L30" i="1"/>
  <c r="L31" i="1" s="1"/>
  <c r="K30" i="1"/>
  <c r="K31" i="1" s="1"/>
  <c r="J30" i="1"/>
  <c r="I30" i="1"/>
  <c r="H30" i="1"/>
  <c r="H31" i="1" s="1"/>
  <c r="G30" i="1"/>
  <c r="G31" i="1" s="1"/>
  <c r="F30" i="1"/>
  <c r="E30" i="1"/>
  <c r="D30" i="1"/>
  <c r="D31" i="1" s="1"/>
  <c r="C30" i="1"/>
  <c r="C31" i="1" s="1"/>
  <c r="B30" i="1"/>
  <c r="B33" i="1" s="1"/>
  <c r="A24" i="1"/>
  <c r="B15" i="1"/>
  <c r="B16" i="1"/>
  <c r="B17" i="1"/>
  <c r="B18" i="1"/>
  <c r="B19" i="1"/>
  <c r="B20" i="1"/>
  <c r="B21" i="1"/>
  <c r="B22" i="1"/>
  <c r="B23" i="1"/>
  <c r="B14" i="1"/>
  <c r="A113" i="1" l="1"/>
  <c r="P110" i="1"/>
  <c r="B101" i="1"/>
  <c r="C97" i="1" s="1"/>
  <c r="C103" i="1" s="1"/>
  <c r="C83" i="1"/>
  <c r="B61" i="1"/>
  <c r="C57" i="1" s="1"/>
  <c r="C63" i="1" s="1"/>
  <c r="B41" i="1"/>
  <c r="C37" i="1" s="1"/>
  <c r="C43" i="1" s="1"/>
  <c r="C87" i="1"/>
  <c r="C93" i="1" s="1"/>
  <c r="C92" i="1"/>
  <c r="B93" i="1"/>
  <c r="B94" i="1" s="1"/>
  <c r="C67" i="1"/>
  <c r="C73" i="1" s="1"/>
  <c r="C82" i="1"/>
  <c r="B73" i="1"/>
  <c r="B74" i="1" s="1"/>
  <c r="C47" i="1"/>
  <c r="C53" i="1" s="1"/>
  <c r="C62" i="1"/>
  <c r="B53" i="1"/>
  <c r="B54" i="1" s="1"/>
  <c r="C42" i="1"/>
  <c r="B34" i="1"/>
  <c r="B31" i="1"/>
  <c r="C27" i="1" s="1"/>
  <c r="K5" i="1"/>
  <c r="L5" i="1"/>
  <c r="M5" i="1"/>
  <c r="N5" i="1"/>
  <c r="C102" i="1" l="1"/>
  <c r="C72" i="1"/>
  <c r="C52" i="1"/>
  <c r="D97" i="1"/>
  <c r="D103" i="1" s="1"/>
  <c r="D87" i="1"/>
  <c r="D93" i="1" s="1"/>
  <c r="C104" i="1"/>
  <c r="C94" i="1"/>
  <c r="D67" i="1"/>
  <c r="D73" i="1" s="1"/>
  <c r="D77" i="1"/>
  <c r="D83" i="1" s="1"/>
  <c r="C84" i="1"/>
  <c r="C74" i="1"/>
  <c r="D47" i="1"/>
  <c r="D53" i="1" s="1"/>
  <c r="D57" i="1"/>
  <c r="D63" i="1" s="1"/>
  <c r="C64" i="1"/>
  <c r="C54" i="1"/>
  <c r="D37" i="1"/>
  <c r="D43" i="1" s="1"/>
  <c r="C44" i="1"/>
  <c r="C33" i="1"/>
  <c r="C32" i="1"/>
  <c r="D27" i="1" s="1"/>
  <c r="D33" i="1" s="1"/>
  <c r="D32" i="1"/>
  <c r="C5" i="1"/>
  <c r="D5" i="1"/>
  <c r="E5" i="1"/>
  <c r="F5" i="1"/>
  <c r="G5" i="1"/>
  <c r="H5" i="1"/>
  <c r="I5" i="1"/>
  <c r="J5" i="1"/>
  <c r="B7" i="1"/>
  <c r="C2" i="1" s="1"/>
  <c r="B5" i="1"/>
  <c r="B8" i="1" s="1"/>
  <c r="B9" i="1" s="1"/>
  <c r="D92" i="1" l="1"/>
  <c r="D94" i="1" s="1"/>
  <c r="D72" i="1"/>
  <c r="D52" i="1"/>
  <c r="D54" i="1" s="1"/>
  <c r="D104" i="1"/>
  <c r="E87" i="1"/>
  <c r="E93" i="1" s="1"/>
  <c r="D102" i="1"/>
  <c r="D82" i="1"/>
  <c r="E67" i="1"/>
  <c r="E73" i="1" s="1"/>
  <c r="D74" i="1"/>
  <c r="D62" i="1"/>
  <c r="E47" i="1"/>
  <c r="E53" i="1" s="1"/>
  <c r="D42" i="1"/>
  <c r="D44" i="1" s="1"/>
  <c r="C34" i="1"/>
  <c r="E27" i="1"/>
  <c r="E33" i="1" s="1"/>
  <c r="D34" i="1"/>
  <c r="C7" i="1"/>
  <c r="E92" i="1" l="1"/>
  <c r="E94" i="1"/>
  <c r="E97" i="1"/>
  <c r="E103" i="1" s="1"/>
  <c r="E72" i="1"/>
  <c r="E77" i="1"/>
  <c r="E83" i="1" s="1"/>
  <c r="D84" i="1"/>
  <c r="E52" i="1"/>
  <c r="E54" i="1" s="1"/>
  <c r="E57" i="1"/>
  <c r="E63" i="1" s="1"/>
  <c r="D64" i="1"/>
  <c r="E37" i="1"/>
  <c r="E43" i="1" s="1"/>
  <c r="E32" i="1"/>
  <c r="F27" i="1"/>
  <c r="F33" i="1" s="1"/>
  <c r="E34" i="1"/>
  <c r="D2" i="1"/>
  <c r="D8" i="1" s="1"/>
  <c r="C8" i="1"/>
  <c r="C9" i="1" s="1"/>
  <c r="E102" i="1" l="1"/>
  <c r="E104" i="1"/>
  <c r="F87" i="1"/>
  <c r="F93" i="1" s="1"/>
  <c r="E82" i="1"/>
  <c r="F67" i="1"/>
  <c r="F73" i="1" s="1"/>
  <c r="E74" i="1"/>
  <c r="E62" i="1"/>
  <c r="F47" i="1"/>
  <c r="F53" i="1" s="1"/>
  <c r="E42" i="1"/>
  <c r="F32" i="1"/>
  <c r="D7" i="1"/>
  <c r="E2" i="1" s="1"/>
  <c r="E8" i="1" s="1"/>
  <c r="F72" i="1" l="1"/>
  <c r="F74" i="1" s="1"/>
  <c r="F92" i="1"/>
  <c r="F94" i="1" s="1"/>
  <c r="F97" i="1"/>
  <c r="F103" i="1" s="1"/>
  <c r="F77" i="1"/>
  <c r="F83" i="1" s="1"/>
  <c r="G67" i="1"/>
  <c r="G73" i="1" s="1"/>
  <c r="E84" i="1"/>
  <c r="F52" i="1"/>
  <c r="F57" i="1"/>
  <c r="F63" i="1" s="1"/>
  <c r="E64" i="1"/>
  <c r="F37" i="1"/>
  <c r="F43" i="1" s="1"/>
  <c r="E44" i="1"/>
  <c r="G27" i="1"/>
  <c r="G33" i="1" s="1"/>
  <c r="F34" i="1"/>
  <c r="D9" i="1"/>
  <c r="E7" i="1"/>
  <c r="E9" i="1" s="1"/>
  <c r="F102" i="1" l="1"/>
  <c r="F104" i="1" s="1"/>
  <c r="F62" i="1"/>
  <c r="F64" i="1" s="1"/>
  <c r="G87" i="1"/>
  <c r="G93" i="1" s="1"/>
  <c r="F82" i="1"/>
  <c r="F84" i="1" s="1"/>
  <c r="G47" i="1"/>
  <c r="G53" i="1" s="1"/>
  <c r="G52" i="1"/>
  <c r="G57" i="1"/>
  <c r="G63" i="1" s="1"/>
  <c r="F54" i="1"/>
  <c r="F42" i="1"/>
  <c r="F44" i="1" s="1"/>
  <c r="G32" i="1"/>
  <c r="F2" i="1"/>
  <c r="F8" i="1" s="1"/>
  <c r="G97" i="1" l="1"/>
  <c r="G103" i="1" s="1"/>
  <c r="G62" i="1"/>
  <c r="H57" i="1" s="1"/>
  <c r="H63" i="1" s="1"/>
  <c r="G102" i="1"/>
  <c r="G104" i="1" s="1"/>
  <c r="G92" i="1"/>
  <c r="H67" i="1"/>
  <c r="H73" i="1" s="1"/>
  <c r="G77" i="1"/>
  <c r="G83" i="1" s="1"/>
  <c r="G82" i="1"/>
  <c r="G74" i="1"/>
  <c r="G64" i="1"/>
  <c r="H47" i="1"/>
  <c r="H53" i="1" s="1"/>
  <c r="G54" i="1"/>
  <c r="G37" i="1"/>
  <c r="G43" i="1" s="1"/>
  <c r="H27" i="1"/>
  <c r="H33" i="1" s="1"/>
  <c r="G34" i="1"/>
  <c r="F7" i="1"/>
  <c r="H72" i="1" l="1"/>
  <c r="H62" i="1"/>
  <c r="H87" i="1"/>
  <c r="H93" i="1" s="1"/>
  <c r="H97" i="1"/>
  <c r="H103" i="1" s="1"/>
  <c r="G94" i="1"/>
  <c r="H77" i="1"/>
  <c r="H83" i="1" s="1"/>
  <c r="G84" i="1"/>
  <c r="I67" i="1"/>
  <c r="I73" i="1" s="1"/>
  <c r="H74" i="1"/>
  <c r="I57" i="1"/>
  <c r="I63" i="1" s="1"/>
  <c r="H52" i="1"/>
  <c r="H54" i="1" s="1"/>
  <c r="H64" i="1"/>
  <c r="G42" i="1"/>
  <c r="G44" i="1"/>
  <c r="H32" i="1"/>
  <c r="I27" i="1"/>
  <c r="I33" i="1" s="1"/>
  <c r="H34" i="1"/>
  <c r="G2" i="1"/>
  <c r="F9" i="1"/>
  <c r="H92" i="1" l="1"/>
  <c r="H94" i="1" s="1"/>
  <c r="I72" i="1"/>
  <c r="I62" i="1"/>
  <c r="H102" i="1"/>
  <c r="I87" i="1"/>
  <c r="I93" i="1" s="1"/>
  <c r="J67" i="1"/>
  <c r="J73" i="1" s="1"/>
  <c r="H84" i="1"/>
  <c r="I74" i="1"/>
  <c r="H82" i="1"/>
  <c r="I47" i="1"/>
  <c r="I53" i="1" s="1"/>
  <c r="J57" i="1"/>
  <c r="J63" i="1" s="1"/>
  <c r="I64" i="1"/>
  <c r="H37" i="1"/>
  <c r="H43" i="1" s="1"/>
  <c r="I32" i="1"/>
  <c r="J27" i="1" s="1"/>
  <c r="J33" i="1" s="1"/>
  <c r="I34" i="1"/>
  <c r="G8" i="1"/>
  <c r="G7" i="1"/>
  <c r="H2" i="1" s="1"/>
  <c r="H8" i="1" s="1"/>
  <c r="J62" i="1" l="1"/>
  <c r="I92" i="1"/>
  <c r="I97" i="1"/>
  <c r="I103" i="1" s="1"/>
  <c r="H104" i="1"/>
  <c r="I77" i="1"/>
  <c r="I83" i="1" s="1"/>
  <c r="J72" i="1"/>
  <c r="J64" i="1"/>
  <c r="K57" i="1"/>
  <c r="K63" i="1" s="1"/>
  <c r="I52" i="1"/>
  <c r="I54" i="1" s="1"/>
  <c r="H42" i="1"/>
  <c r="J32" i="1"/>
  <c r="H7" i="1"/>
  <c r="I2" i="1" s="1"/>
  <c r="I8" i="1" s="1"/>
  <c r="G9" i="1"/>
  <c r="K62" i="1" l="1"/>
  <c r="K64" i="1" s="1"/>
  <c r="I102" i="1"/>
  <c r="J87" i="1"/>
  <c r="J93" i="1" s="1"/>
  <c r="I94" i="1"/>
  <c r="K67" i="1"/>
  <c r="K73" i="1" s="1"/>
  <c r="I82" i="1"/>
  <c r="J74" i="1"/>
  <c r="J47" i="1"/>
  <c r="J53" i="1" s="1"/>
  <c r="I37" i="1"/>
  <c r="I43" i="1" s="1"/>
  <c r="H44" i="1"/>
  <c r="K27" i="1"/>
  <c r="K33" i="1" s="1"/>
  <c r="J34" i="1"/>
  <c r="H9" i="1"/>
  <c r="I7" i="1"/>
  <c r="J2" i="1" s="1"/>
  <c r="L57" i="1" l="1"/>
  <c r="L63" i="1" s="1"/>
  <c r="J92" i="1"/>
  <c r="J97" i="1"/>
  <c r="J103" i="1" s="1"/>
  <c r="I104" i="1"/>
  <c r="K72" i="1"/>
  <c r="K74" i="1" s="1"/>
  <c r="J77" i="1"/>
  <c r="J83" i="1" s="1"/>
  <c r="J82" i="1"/>
  <c r="I84" i="1"/>
  <c r="J52" i="1"/>
  <c r="L62" i="1"/>
  <c r="L64" i="1" s="1"/>
  <c r="I42" i="1"/>
  <c r="I44" i="1" s="1"/>
  <c r="K32" i="1"/>
  <c r="I9" i="1"/>
  <c r="J7" i="1"/>
  <c r="K2" i="1" s="1"/>
  <c r="J8" i="1"/>
  <c r="J102" i="1" l="1"/>
  <c r="J104" i="1"/>
  <c r="K87" i="1"/>
  <c r="K93" i="1" s="1"/>
  <c r="K97" i="1"/>
  <c r="K103" i="1" s="1"/>
  <c r="J94" i="1"/>
  <c r="J84" i="1"/>
  <c r="K77" i="1"/>
  <c r="K83" i="1" s="1"/>
  <c r="L67" i="1"/>
  <c r="L73" i="1" s="1"/>
  <c r="K47" i="1"/>
  <c r="K53" i="1" s="1"/>
  <c r="K52" i="1"/>
  <c r="M57" i="1"/>
  <c r="M63" i="1" s="1"/>
  <c r="J54" i="1"/>
  <c r="J37" i="1"/>
  <c r="J43" i="1" s="1"/>
  <c r="J42" i="1"/>
  <c r="L27" i="1"/>
  <c r="L33" i="1" s="1"/>
  <c r="L32" i="1"/>
  <c r="K34" i="1"/>
  <c r="K7" i="1"/>
  <c r="K8" i="1"/>
  <c r="K9" i="1" s="1"/>
  <c r="J9" i="1"/>
  <c r="K102" i="1" l="1"/>
  <c r="K92" i="1"/>
  <c r="K94" i="1" s="1"/>
  <c r="K104" i="1"/>
  <c r="L97" i="1"/>
  <c r="L103" i="1" s="1"/>
  <c r="K82" i="1"/>
  <c r="K84" i="1" s="1"/>
  <c r="L72" i="1"/>
  <c r="M62" i="1"/>
  <c r="L47" i="1"/>
  <c r="L53" i="1" s="1"/>
  <c r="L52" i="1"/>
  <c r="K54" i="1"/>
  <c r="K37" i="1"/>
  <c r="K43" i="1" s="1"/>
  <c r="J44" i="1"/>
  <c r="M27" i="1"/>
  <c r="M33" i="1" s="1"/>
  <c r="M32" i="1"/>
  <c r="L34" i="1"/>
  <c r="L2" i="1"/>
  <c r="L8" i="1" s="1"/>
  <c r="L7" i="1"/>
  <c r="L102" i="1" l="1"/>
  <c r="L87" i="1"/>
  <c r="L93" i="1" s="1"/>
  <c r="K42" i="1"/>
  <c r="M97" i="1"/>
  <c r="M103" i="1" s="1"/>
  <c r="L92" i="1"/>
  <c r="L94" i="1" s="1"/>
  <c r="L104" i="1"/>
  <c r="L77" i="1"/>
  <c r="L83" i="1" s="1"/>
  <c r="M67" i="1"/>
  <c r="M73" i="1" s="1"/>
  <c r="L74" i="1"/>
  <c r="L54" i="1"/>
  <c r="N57" i="1"/>
  <c r="N63" i="1" s="1"/>
  <c r="M47" i="1"/>
  <c r="M53" i="1" s="1"/>
  <c r="M64" i="1"/>
  <c r="L37" i="1"/>
  <c r="L43" i="1" s="1"/>
  <c r="K44" i="1"/>
  <c r="N27" i="1"/>
  <c r="N33" i="1" s="1"/>
  <c r="M34" i="1"/>
  <c r="M2" i="1"/>
  <c r="M8" i="1" s="1"/>
  <c r="M7" i="1"/>
  <c r="L9" i="1"/>
  <c r="M102" i="1" l="1"/>
  <c r="L82" i="1"/>
  <c r="L84" i="1"/>
  <c r="M52" i="1"/>
  <c r="M87" i="1"/>
  <c r="M93" i="1" s="1"/>
  <c r="N97" i="1"/>
  <c r="N103" i="1" s="1"/>
  <c r="M104" i="1"/>
  <c r="M72" i="1"/>
  <c r="M77" i="1"/>
  <c r="M83" i="1" s="1"/>
  <c r="M82" i="1"/>
  <c r="N62" i="1"/>
  <c r="N64" i="1" s="1"/>
  <c r="M54" i="1"/>
  <c r="L42" i="1"/>
  <c r="N32" i="1"/>
  <c r="N2" i="1"/>
  <c r="N8" i="1" s="1"/>
  <c r="N7" i="1"/>
  <c r="M9" i="1"/>
  <c r="N102" i="1" l="1"/>
  <c r="N47" i="1"/>
  <c r="N53" i="1" s="1"/>
  <c r="N104" i="1"/>
  <c r="M92" i="1"/>
  <c r="M84" i="1"/>
  <c r="N77" i="1"/>
  <c r="N83" i="1" s="1"/>
  <c r="N67" i="1"/>
  <c r="N73" i="1" s="1"/>
  <c r="M74" i="1"/>
  <c r="M37" i="1"/>
  <c r="M43" i="1" s="1"/>
  <c r="L44" i="1"/>
  <c r="N34" i="1"/>
  <c r="N9" i="1"/>
  <c r="N72" i="1" l="1"/>
  <c r="N74" i="1" s="1"/>
  <c r="N52" i="1"/>
  <c r="N54" i="1" s="1"/>
  <c r="N87" i="1"/>
  <c r="N93" i="1" s="1"/>
  <c r="N92" i="1"/>
  <c r="M94" i="1"/>
  <c r="N82" i="1"/>
  <c r="N84" i="1" s="1"/>
  <c r="M42" i="1"/>
  <c r="M44" i="1" s="1"/>
  <c r="N94" i="1" l="1"/>
  <c r="N37" i="1"/>
  <c r="N43" i="1" s="1"/>
  <c r="N42" i="1" l="1"/>
  <c r="N44" i="1" s="1"/>
</calcChain>
</file>

<file path=xl/sharedStrings.xml><?xml version="1.0" encoding="utf-8"?>
<sst xmlns="http://schemas.openxmlformats.org/spreadsheetml/2006/main" count="103" uniqueCount="31">
  <si>
    <t>очередь</t>
  </si>
  <si>
    <t>свк</t>
  </si>
  <si>
    <t>выигр</t>
  </si>
  <si>
    <t>общ пр</t>
  </si>
  <si>
    <t>прибыль</t>
  </si>
  <si>
    <t>коф с уч нал</t>
  </si>
  <si>
    <t>нал</t>
  </si>
  <si>
    <t>коф</t>
  </si>
  <si>
    <t>коф прибыльности</t>
  </si>
  <si>
    <t>таблица распределения вероятностей</t>
  </si>
  <si>
    <t>коэффициент</t>
  </si>
  <si>
    <t>вероятность</t>
  </si>
  <si>
    <t>распределение продолжительности неудач</t>
  </si>
  <si>
    <t>6(12)</t>
  </si>
  <si>
    <t>8(16)</t>
  </si>
  <si>
    <t>11(20)</t>
  </si>
  <si>
    <t>12(15)</t>
  </si>
  <si>
    <t>13(16)</t>
  </si>
  <si>
    <t>16(20)</t>
  </si>
  <si>
    <t>19(23)</t>
  </si>
  <si>
    <t>21(23)</t>
  </si>
  <si>
    <t>22(25)</t>
  </si>
  <si>
    <t>27(30)</t>
  </si>
  <si>
    <t>27(32)</t>
  </si>
  <si>
    <t>28(35)</t>
  </si>
  <si>
    <t>40(40)</t>
  </si>
  <si>
    <t>32(37)</t>
  </si>
  <si>
    <t>61(61)</t>
  </si>
  <si>
    <t>до 5 ступени</t>
  </si>
  <si>
    <t>от 5 ступени</t>
  </si>
  <si>
    <t xml:space="preserve">вероятность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</si>
</sst>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0" fontId="0" fillId="0" borderId="1" xfId="0" applyBorder="1"/>
    <xf numFmtId="0" fontId="0" fillId="0" borderId="0" xfId="0" applyNumberFormat="1" applyAlignmen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topLeftCell="A60" workbookViewId="0">
      <selection activeCell="E69" sqref="E69"/>
    </sheetView>
  </sheetViews>
  <sheetFormatPr defaultRowHeight="15" x14ac:dyDescent="0.25"/>
  <cols>
    <col min="2" max="3" width="9.28515625" bestFit="1" customWidth="1"/>
    <col min="4" max="4" width="9.5703125" bestFit="1" customWidth="1"/>
    <col min="5" max="5" width="10.5703125" bestFit="1" customWidth="1"/>
    <col min="6" max="6" width="14" customWidth="1"/>
    <col min="7" max="7" width="16.28515625" customWidth="1"/>
    <col min="8" max="8" width="15.42578125" customWidth="1"/>
    <col min="9" max="9" width="15.28515625" customWidth="1"/>
    <col min="10" max="10" width="18.7109375" customWidth="1"/>
    <col min="11" max="11" width="20.7109375" customWidth="1"/>
    <col min="12" max="12" width="23.140625" customWidth="1"/>
    <col min="13" max="13" width="20.140625" customWidth="1"/>
    <col min="14" max="14" width="21.85546875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25">
      <c r="A2" t="s">
        <v>1</v>
      </c>
      <c r="B2">
        <v>100</v>
      </c>
      <c r="C2">
        <f>B7/B6</f>
        <v>333.33333333333337</v>
      </c>
      <c r="D2">
        <f t="shared" ref="D2:J2" si="0">C7/C6</f>
        <v>1444.4444444444446</v>
      </c>
      <c r="E2">
        <f t="shared" si="0"/>
        <v>6259.25925925926</v>
      </c>
      <c r="F2">
        <f t="shared" si="0"/>
        <v>27123.456790123462</v>
      </c>
      <c r="G2">
        <f t="shared" si="0"/>
        <v>117534.97942386834</v>
      </c>
      <c r="H2">
        <f t="shared" si="0"/>
        <v>509318.24417009612</v>
      </c>
      <c r="I2">
        <f t="shared" si="0"/>
        <v>2207045.7247370831</v>
      </c>
      <c r="J2">
        <f t="shared" si="0"/>
        <v>9563864.807194028</v>
      </c>
      <c r="K2">
        <f t="shared" ref="K2:N2" si="1">J7/J6</f>
        <v>41443414.164507456</v>
      </c>
      <c r="L2">
        <f t="shared" si="1"/>
        <v>179588128.04619899</v>
      </c>
      <c r="M2">
        <f t="shared" si="1"/>
        <v>778215221.53352904</v>
      </c>
      <c r="N2">
        <f t="shared" si="1"/>
        <v>3372265959.9786258</v>
      </c>
    </row>
    <row r="3" spans="1:14" x14ac:dyDescent="0.25">
      <c r="A3" t="s">
        <v>7</v>
      </c>
      <c r="B3">
        <v>1.5</v>
      </c>
      <c r="C3">
        <v>1.5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1.5</v>
      </c>
      <c r="J3">
        <v>1.5</v>
      </c>
      <c r="K3">
        <v>1.5</v>
      </c>
      <c r="L3">
        <v>1.5</v>
      </c>
      <c r="M3">
        <v>1.5</v>
      </c>
      <c r="N3">
        <v>1.5</v>
      </c>
    </row>
    <row r="4" spans="1:14" x14ac:dyDescent="0.25">
      <c r="A4" t="s">
        <v>6</v>
      </c>
      <c r="B4">
        <v>0.13</v>
      </c>
      <c r="C4">
        <v>0.13</v>
      </c>
      <c r="D4">
        <v>0.13</v>
      </c>
      <c r="E4">
        <v>0.13</v>
      </c>
      <c r="F4">
        <v>0.13</v>
      </c>
      <c r="G4">
        <v>0.13</v>
      </c>
      <c r="H4">
        <v>0.13</v>
      </c>
      <c r="I4">
        <v>0.13</v>
      </c>
      <c r="J4">
        <v>0.13</v>
      </c>
      <c r="K4">
        <v>0.13</v>
      </c>
      <c r="L4">
        <v>0.13</v>
      </c>
      <c r="M4">
        <v>0.13</v>
      </c>
      <c r="N4">
        <v>0.13</v>
      </c>
    </row>
    <row r="5" spans="1:14" x14ac:dyDescent="0.25">
      <c r="A5" t="s">
        <v>5</v>
      </c>
      <c r="B5">
        <f>B3-B4</f>
        <v>1.37</v>
      </c>
      <c r="C5">
        <f t="shared" ref="C5:J5" si="2">C3-C4</f>
        <v>1.37</v>
      </c>
      <c r="D5">
        <f t="shared" si="2"/>
        <v>1.37</v>
      </c>
      <c r="E5">
        <f t="shared" si="2"/>
        <v>1.37</v>
      </c>
      <c r="F5">
        <f t="shared" si="2"/>
        <v>1.37</v>
      </c>
      <c r="G5">
        <f t="shared" si="2"/>
        <v>1.37</v>
      </c>
      <c r="H5">
        <f t="shared" si="2"/>
        <v>1.37</v>
      </c>
      <c r="I5">
        <f t="shared" si="2"/>
        <v>1.37</v>
      </c>
      <c r="J5">
        <f t="shared" si="2"/>
        <v>1.37</v>
      </c>
      <c r="K5">
        <f t="shared" ref="K5:N5" si="3">K3-K4</f>
        <v>1.37</v>
      </c>
      <c r="L5">
        <f t="shared" si="3"/>
        <v>1.37</v>
      </c>
      <c r="M5">
        <f t="shared" si="3"/>
        <v>1.37</v>
      </c>
      <c r="N5">
        <f t="shared" si="3"/>
        <v>1.37</v>
      </c>
    </row>
    <row r="6" spans="1:14" x14ac:dyDescent="0.25">
      <c r="A6" t="s">
        <v>8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</row>
    <row r="7" spans="1:14" x14ac:dyDescent="0.25">
      <c r="A7" t="s">
        <v>3</v>
      </c>
      <c r="B7">
        <f>B2</f>
        <v>100</v>
      </c>
      <c r="C7">
        <f>B7+C2</f>
        <v>433.33333333333337</v>
      </c>
      <c r="D7">
        <f t="shared" ref="D7:J7" si="4">C7+D2</f>
        <v>1877.7777777777778</v>
      </c>
      <c r="E7">
        <f t="shared" si="4"/>
        <v>8137.0370370370383</v>
      </c>
      <c r="F7">
        <f t="shared" si="4"/>
        <v>35260.493827160499</v>
      </c>
      <c r="G7">
        <f t="shared" si="4"/>
        <v>152795.47325102883</v>
      </c>
      <c r="H7">
        <f t="shared" si="4"/>
        <v>662113.71742112492</v>
      </c>
      <c r="I7">
        <f t="shared" si="4"/>
        <v>2869159.4421582082</v>
      </c>
      <c r="J7">
        <f t="shared" si="4"/>
        <v>12433024.249352235</v>
      </c>
      <c r="K7">
        <f t="shared" ref="K7" si="5">J7+K2</f>
        <v>53876438.413859695</v>
      </c>
      <c r="L7">
        <f t="shared" ref="L7" si="6">K7+L2</f>
        <v>233464566.46005869</v>
      </c>
      <c r="M7">
        <f t="shared" ref="M7" si="7">L7+M2</f>
        <v>1011679787.9935877</v>
      </c>
      <c r="N7">
        <f t="shared" ref="N7" si="8">M7+N2</f>
        <v>4383945747.9722137</v>
      </c>
    </row>
    <row r="8" spans="1:14" x14ac:dyDescent="0.25">
      <c r="A8" t="s">
        <v>2</v>
      </c>
      <c r="B8">
        <f>B2*B5</f>
        <v>137</v>
      </c>
      <c r="C8">
        <f t="shared" ref="C8:J8" si="9">C2*C5</f>
        <v>456.66666666666674</v>
      </c>
      <c r="D8">
        <f t="shared" si="9"/>
        <v>1978.8888888888891</v>
      </c>
      <c r="E8">
        <f t="shared" si="9"/>
        <v>8575.1851851851861</v>
      </c>
      <c r="F8">
        <f t="shared" si="9"/>
        <v>37159.135802469144</v>
      </c>
      <c r="G8">
        <f t="shared" si="9"/>
        <v>161022.92181069963</v>
      </c>
      <c r="H8">
        <f t="shared" si="9"/>
        <v>697765.99451303179</v>
      </c>
      <c r="I8">
        <f t="shared" si="9"/>
        <v>3023652.6428898042</v>
      </c>
      <c r="J8">
        <f t="shared" si="9"/>
        <v>13102494.785855819</v>
      </c>
      <c r="K8">
        <f t="shared" ref="K8:N8" si="10">K2*K5</f>
        <v>56777477.40537522</v>
      </c>
      <c r="L8">
        <f t="shared" si="10"/>
        <v>246035735.42329264</v>
      </c>
      <c r="M8">
        <f t="shared" si="10"/>
        <v>1066154853.5009348</v>
      </c>
      <c r="N8">
        <f t="shared" si="10"/>
        <v>4620004365.1707172</v>
      </c>
    </row>
    <row r="9" spans="1:14" x14ac:dyDescent="0.25">
      <c r="A9" t="s">
        <v>4</v>
      </c>
      <c r="B9">
        <f>B8-B7</f>
        <v>37</v>
      </c>
      <c r="C9">
        <f t="shared" ref="C9:J9" si="11">C8-C7</f>
        <v>23.333333333333371</v>
      </c>
      <c r="D9">
        <f t="shared" si="11"/>
        <v>101.11111111111131</v>
      </c>
      <c r="E9">
        <f t="shared" si="11"/>
        <v>438.14814814814781</v>
      </c>
      <c r="F9">
        <f t="shared" si="11"/>
        <v>1898.6419753086448</v>
      </c>
      <c r="G9">
        <f t="shared" si="11"/>
        <v>8227.4485596707964</v>
      </c>
      <c r="H9">
        <f t="shared" si="11"/>
        <v>35652.277091906872</v>
      </c>
      <c r="I9">
        <f t="shared" si="11"/>
        <v>154493.20073159598</v>
      </c>
      <c r="J9">
        <f t="shared" si="11"/>
        <v>669470.53650358319</v>
      </c>
      <c r="K9">
        <f t="shared" ref="K9:N9" si="12">K8-K7</f>
        <v>2901038.9915155247</v>
      </c>
      <c r="L9">
        <f t="shared" si="12"/>
        <v>12571168.963233948</v>
      </c>
      <c r="M9">
        <f t="shared" si="12"/>
        <v>54475065.507347107</v>
      </c>
      <c r="N9">
        <f t="shared" si="12"/>
        <v>236058617.19850349</v>
      </c>
    </row>
    <row r="11" spans="1:14" x14ac:dyDescent="0.25">
      <c r="A11" t="s">
        <v>9</v>
      </c>
    </row>
    <row r="12" spans="1:14" x14ac:dyDescent="0.25">
      <c r="C12" s="5" t="s">
        <v>12</v>
      </c>
      <c r="D12" s="5"/>
      <c r="E12" s="5"/>
      <c r="F12" s="5"/>
      <c r="G12" s="5"/>
    </row>
    <row r="13" spans="1:14" x14ac:dyDescent="0.25">
      <c r="A13" t="s">
        <v>10</v>
      </c>
      <c r="B13" t="s">
        <v>11</v>
      </c>
      <c r="C13">
        <v>10000</v>
      </c>
      <c r="D13">
        <v>100000</v>
      </c>
      <c r="E13">
        <v>1000000</v>
      </c>
      <c r="F13">
        <v>10000000</v>
      </c>
      <c r="G13">
        <v>100000000</v>
      </c>
    </row>
    <row r="14" spans="1:14" x14ac:dyDescent="0.25">
      <c r="A14">
        <v>1.3</v>
      </c>
      <c r="B14">
        <f>1/A14-0.05</f>
        <v>0.71923076923076912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</row>
    <row r="15" spans="1:14" x14ac:dyDescent="0.25">
      <c r="A15">
        <v>1.4</v>
      </c>
      <c r="B15">
        <f t="shared" ref="B15:B23" si="13">1/A15-0.05</f>
        <v>0.66428571428571426</v>
      </c>
      <c r="G15" t="s">
        <v>18</v>
      </c>
    </row>
    <row r="16" spans="1:14" x14ac:dyDescent="0.25">
      <c r="A16">
        <v>1.5</v>
      </c>
      <c r="B16">
        <f t="shared" si="13"/>
        <v>0.61666666666666659</v>
      </c>
      <c r="G16" t="s">
        <v>19</v>
      </c>
    </row>
    <row r="17" spans="1:14" x14ac:dyDescent="0.25">
      <c r="A17">
        <v>1.6</v>
      </c>
      <c r="B17">
        <f t="shared" si="13"/>
        <v>0.57499999999999996</v>
      </c>
      <c r="G17" t="s">
        <v>20</v>
      </c>
    </row>
    <row r="18" spans="1:14" x14ac:dyDescent="0.25">
      <c r="A18">
        <v>1.7</v>
      </c>
      <c r="B18">
        <f t="shared" si="13"/>
        <v>0.53823529411764703</v>
      </c>
      <c r="G18" t="s">
        <v>21</v>
      </c>
    </row>
    <row r="19" spans="1:14" x14ac:dyDescent="0.25">
      <c r="A19">
        <v>1.8</v>
      </c>
      <c r="B19">
        <f t="shared" si="13"/>
        <v>0.50555555555555554</v>
      </c>
      <c r="G19" t="s">
        <v>22</v>
      </c>
    </row>
    <row r="20" spans="1:14" x14ac:dyDescent="0.25">
      <c r="A20">
        <v>1.9</v>
      </c>
      <c r="B20">
        <f t="shared" si="13"/>
        <v>0.47631578947368419</v>
      </c>
      <c r="G20" t="s">
        <v>23</v>
      </c>
    </row>
    <row r="21" spans="1:14" x14ac:dyDescent="0.25">
      <c r="A21">
        <v>2</v>
      </c>
      <c r="B21">
        <f t="shared" si="13"/>
        <v>0.45</v>
      </c>
      <c r="G21" t="s">
        <v>24</v>
      </c>
    </row>
    <row r="22" spans="1:14" x14ac:dyDescent="0.25">
      <c r="A22">
        <v>2.1</v>
      </c>
      <c r="B22">
        <f t="shared" si="13"/>
        <v>0.42619047619047618</v>
      </c>
      <c r="G22" t="s">
        <v>25</v>
      </c>
    </row>
    <row r="23" spans="1:14" x14ac:dyDescent="0.25">
      <c r="A23">
        <v>2.2000000000000002</v>
      </c>
      <c r="B23">
        <f t="shared" si="13"/>
        <v>0.40454545454545454</v>
      </c>
      <c r="G23" t="s">
        <v>26</v>
      </c>
    </row>
    <row r="24" spans="1:14" x14ac:dyDescent="0.25">
      <c r="A24">
        <f>1/B24</f>
        <v>3.5714285714285712</v>
      </c>
      <c r="B24">
        <v>0.28000000000000003</v>
      </c>
      <c r="G24" t="s">
        <v>27</v>
      </c>
    </row>
    <row r="25" spans="1:14" x14ac:dyDescent="0.25">
      <c r="A25">
        <v>1.3</v>
      </c>
    </row>
    <row r="26" spans="1:14" x14ac:dyDescent="0.25">
      <c r="A26" t="s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</row>
    <row r="27" spans="1:14" x14ac:dyDescent="0.25">
      <c r="A27" t="s">
        <v>1</v>
      </c>
      <c r="B27" s="1">
        <v>100</v>
      </c>
      <c r="C27" s="1">
        <f>B32/B31</f>
        <v>666.66666666666708</v>
      </c>
      <c r="D27" s="1">
        <f t="shared" ref="D27" si="14">C32/C31</f>
        <v>5111.1111111111168</v>
      </c>
      <c r="E27" s="1">
        <f t="shared" ref="E27" si="15">D32/D31</f>
        <v>39185.185185185248</v>
      </c>
      <c r="F27" s="1">
        <f t="shared" ref="F27" si="16">E32/E31</f>
        <v>300419.75308642036</v>
      </c>
      <c r="G27" s="1">
        <f t="shared" ref="G27" si="17">F32/F31</f>
        <v>2303218.1069958908</v>
      </c>
      <c r="H27" s="1">
        <f t="shared" ref="H27" si="18">G32/G31</f>
        <v>17658005.486968506</v>
      </c>
      <c r="I27" s="1">
        <f t="shared" ref="I27" si="19">H32/H31</f>
        <v>135378042.0667586</v>
      </c>
      <c r="J27" s="1">
        <f t="shared" ref="J27" si="20">I32/I31</f>
        <v>1037898322.5118164</v>
      </c>
      <c r="K27" s="1">
        <f t="shared" ref="K27" si="21">J32/J31</f>
        <v>7957220472.5905962</v>
      </c>
      <c r="L27" s="1">
        <f t="shared" ref="L27" si="22">K32/K31</f>
        <v>61005356956.527939</v>
      </c>
      <c r="M27" s="1">
        <f t="shared" ref="M27" si="23">L32/L31</f>
        <v>467707736666.71448</v>
      </c>
      <c r="N27" s="1">
        <f t="shared" ref="N27" si="24">M32/M31</f>
        <v>3585759314444.813</v>
      </c>
    </row>
    <row r="28" spans="1:14" x14ac:dyDescent="0.25">
      <c r="A28" t="s">
        <v>7</v>
      </c>
      <c r="B28">
        <v>1.3</v>
      </c>
      <c r="C28">
        <v>1.3</v>
      </c>
      <c r="D28">
        <v>1.3</v>
      </c>
      <c r="E28">
        <v>1.3</v>
      </c>
      <c r="F28">
        <v>1.3</v>
      </c>
      <c r="G28">
        <v>1.3</v>
      </c>
      <c r="H28">
        <v>1.3</v>
      </c>
      <c r="I28">
        <v>1.3</v>
      </c>
      <c r="J28">
        <v>1.3</v>
      </c>
      <c r="K28">
        <v>1.3</v>
      </c>
      <c r="L28">
        <v>1.3</v>
      </c>
      <c r="M28">
        <v>1.3</v>
      </c>
      <c r="N28">
        <v>1.3</v>
      </c>
    </row>
    <row r="29" spans="1:14" x14ac:dyDescent="0.25">
      <c r="A29" t="s">
        <v>6</v>
      </c>
      <c r="B29">
        <v>0.13</v>
      </c>
      <c r="C29">
        <v>0.13</v>
      </c>
      <c r="D29">
        <v>0.13</v>
      </c>
      <c r="E29">
        <v>0.13</v>
      </c>
      <c r="F29">
        <v>0.13</v>
      </c>
      <c r="G29">
        <v>0.13</v>
      </c>
      <c r="H29">
        <v>0.13</v>
      </c>
      <c r="I29">
        <v>0.13</v>
      </c>
      <c r="J29">
        <v>0.13</v>
      </c>
      <c r="K29">
        <v>0.13</v>
      </c>
      <c r="L29">
        <v>0.13</v>
      </c>
      <c r="M29">
        <v>0.13</v>
      </c>
      <c r="N29">
        <v>0.13</v>
      </c>
    </row>
    <row r="30" spans="1:14" x14ac:dyDescent="0.25">
      <c r="A30" t="s">
        <v>5</v>
      </c>
      <c r="B30">
        <f>B28-B29</f>
        <v>1.17</v>
      </c>
      <c r="C30">
        <f t="shared" ref="C30:N30" si="25">C28-C29</f>
        <v>1.17</v>
      </c>
      <c r="D30">
        <f t="shared" si="25"/>
        <v>1.17</v>
      </c>
      <c r="E30">
        <f t="shared" si="25"/>
        <v>1.17</v>
      </c>
      <c r="F30">
        <f t="shared" si="25"/>
        <v>1.17</v>
      </c>
      <c r="G30">
        <f t="shared" si="25"/>
        <v>1.17</v>
      </c>
      <c r="H30">
        <f t="shared" si="25"/>
        <v>1.17</v>
      </c>
      <c r="I30">
        <f t="shared" si="25"/>
        <v>1.17</v>
      </c>
      <c r="J30">
        <f t="shared" si="25"/>
        <v>1.17</v>
      </c>
      <c r="K30">
        <f t="shared" si="25"/>
        <v>1.17</v>
      </c>
      <c r="L30">
        <f t="shared" si="25"/>
        <v>1.17</v>
      </c>
      <c r="M30">
        <f t="shared" si="25"/>
        <v>1.17</v>
      </c>
      <c r="N30">
        <f t="shared" si="25"/>
        <v>1.17</v>
      </c>
    </row>
    <row r="31" spans="1:14" x14ac:dyDescent="0.25">
      <c r="A31" t="s">
        <v>8</v>
      </c>
      <c r="B31">
        <f>B30-1.02</f>
        <v>0.14999999999999991</v>
      </c>
      <c r="C31">
        <f t="shared" ref="C31:N31" si="26">C30-1.02</f>
        <v>0.14999999999999991</v>
      </c>
      <c r="D31">
        <f t="shared" si="26"/>
        <v>0.14999999999999991</v>
      </c>
      <c r="E31">
        <f t="shared" si="26"/>
        <v>0.14999999999999991</v>
      </c>
      <c r="F31">
        <f t="shared" si="26"/>
        <v>0.14999999999999991</v>
      </c>
      <c r="G31">
        <f t="shared" si="26"/>
        <v>0.14999999999999991</v>
      </c>
      <c r="H31">
        <f t="shared" si="26"/>
        <v>0.14999999999999991</v>
      </c>
      <c r="I31">
        <f t="shared" si="26"/>
        <v>0.14999999999999991</v>
      </c>
      <c r="J31">
        <f t="shared" si="26"/>
        <v>0.14999999999999991</v>
      </c>
      <c r="K31">
        <f t="shared" si="26"/>
        <v>0.14999999999999991</v>
      </c>
      <c r="L31">
        <f t="shared" si="26"/>
        <v>0.14999999999999991</v>
      </c>
      <c r="M31">
        <f t="shared" si="26"/>
        <v>0.14999999999999991</v>
      </c>
      <c r="N31">
        <f t="shared" si="26"/>
        <v>0.14999999999999991</v>
      </c>
    </row>
    <row r="32" spans="1:14" x14ac:dyDescent="0.25">
      <c r="A32" t="s">
        <v>3</v>
      </c>
      <c r="B32">
        <f>B27</f>
        <v>100</v>
      </c>
      <c r="C32">
        <f>B32+C27</f>
        <v>766.66666666666708</v>
      </c>
      <c r="D32">
        <f t="shared" ref="D32" si="27">C32+D27</f>
        <v>5877.7777777777837</v>
      </c>
      <c r="E32">
        <f t="shared" ref="E32" si="28">D32+E27</f>
        <v>45062.962962963029</v>
      </c>
      <c r="F32">
        <f t="shared" ref="F32" si="29">E32+F27</f>
        <v>345482.71604938339</v>
      </c>
      <c r="G32">
        <f t="shared" ref="G32" si="30">F32+G27</f>
        <v>2648700.8230452742</v>
      </c>
      <c r="H32">
        <f t="shared" ref="H32" si="31">G32+H27</f>
        <v>20306706.310013779</v>
      </c>
      <c r="I32">
        <f t="shared" ref="I32" si="32">H32+I27</f>
        <v>155684748.37677237</v>
      </c>
      <c r="J32">
        <f t="shared" ref="J32" si="33">I32+J27</f>
        <v>1193583070.8885887</v>
      </c>
      <c r="K32">
        <f t="shared" ref="K32" si="34">J32+K27</f>
        <v>9150803543.4791851</v>
      </c>
      <c r="L32">
        <f t="shared" ref="L32" si="35">K32+L27</f>
        <v>70156160500.007126</v>
      </c>
      <c r="M32">
        <f t="shared" ref="M32" si="36">L32+M27</f>
        <v>537863897166.72162</v>
      </c>
      <c r="N32">
        <f t="shared" ref="N32" si="37">M32+N27</f>
        <v>4123623211611.5347</v>
      </c>
    </row>
    <row r="33" spans="1:14" x14ac:dyDescent="0.25">
      <c r="A33" t="s">
        <v>2</v>
      </c>
      <c r="B33">
        <f>B27*B30</f>
        <v>117</v>
      </c>
      <c r="C33">
        <f t="shared" ref="C33:N33" si="38">C27*C30</f>
        <v>780.00000000000045</v>
      </c>
      <c r="D33">
        <f t="shared" si="38"/>
        <v>5980.0000000000064</v>
      </c>
      <c r="E33">
        <f t="shared" si="38"/>
        <v>45846.666666666737</v>
      </c>
      <c r="F33">
        <f t="shared" si="38"/>
        <v>351491.11111111182</v>
      </c>
      <c r="G33">
        <f t="shared" si="38"/>
        <v>2694765.1851851922</v>
      </c>
      <c r="H33">
        <f t="shared" si="38"/>
        <v>20659866.419753149</v>
      </c>
      <c r="I33">
        <f t="shared" si="38"/>
        <v>158392309.21810755</v>
      </c>
      <c r="J33">
        <f t="shared" si="38"/>
        <v>1214341037.338825</v>
      </c>
      <c r="K33">
        <f t="shared" si="38"/>
        <v>9309947952.9309978</v>
      </c>
      <c r="L33">
        <f t="shared" si="38"/>
        <v>71376267639.13768</v>
      </c>
      <c r="M33">
        <f t="shared" si="38"/>
        <v>547218051900.05591</v>
      </c>
      <c r="N33">
        <f t="shared" si="38"/>
        <v>4195338397900.4312</v>
      </c>
    </row>
    <row r="34" spans="1:14" x14ac:dyDescent="0.25">
      <c r="A34" t="s">
        <v>4</v>
      </c>
      <c r="B34">
        <f>B33-B32</f>
        <v>17</v>
      </c>
      <c r="C34">
        <f t="shared" ref="C34:N34" si="39">C33-C32</f>
        <v>13.333333333333371</v>
      </c>
      <c r="D34">
        <f t="shared" si="39"/>
        <v>102.22222222222263</v>
      </c>
      <c r="E34">
        <f t="shared" si="39"/>
        <v>783.70370370370802</v>
      </c>
      <c r="F34">
        <f t="shared" si="39"/>
        <v>6008.3950617284281</v>
      </c>
      <c r="G34">
        <f t="shared" si="39"/>
        <v>46064.36213991791</v>
      </c>
      <c r="H34">
        <f t="shared" si="39"/>
        <v>353160.10973937064</v>
      </c>
      <c r="I34">
        <f t="shared" si="39"/>
        <v>2707560.8413351774</v>
      </c>
      <c r="J34">
        <f t="shared" si="39"/>
        <v>20757966.45023632</v>
      </c>
      <c r="K34">
        <f t="shared" si="39"/>
        <v>159144409.45181274</v>
      </c>
      <c r="L34">
        <f t="shared" si="39"/>
        <v>1220107139.1305542</v>
      </c>
      <c r="M34">
        <f t="shared" si="39"/>
        <v>9354154733.3342896</v>
      </c>
      <c r="N34">
        <f t="shared" si="39"/>
        <v>71715186288.896484</v>
      </c>
    </row>
    <row r="35" spans="1:14" x14ac:dyDescent="0.25">
      <c r="A35">
        <v>1.4</v>
      </c>
    </row>
    <row r="36" spans="1:14" x14ac:dyDescent="0.25">
      <c r="A36" t="s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</row>
    <row r="37" spans="1:14" x14ac:dyDescent="0.25">
      <c r="A37" t="s">
        <v>1</v>
      </c>
      <c r="B37" s="1">
        <v>100</v>
      </c>
      <c r="C37" s="1">
        <f>B42/B41</f>
        <v>400</v>
      </c>
      <c r="D37" s="1">
        <f t="shared" ref="D37" si="40">C42/C41</f>
        <v>2000</v>
      </c>
      <c r="E37" s="1">
        <f t="shared" ref="E37" si="41">D42/D41</f>
        <v>10000</v>
      </c>
      <c r="F37" s="1">
        <f t="shared" ref="F37" si="42">E42/E41</f>
        <v>50000</v>
      </c>
      <c r="G37" s="1">
        <f t="shared" ref="G37" si="43">F42/F41</f>
        <v>250000</v>
      </c>
      <c r="H37" s="1">
        <f t="shared" ref="H37" si="44">G42/G41</f>
        <v>1250000</v>
      </c>
      <c r="I37" s="1">
        <f t="shared" ref="I37" si="45">H42/H41</f>
        <v>6250000</v>
      </c>
      <c r="J37" s="1">
        <f t="shared" ref="J37" si="46">I42/I41</f>
        <v>31250000</v>
      </c>
      <c r="K37" s="1">
        <f t="shared" ref="K37" si="47">J42/J41</f>
        <v>156250000</v>
      </c>
      <c r="L37" s="1">
        <f t="shared" ref="L37" si="48">K42/K41</f>
        <v>781250000</v>
      </c>
      <c r="M37" s="1">
        <f t="shared" ref="M37" si="49">L42/L41</f>
        <v>3906250000</v>
      </c>
      <c r="N37" s="1">
        <f t="shared" ref="N37" si="50">M42/M41</f>
        <v>19531250000</v>
      </c>
    </row>
    <row r="38" spans="1:14" x14ac:dyDescent="0.25">
      <c r="A38" t="s">
        <v>7</v>
      </c>
      <c r="B38">
        <v>1.4</v>
      </c>
      <c r="C38">
        <v>1.4</v>
      </c>
      <c r="D38">
        <v>1.4</v>
      </c>
      <c r="E38">
        <v>1.4</v>
      </c>
      <c r="F38">
        <v>1.4</v>
      </c>
      <c r="G38">
        <v>1.4</v>
      </c>
      <c r="H38">
        <v>1.4</v>
      </c>
      <c r="I38">
        <v>1.4</v>
      </c>
      <c r="J38">
        <v>1.4</v>
      </c>
      <c r="K38">
        <v>1.4</v>
      </c>
      <c r="L38">
        <v>1.4</v>
      </c>
      <c r="M38">
        <v>1.4</v>
      </c>
      <c r="N38">
        <v>1.4</v>
      </c>
    </row>
    <row r="39" spans="1:14" x14ac:dyDescent="0.25">
      <c r="A39" t="s">
        <v>6</v>
      </c>
      <c r="B39">
        <v>0.13</v>
      </c>
      <c r="C39">
        <v>0.13</v>
      </c>
      <c r="D39">
        <v>0.13</v>
      </c>
      <c r="E39">
        <v>0.13</v>
      </c>
      <c r="F39">
        <v>0.13</v>
      </c>
      <c r="G39">
        <v>0.13</v>
      </c>
      <c r="H39">
        <v>0.13</v>
      </c>
      <c r="I39">
        <v>0.13</v>
      </c>
      <c r="J39">
        <v>0.13</v>
      </c>
      <c r="K39">
        <v>0.13</v>
      </c>
      <c r="L39">
        <v>0.13</v>
      </c>
      <c r="M39">
        <v>0.13</v>
      </c>
      <c r="N39">
        <v>0.13</v>
      </c>
    </row>
    <row r="40" spans="1:14" x14ac:dyDescent="0.25">
      <c r="A40" t="s">
        <v>5</v>
      </c>
      <c r="B40">
        <f>B38-B39</f>
        <v>1.27</v>
      </c>
      <c r="C40">
        <f t="shared" ref="C40:N40" si="51">C38-C39</f>
        <v>1.27</v>
      </c>
      <c r="D40">
        <f t="shared" si="51"/>
        <v>1.27</v>
      </c>
      <c r="E40">
        <f t="shared" si="51"/>
        <v>1.27</v>
      </c>
      <c r="F40">
        <f t="shared" si="51"/>
        <v>1.27</v>
      </c>
      <c r="G40">
        <f t="shared" si="51"/>
        <v>1.27</v>
      </c>
      <c r="H40">
        <f t="shared" si="51"/>
        <v>1.27</v>
      </c>
      <c r="I40">
        <f t="shared" si="51"/>
        <v>1.27</v>
      </c>
      <c r="J40">
        <f t="shared" si="51"/>
        <v>1.27</v>
      </c>
      <c r="K40">
        <f t="shared" si="51"/>
        <v>1.27</v>
      </c>
      <c r="L40">
        <f t="shared" si="51"/>
        <v>1.27</v>
      </c>
      <c r="M40">
        <f t="shared" si="51"/>
        <v>1.27</v>
      </c>
      <c r="N40">
        <f t="shared" si="51"/>
        <v>1.27</v>
      </c>
    </row>
    <row r="41" spans="1:14" x14ac:dyDescent="0.25">
      <c r="A41" t="s">
        <v>8</v>
      </c>
      <c r="B41">
        <f>B40-1.02</f>
        <v>0.25</v>
      </c>
      <c r="C41">
        <f t="shared" ref="C41" si="52">C40-1.02</f>
        <v>0.25</v>
      </c>
      <c r="D41">
        <f t="shared" ref="D41" si="53">D40-1.02</f>
        <v>0.25</v>
      </c>
      <c r="E41">
        <f t="shared" ref="E41" si="54">E40-1.02</f>
        <v>0.25</v>
      </c>
      <c r="F41">
        <f t="shared" ref="F41" si="55">F40-1.02</f>
        <v>0.25</v>
      </c>
      <c r="G41">
        <f t="shared" ref="G41" si="56">G40-1.02</f>
        <v>0.25</v>
      </c>
      <c r="H41">
        <f t="shared" ref="H41" si="57">H40-1.02</f>
        <v>0.25</v>
      </c>
      <c r="I41">
        <f t="shared" ref="I41" si="58">I40-1.02</f>
        <v>0.25</v>
      </c>
      <c r="J41">
        <f t="shared" ref="J41" si="59">J40-1.02</f>
        <v>0.25</v>
      </c>
      <c r="K41">
        <f t="shared" ref="K41" si="60">K40-1.02</f>
        <v>0.25</v>
      </c>
      <c r="L41">
        <f t="shared" ref="L41" si="61">L40-1.02</f>
        <v>0.25</v>
      </c>
      <c r="M41">
        <f t="shared" ref="M41" si="62">M40-1.02</f>
        <v>0.25</v>
      </c>
      <c r="N41">
        <f t="shared" ref="N41" si="63">N40-1.02</f>
        <v>0.25</v>
      </c>
    </row>
    <row r="42" spans="1:14" x14ac:dyDescent="0.25">
      <c r="A42" t="s">
        <v>3</v>
      </c>
      <c r="B42">
        <f>B37</f>
        <v>100</v>
      </c>
      <c r="C42">
        <f>B42+C37</f>
        <v>500</v>
      </c>
      <c r="D42">
        <f t="shared" ref="D42" si="64">C42+D37</f>
        <v>2500</v>
      </c>
      <c r="E42">
        <f t="shared" ref="E42" si="65">D42+E37</f>
        <v>12500</v>
      </c>
      <c r="F42">
        <f t="shared" ref="F42" si="66">E42+F37</f>
        <v>62500</v>
      </c>
      <c r="G42">
        <f t="shared" ref="G42" si="67">F42+G37</f>
        <v>312500</v>
      </c>
      <c r="H42">
        <f t="shared" ref="H42" si="68">G42+H37</f>
        <v>1562500</v>
      </c>
      <c r="I42">
        <f t="shared" ref="I42" si="69">H42+I37</f>
        <v>7812500</v>
      </c>
      <c r="J42">
        <f t="shared" ref="J42" si="70">I42+J37</f>
        <v>39062500</v>
      </c>
      <c r="K42">
        <f t="shared" ref="K42" si="71">J42+K37</f>
        <v>195312500</v>
      </c>
      <c r="L42">
        <f t="shared" ref="L42" si="72">K42+L37</f>
        <v>976562500</v>
      </c>
      <c r="M42">
        <f t="shared" ref="M42" si="73">L42+M37</f>
        <v>4882812500</v>
      </c>
      <c r="N42">
        <f t="shared" ref="N42" si="74">M42+N37</f>
        <v>24414062500</v>
      </c>
    </row>
    <row r="43" spans="1:14" x14ac:dyDescent="0.25">
      <c r="A43" t="s">
        <v>2</v>
      </c>
      <c r="B43">
        <f>B37*B40</f>
        <v>127</v>
      </c>
      <c r="C43">
        <f t="shared" ref="C43:N43" si="75">C37*C40</f>
        <v>508</v>
      </c>
      <c r="D43">
        <f t="shared" si="75"/>
        <v>2540</v>
      </c>
      <c r="E43">
        <f t="shared" si="75"/>
        <v>12700</v>
      </c>
      <c r="F43">
        <f t="shared" si="75"/>
        <v>63500</v>
      </c>
      <c r="G43">
        <f t="shared" si="75"/>
        <v>317500</v>
      </c>
      <c r="H43">
        <f t="shared" si="75"/>
        <v>1587500</v>
      </c>
      <c r="I43">
        <f t="shared" si="75"/>
        <v>7937500</v>
      </c>
      <c r="J43">
        <f t="shared" si="75"/>
        <v>39687500</v>
      </c>
      <c r="K43">
        <f t="shared" si="75"/>
        <v>198437500</v>
      </c>
      <c r="L43">
        <f t="shared" si="75"/>
        <v>992187500</v>
      </c>
      <c r="M43">
        <f t="shared" si="75"/>
        <v>4960937500</v>
      </c>
      <c r="N43">
        <f t="shared" si="75"/>
        <v>24804687500</v>
      </c>
    </row>
    <row r="44" spans="1:14" x14ac:dyDescent="0.25">
      <c r="A44" t="s">
        <v>4</v>
      </c>
      <c r="B44">
        <f>B43-B42</f>
        <v>27</v>
      </c>
      <c r="C44">
        <f t="shared" ref="C44:N44" si="76">C43-C42</f>
        <v>8</v>
      </c>
      <c r="D44">
        <f t="shared" si="76"/>
        <v>40</v>
      </c>
      <c r="E44">
        <f t="shared" si="76"/>
        <v>200</v>
      </c>
      <c r="F44">
        <f t="shared" si="76"/>
        <v>1000</v>
      </c>
      <c r="G44">
        <f t="shared" si="76"/>
        <v>5000</v>
      </c>
      <c r="H44">
        <f t="shared" si="76"/>
        <v>25000</v>
      </c>
      <c r="I44">
        <f t="shared" si="76"/>
        <v>125000</v>
      </c>
      <c r="J44">
        <f t="shared" si="76"/>
        <v>625000</v>
      </c>
      <c r="K44">
        <f t="shared" si="76"/>
        <v>3125000</v>
      </c>
      <c r="L44">
        <f t="shared" si="76"/>
        <v>15625000</v>
      </c>
      <c r="M44">
        <f t="shared" si="76"/>
        <v>78125000</v>
      </c>
      <c r="N44">
        <f t="shared" si="76"/>
        <v>390625000</v>
      </c>
    </row>
    <row r="45" spans="1:14" x14ac:dyDescent="0.25">
      <c r="A45">
        <v>1.5</v>
      </c>
    </row>
    <row r="46" spans="1:14" x14ac:dyDescent="0.25">
      <c r="A46" t="s">
        <v>0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  <c r="N46">
        <v>13</v>
      </c>
    </row>
    <row r="47" spans="1:14" x14ac:dyDescent="0.25">
      <c r="A47" t="s">
        <v>1</v>
      </c>
      <c r="B47" s="1">
        <v>100</v>
      </c>
      <c r="C47" s="1">
        <f>B52/B51</f>
        <v>285.71428571428567</v>
      </c>
      <c r="D47" s="1">
        <f t="shared" ref="D47" si="77">C52/C51</f>
        <v>1102.0408163265301</v>
      </c>
      <c r="E47" s="1">
        <f t="shared" ref="E47" si="78">D52/D51</f>
        <v>4250.7288629737586</v>
      </c>
      <c r="F47" s="1">
        <f t="shared" ref="F47" si="79">E52/E51</f>
        <v>16395.66847147021</v>
      </c>
      <c r="G47" s="1">
        <f t="shared" ref="G47" si="80">F52/F51</f>
        <v>63240.435532813659</v>
      </c>
      <c r="H47" s="1">
        <f t="shared" ref="H47" si="81">G52/G51</f>
        <v>243927.39419799548</v>
      </c>
      <c r="I47" s="1">
        <f t="shared" ref="I47" si="82">H52/H51</f>
        <v>940862.80619226804</v>
      </c>
      <c r="J47" s="1">
        <f t="shared" ref="J47" si="83">I52/I51</f>
        <v>3629042.2524558902</v>
      </c>
      <c r="K47" s="1">
        <f t="shared" ref="K47" si="84">J52/J51</f>
        <v>13997734.40232986</v>
      </c>
      <c r="L47" s="1">
        <f t="shared" ref="L47" si="85">K52/K51</f>
        <v>53991261.266129449</v>
      </c>
      <c r="M47" s="1">
        <f t="shared" ref="M47" si="86">L52/L51</f>
        <v>208252007.740785</v>
      </c>
      <c r="N47" s="1">
        <f t="shared" ref="N47" si="87">M52/M51</f>
        <v>803257744.14302766</v>
      </c>
    </row>
    <row r="48" spans="1:14" x14ac:dyDescent="0.25">
      <c r="A48" t="s">
        <v>7</v>
      </c>
      <c r="B48">
        <v>1.5</v>
      </c>
      <c r="C48">
        <v>1.5</v>
      </c>
      <c r="D48">
        <v>1.5</v>
      </c>
      <c r="E48">
        <v>1.5</v>
      </c>
      <c r="F48">
        <v>1.5</v>
      </c>
      <c r="G48">
        <v>1.5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</row>
    <row r="49" spans="1:14" x14ac:dyDescent="0.25">
      <c r="A49" t="s">
        <v>6</v>
      </c>
      <c r="B49">
        <v>0.13</v>
      </c>
      <c r="C49">
        <v>0.13</v>
      </c>
      <c r="D49">
        <v>0.13</v>
      </c>
      <c r="E49">
        <v>0.13</v>
      </c>
      <c r="F49">
        <v>0.13</v>
      </c>
      <c r="G49">
        <v>0.13</v>
      </c>
      <c r="H49">
        <v>0.13</v>
      </c>
      <c r="I49">
        <v>0.13</v>
      </c>
      <c r="J49">
        <v>0.13</v>
      </c>
      <c r="K49">
        <v>0.13</v>
      </c>
      <c r="L49">
        <v>0.13</v>
      </c>
      <c r="M49">
        <v>0.13</v>
      </c>
      <c r="N49">
        <v>0.13</v>
      </c>
    </row>
    <row r="50" spans="1:14" x14ac:dyDescent="0.25">
      <c r="A50" t="s">
        <v>5</v>
      </c>
      <c r="B50">
        <f>B48-B49</f>
        <v>1.37</v>
      </c>
      <c r="C50">
        <f t="shared" ref="C50:N50" si="88">C48-C49</f>
        <v>1.37</v>
      </c>
      <c r="D50">
        <f t="shared" si="88"/>
        <v>1.37</v>
      </c>
      <c r="E50">
        <f t="shared" si="88"/>
        <v>1.37</v>
      </c>
      <c r="F50">
        <f t="shared" si="88"/>
        <v>1.37</v>
      </c>
      <c r="G50">
        <f t="shared" si="88"/>
        <v>1.37</v>
      </c>
      <c r="H50">
        <f t="shared" si="88"/>
        <v>1.37</v>
      </c>
      <c r="I50">
        <f t="shared" si="88"/>
        <v>1.37</v>
      </c>
      <c r="J50">
        <f t="shared" si="88"/>
        <v>1.37</v>
      </c>
      <c r="K50">
        <f t="shared" si="88"/>
        <v>1.37</v>
      </c>
      <c r="L50">
        <f t="shared" si="88"/>
        <v>1.37</v>
      </c>
      <c r="M50">
        <f t="shared" si="88"/>
        <v>1.37</v>
      </c>
      <c r="N50">
        <f t="shared" si="88"/>
        <v>1.37</v>
      </c>
    </row>
    <row r="51" spans="1:14" x14ac:dyDescent="0.25">
      <c r="A51" t="s">
        <v>8</v>
      </c>
      <c r="B51">
        <f>B50-1.02</f>
        <v>0.35000000000000009</v>
      </c>
      <c r="C51">
        <f t="shared" ref="C51" si="89">C50-1.02</f>
        <v>0.35000000000000009</v>
      </c>
      <c r="D51">
        <f t="shared" ref="D51" si="90">D50-1.02</f>
        <v>0.35000000000000009</v>
      </c>
      <c r="E51">
        <f t="shared" ref="E51" si="91">E50-1.02</f>
        <v>0.35000000000000009</v>
      </c>
      <c r="F51">
        <f t="shared" ref="F51" si="92">F50-1.02</f>
        <v>0.35000000000000009</v>
      </c>
      <c r="G51">
        <f t="shared" ref="G51" si="93">G50-1.02</f>
        <v>0.35000000000000009</v>
      </c>
      <c r="H51">
        <f t="shared" ref="H51" si="94">H50-1.02</f>
        <v>0.35000000000000009</v>
      </c>
      <c r="I51">
        <f t="shared" ref="I51" si="95">I50-1.02</f>
        <v>0.35000000000000009</v>
      </c>
      <c r="J51">
        <f t="shared" ref="J51" si="96">J50-1.02</f>
        <v>0.35000000000000009</v>
      </c>
      <c r="K51">
        <f t="shared" ref="K51" si="97">K50-1.02</f>
        <v>0.35000000000000009</v>
      </c>
      <c r="L51">
        <f t="shared" ref="L51" si="98">L50-1.02</f>
        <v>0.35000000000000009</v>
      </c>
      <c r="M51">
        <f t="shared" ref="M51" si="99">M50-1.02</f>
        <v>0.35000000000000009</v>
      </c>
      <c r="N51">
        <f t="shared" ref="N51" si="100">N50-1.02</f>
        <v>0.35000000000000009</v>
      </c>
    </row>
    <row r="52" spans="1:14" x14ac:dyDescent="0.25">
      <c r="A52" t="s">
        <v>3</v>
      </c>
      <c r="B52">
        <f>B47</f>
        <v>100</v>
      </c>
      <c r="C52">
        <f>B52+C47</f>
        <v>385.71428571428567</v>
      </c>
      <c r="D52">
        <f t="shared" ref="D52" si="101">C52+D47</f>
        <v>1487.7551020408159</v>
      </c>
      <c r="E52">
        <f t="shared" ref="E52" si="102">D52+E47</f>
        <v>5738.483965014575</v>
      </c>
      <c r="F52">
        <f t="shared" ref="F52" si="103">E52+F47</f>
        <v>22134.152436484786</v>
      </c>
      <c r="G52">
        <f t="shared" ref="G52" si="104">F52+G47</f>
        <v>85374.587969298445</v>
      </c>
      <c r="H52">
        <f t="shared" ref="H52" si="105">G52+H47</f>
        <v>329301.9821672939</v>
      </c>
      <c r="I52">
        <f t="shared" ref="I52" si="106">H52+I47</f>
        <v>1270164.7883595619</v>
      </c>
      <c r="J52">
        <f t="shared" ref="J52" si="107">I52+J47</f>
        <v>4899207.0408154521</v>
      </c>
      <c r="K52">
        <f t="shared" ref="K52" si="108">J52+K47</f>
        <v>18896941.443145312</v>
      </c>
      <c r="L52">
        <f t="shared" ref="L52" si="109">K52+L47</f>
        <v>72888202.709274769</v>
      </c>
      <c r="M52">
        <f t="shared" ref="M52" si="110">L52+M47</f>
        <v>281140210.45005977</v>
      </c>
      <c r="N52">
        <f t="shared" ref="N52" si="111">M52+N47</f>
        <v>1084397954.5930874</v>
      </c>
    </row>
    <row r="53" spans="1:14" x14ac:dyDescent="0.25">
      <c r="A53" t="s">
        <v>2</v>
      </c>
      <c r="B53">
        <f>B47*B50</f>
        <v>137</v>
      </c>
      <c r="C53">
        <f t="shared" ref="C53:N53" si="112">C47*C50</f>
        <v>391.42857142857139</v>
      </c>
      <c r="D53">
        <f t="shared" si="112"/>
        <v>1509.7959183673465</v>
      </c>
      <c r="E53">
        <f t="shared" si="112"/>
        <v>5823.4985422740501</v>
      </c>
      <c r="F53">
        <f t="shared" si="112"/>
        <v>22462.06580591419</v>
      </c>
      <c r="G53">
        <f t="shared" si="112"/>
        <v>86639.39667995472</v>
      </c>
      <c r="H53">
        <f t="shared" si="112"/>
        <v>334180.53005125385</v>
      </c>
      <c r="I53">
        <f t="shared" si="112"/>
        <v>1288982.0444834074</v>
      </c>
      <c r="J53">
        <f t="shared" si="112"/>
        <v>4971787.8858645698</v>
      </c>
      <c r="K53">
        <f t="shared" si="112"/>
        <v>19176896.131191909</v>
      </c>
      <c r="L53">
        <f t="shared" si="112"/>
        <v>73968027.934597358</v>
      </c>
      <c r="M53">
        <f t="shared" si="112"/>
        <v>285305250.6048755</v>
      </c>
      <c r="N53">
        <f t="shared" si="112"/>
        <v>1100463109.4759481</v>
      </c>
    </row>
    <row r="54" spans="1:14" x14ac:dyDescent="0.25">
      <c r="A54" t="s">
        <v>4</v>
      </c>
      <c r="B54">
        <f>B53-B52</f>
        <v>37</v>
      </c>
      <c r="C54">
        <f t="shared" ref="C54:N54" si="113">C53-C52</f>
        <v>5.7142857142857224</v>
      </c>
      <c r="D54">
        <f t="shared" si="113"/>
        <v>22.040816326530603</v>
      </c>
      <c r="E54">
        <f t="shared" si="113"/>
        <v>85.014577259475118</v>
      </c>
      <c r="F54">
        <f t="shared" si="113"/>
        <v>327.91336942940325</v>
      </c>
      <c r="G54">
        <f t="shared" si="113"/>
        <v>1264.8087106562743</v>
      </c>
      <c r="H54">
        <f t="shared" si="113"/>
        <v>4878.5478839599527</v>
      </c>
      <c r="I54">
        <f t="shared" si="113"/>
        <v>18817.256123845465</v>
      </c>
      <c r="J54">
        <f t="shared" si="113"/>
        <v>72580.845049117692</v>
      </c>
      <c r="K54">
        <f t="shared" si="113"/>
        <v>279954.68804659694</v>
      </c>
      <c r="L54">
        <f t="shared" si="113"/>
        <v>1079825.2253225893</v>
      </c>
      <c r="M54">
        <f t="shared" si="113"/>
        <v>4165040.1548157334</v>
      </c>
      <c r="N54">
        <f t="shared" si="113"/>
        <v>16065154.882860661</v>
      </c>
    </row>
    <row r="55" spans="1:14" x14ac:dyDescent="0.25">
      <c r="A55">
        <v>1.6</v>
      </c>
    </row>
    <row r="56" spans="1:14" x14ac:dyDescent="0.25">
      <c r="A56" t="s">
        <v>0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</row>
    <row r="57" spans="1:14" x14ac:dyDescent="0.25">
      <c r="A57" t="s">
        <v>1</v>
      </c>
      <c r="B57" s="1">
        <v>100</v>
      </c>
      <c r="C57" s="1">
        <f>B62/B61</f>
        <v>222.22222222222214</v>
      </c>
      <c r="D57" s="1">
        <f t="shared" ref="D57" si="114">C62/C61</f>
        <v>716.04938271604897</v>
      </c>
      <c r="E57" s="1">
        <f t="shared" ref="E57" si="115">D62/D61</f>
        <v>2307.2702331961573</v>
      </c>
      <c r="F57" s="1">
        <f t="shared" ref="F57" si="116">E62/E61</f>
        <v>7434.5374180765048</v>
      </c>
      <c r="G57" s="1">
        <f t="shared" ref="G57" si="117">F62/F61</f>
        <v>23955.731680468729</v>
      </c>
      <c r="H57" s="1">
        <f t="shared" ref="H57" si="118">G62/G61</f>
        <v>77190.690970399228</v>
      </c>
      <c r="I57" s="1">
        <f t="shared" ref="I57" si="119">H62/H61</f>
        <v>248725.55979350855</v>
      </c>
      <c r="J57" s="1">
        <f t="shared" ref="J57" si="120">I62/I61</f>
        <v>801449.02600130509</v>
      </c>
      <c r="K57" s="1">
        <f t="shared" ref="K57" si="121">J62/J61</f>
        <v>2582446.8615597598</v>
      </c>
      <c r="L57" s="1">
        <f t="shared" ref="L57" si="122">K62/K61</f>
        <v>8321217.6650258908</v>
      </c>
      <c r="M57" s="1">
        <f t="shared" ref="M57" si="123">L62/L61</f>
        <v>26812812.476194531</v>
      </c>
      <c r="N57" s="1">
        <f t="shared" ref="N57" si="124">M62/M61</f>
        <v>86396840.201071233</v>
      </c>
    </row>
    <row r="58" spans="1:14" x14ac:dyDescent="0.25">
      <c r="A58" t="s">
        <v>7</v>
      </c>
      <c r="B58">
        <v>1.6</v>
      </c>
      <c r="C58">
        <v>1.6</v>
      </c>
      <c r="D58">
        <v>1.6</v>
      </c>
      <c r="E58">
        <v>1.6</v>
      </c>
      <c r="F58">
        <v>1.6</v>
      </c>
      <c r="G58">
        <v>1.6</v>
      </c>
      <c r="H58">
        <v>1.6</v>
      </c>
      <c r="I58">
        <v>1.6</v>
      </c>
      <c r="J58">
        <v>1.6</v>
      </c>
      <c r="K58">
        <v>1.6</v>
      </c>
      <c r="L58">
        <v>1.6</v>
      </c>
      <c r="M58">
        <v>1.6</v>
      </c>
      <c r="N58">
        <v>1.6</v>
      </c>
    </row>
    <row r="59" spans="1:14" x14ac:dyDescent="0.25">
      <c r="A59" t="s">
        <v>6</v>
      </c>
      <c r="B59">
        <v>0.13</v>
      </c>
      <c r="C59">
        <v>0.13</v>
      </c>
      <c r="D59">
        <v>0.13</v>
      </c>
      <c r="E59">
        <v>0.13</v>
      </c>
      <c r="F59">
        <v>0.13</v>
      </c>
      <c r="G59">
        <v>0.13</v>
      </c>
      <c r="H59">
        <v>0.13</v>
      </c>
      <c r="I59">
        <v>0.13</v>
      </c>
      <c r="J59">
        <v>0.13</v>
      </c>
      <c r="K59">
        <v>0.13</v>
      </c>
      <c r="L59">
        <v>0.13</v>
      </c>
      <c r="M59">
        <v>0.13</v>
      </c>
      <c r="N59">
        <v>0.13</v>
      </c>
    </row>
    <row r="60" spans="1:14" x14ac:dyDescent="0.25">
      <c r="A60" t="s">
        <v>5</v>
      </c>
      <c r="B60">
        <f>B58-B59</f>
        <v>1.4700000000000002</v>
      </c>
      <c r="C60">
        <f t="shared" ref="C60:N60" si="125">C58-C59</f>
        <v>1.4700000000000002</v>
      </c>
      <c r="D60">
        <f t="shared" si="125"/>
        <v>1.4700000000000002</v>
      </c>
      <c r="E60">
        <f t="shared" si="125"/>
        <v>1.4700000000000002</v>
      </c>
      <c r="F60">
        <f t="shared" si="125"/>
        <v>1.4700000000000002</v>
      </c>
      <c r="G60">
        <f t="shared" si="125"/>
        <v>1.4700000000000002</v>
      </c>
      <c r="H60">
        <f t="shared" si="125"/>
        <v>1.4700000000000002</v>
      </c>
      <c r="I60">
        <f t="shared" si="125"/>
        <v>1.4700000000000002</v>
      </c>
      <c r="J60">
        <f t="shared" si="125"/>
        <v>1.4700000000000002</v>
      </c>
      <c r="K60">
        <f t="shared" si="125"/>
        <v>1.4700000000000002</v>
      </c>
      <c r="L60">
        <f t="shared" si="125"/>
        <v>1.4700000000000002</v>
      </c>
      <c r="M60">
        <f t="shared" si="125"/>
        <v>1.4700000000000002</v>
      </c>
      <c r="N60">
        <f t="shared" si="125"/>
        <v>1.4700000000000002</v>
      </c>
    </row>
    <row r="61" spans="1:14" x14ac:dyDescent="0.25">
      <c r="A61" t="s">
        <v>8</v>
      </c>
      <c r="B61">
        <f>B60-1.02</f>
        <v>0.45000000000000018</v>
      </c>
      <c r="C61">
        <f t="shared" ref="C61" si="126">C60-1.02</f>
        <v>0.45000000000000018</v>
      </c>
      <c r="D61">
        <f t="shared" ref="D61" si="127">D60-1.02</f>
        <v>0.45000000000000018</v>
      </c>
      <c r="E61">
        <f t="shared" ref="E61" si="128">E60-1.02</f>
        <v>0.45000000000000018</v>
      </c>
      <c r="F61">
        <f t="shared" ref="F61" si="129">F60-1.02</f>
        <v>0.45000000000000018</v>
      </c>
      <c r="G61">
        <f t="shared" ref="G61" si="130">G60-1.02</f>
        <v>0.45000000000000018</v>
      </c>
      <c r="H61">
        <f t="shared" ref="H61" si="131">H60-1.02</f>
        <v>0.45000000000000018</v>
      </c>
      <c r="I61">
        <f t="shared" ref="I61" si="132">I60-1.02</f>
        <v>0.45000000000000018</v>
      </c>
      <c r="J61">
        <f t="shared" ref="J61" si="133">J60-1.02</f>
        <v>0.45000000000000018</v>
      </c>
      <c r="K61">
        <f t="shared" ref="K61" si="134">K60-1.02</f>
        <v>0.45000000000000018</v>
      </c>
      <c r="L61">
        <f t="shared" ref="L61" si="135">L60-1.02</f>
        <v>0.45000000000000018</v>
      </c>
      <c r="M61">
        <f t="shared" ref="M61" si="136">M60-1.02</f>
        <v>0.45000000000000018</v>
      </c>
      <c r="N61">
        <f t="shared" ref="N61" si="137">N60-1.02</f>
        <v>0.45000000000000018</v>
      </c>
    </row>
    <row r="62" spans="1:14" x14ac:dyDescent="0.25">
      <c r="A62" t="s">
        <v>3</v>
      </c>
      <c r="B62">
        <f>B57</f>
        <v>100</v>
      </c>
      <c r="C62">
        <f>B62+C57</f>
        <v>322.22222222222217</v>
      </c>
      <c r="D62">
        <f t="shared" ref="D62" si="138">C62+D57</f>
        <v>1038.2716049382711</v>
      </c>
      <c r="E62">
        <f t="shared" ref="E62" si="139">D62+E57</f>
        <v>3345.5418381344284</v>
      </c>
      <c r="F62">
        <f t="shared" ref="F62" si="140">E62+F57</f>
        <v>10780.079256210933</v>
      </c>
      <c r="G62">
        <f t="shared" ref="G62" si="141">F62+G57</f>
        <v>34735.810936679663</v>
      </c>
      <c r="H62">
        <f t="shared" ref="H62" si="142">G62+H57</f>
        <v>111926.5019070789</v>
      </c>
      <c r="I62">
        <f t="shared" ref="I62" si="143">H62+I57</f>
        <v>360652.06170058745</v>
      </c>
      <c r="J62">
        <f t="shared" ref="J62" si="144">I62+J57</f>
        <v>1162101.0877018925</v>
      </c>
      <c r="K62">
        <f t="shared" ref="K62" si="145">J62+K57</f>
        <v>3744547.9492616523</v>
      </c>
      <c r="L62">
        <f t="shared" ref="L62" si="146">K62+L57</f>
        <v>12065765.614287544</v>
      </c>
      <c r="M62">
        <f t="shared" ref="M62" si="147">L62+M57</f>
        <v>38878578.090482071</v>
      </c>
      <c r="N62">
        <f t="shared" ref="N62" si="148">M62+N57</f>
        <v>125275418.2915533</v>
      </c>
    </row>
    <row r="63" spans="1:14" x14ac:dyDescent="0.25">
      <c r="A63" t="s">
        <v>2</v>
      </c>
      <c r="B63">
        <f>B57*B60</f>
        <v>147.00000000000003</v>
      </c>
      <c r="C63">
        <f t="shared" ref="C63:N63" si="149">C57*C60</f>
        <v>326.66666666666657</v>
      </c>
      <c r="D63">
        <f t="shared" si="149"/>
        <v>1052.5925925925922</v>
      </c>
      <c r="E63">
        <f t="shared" si="149"/>
        <v>3391.6872427983517</v>
      </c>
      <c r="F63">
        <f t="shared" si="149"/>
        <v>10928.770004572463</v>
      </c>
      <c r="G63">
        <f t="shared" si="149"/>
        <v>35214.925570289037</v>
      </c>
      <c r="H63">
        <f t="shared" si="149"/>
        <v>113470.31572648688</v>
      </c>
      <c r="I63">
        <f t="shared" si="149"/>
        <v>365626.57289645763</v>
      </c>
      <c r="J63">
        <f t="shared" si="149"/>
        <v>1178130.0682219185</v>
      </c>
      <c r="K63">
        <f t="shared" si="149"/>
        <v>3796196.8864928475</v>
      </c>
      <c r="L63">
        <f t="shared" si="149"/>
        <v>12232189.967588061</v>
      </c>
      <c r="M63">
        <f t="shared" si="149"/>
        <v>39414834.340005964</v>
      </c>
      <c r="N63">
        <f t="shared" si="149"/>
        <v>127003355.09557472</v>
      </c>
    </row>
    <row r="64" spans="1:14" x14ac:dyDescent="0.25">
      <c r="A64" t="s">
        <v>4</v>
      </c>
      <c r="B64">
        <f>B63-B62</f>
        <v>47.000000000000028</v>
      </c>
      <c r="C64">
        <f t="shared" ref="C64:N64" si="150">C63-C62</f>
        <v>4.4444444444444002</v>
      </c>
      <c r="D64">
        <f t="shared" si="150"/>
        <v>14.320987654321016</v>
      </c>
      <c r="E64">
        <f t="shared" si="150"/>
        <v>46.145404663923273</v>
      </c>
      <c r="F64">
        <f t="shared" si="150"/>
        <v>148.6907483615305</v>
      </c>
      <c r="G64">
        <f t="shared" si="150"/>
        <v>479.11463360937341</v>
      </c>
      <c r="H64">
        <f t="shared" si="150"/>
        <v>1543.8138194079802</v>
      </c>
      <c r="I64">
        <f t="shared" si="150"/>
        <v>4974.5111958701746</v>
      </c>
      <c r="J64">
        <f t="shared" si="150"/>
        <v>16028.98052002606</v>
      </c>
      <c r="K64">
        <f t="shared" si="150"/>
        <v>51648.937231195159</v>
      </c>
      <c r="L64">
        <f t="shared" si="150"/>
        <v>166424.35330051742</v>
      </c>
      <c r="M64">
        <f t="shared" si="150"/>
        <v>536256.249523893</v>
      </c>
      <c r="N64">
        <f t="shared" si="150"/>
        <v>1727936.8040214181</v>
      </c>
    </row>
    <row r="65" spans="1:14" x14ac:dyDescent="0.25">
      <c r="A65">
        <v>1.7</v>
      </c>
    </row>
    <row r="66" spans="1:14" ht="15.75" thickBot="1" x14ac:dyDescent="0.3">
      <c r="A66" t="s">
        <v>0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</row>
    <row r="67" spans="1:14" ht="15.75" thickBot="1" x14ac:dyDescent="0.3">
      <c r="A67" t="s">
        <v>1</v>
      </c>
      <c r="B67" s="6">
        <v>100</v>
      </c>
      <c r="C67" s="7">
        <f>B72/B71</f>
        <v>181.81818181818187</v>
      </c>
      <c r="D67" s="7">
        <f t="shared" ref="D67" si="151">C72/C71</f>
        <v>512.39669421487633</v>
      </c>
      <c r="E67" s="7">
        <f t="shared" ref="E67" si="152">D72/D71</f>
        <v>1444.0270473328335</v>
      </c>
      <c r="F67" s="7">
        <f t="shared" ref="F67" si="153">E72/E71</f>
        <v>4069.530769756168</v>
      </c>
      <c r="G67" s="7">
        <f t="shared" ref="G67" si="154">F72/F71</f>
        <v>11468.677623858293</v>
      </c>
      <c r="H67" s="7">
        <f t="shared" ref="H67" si="155">G72/G71</f>
        <v>32320.81875814611</v>
      </c>
      <c r="I67" s="8">
        <f t="shared" ref="I67" si="156">H72/H71</f>
        <v>91085.943772957224</v>
      </c>
      <c r="J67" s="1">
        <f t="shared" ref="J67" si="157">I72/I71</f>
        <v>256696.75063287953</v>
      </c>
      <c r="K67" s="1">
        <f t="shared" ref="K67" si="158">J72/J71</f>
        <v>723418.11541993346</v>
      </c>
      <c r="L67" s="1">
        <f t="shared" ref="L67" si="159">K72/K71</f>
        <v>2038723.7798198129</v>
      </c>
      <c r="M67" s="1">
        <f t="shared" ref="M67" si="160">L72/L71</f>
        <v>5745494.2885831101</v>
      </c>
      <c r="N67" s="1">
        <f t="shared" ref="N67" si="161">M72/M71</f>
        <v>16191847.540552404</v>
      </c>
    </row>
    <row r="68" spans="1:14" x14ac:dyDescent="0.25">
      <c r="A68" t="s">
        <v>7</v>
      </c>
      <c r="B68">
        <v>1.7</v>
      </c>
      <c r="C68">
        <v>1.7</v>
      </c>
      <c r="D68">
        <v>1.7</v>
      </c>
      <c r="E68">
        <v>1.7</v>
      </c>
      <c r="F68">
        <v>1.7</v>
      </c>
      <c r="G68">
        <v>1.7</v>
      </c>
      <c r="H68">
        <v>1.7</v>
      </c>
      <c r="I68">
        <v>1.7</v>
      </c>
      <c r="J68">
        <v>1.7</v>
      </c>
      <c r="K68">
        <v>1.7</v>
      </c>
      <c r="L68">
        <v>1.7</v>
      </c>
      <c r="M68">
        <v>1.7</v>
      </c>
      <c r="N68">
        <v>1.7</v>
      </c>
    </row>
    <row r="69" spans="1:14" x14ac:dyDescent="0.25">
      <c r="A69" t="s">
        <v>6</v>
      </c>
      <c r="B69">
        <v>0.13</v>
      </c>
      <c r="C69">
        <v>0.13</v>
      </c>
      <c r="D69">
        <v>0.13</v>
      </c>
      <c r="E69">
        <v>0.13</v>
      </c>
      <c r="F69">
        <v>0.13</v>
      </c>
      <c r="G69">
        <v>0.13</v>
      </c>
      <c r="H69">
        <v>0.13</v>
      </c>
      <c r="I69">
        <v>0.13</v>
      </c>
      <c r="J69">
        <v>0.13</v>
      </c>
      <c r="K69">
        <v>0.13</v>
      </c>
      <c r="L69">
        <v>0.13</v>
      </c>
      <c r="M69">
        <v>0.13</v>
      </c>
      <c r="N69">
        <v>0.13</v>
      </c>
    </row>
    <row r="70" spans="1:14" x14ac:dyDescent="0.25">
      <c r="A70" t="s">
        <v>5</v>
      </c>
      <c r="B70">
        <f>B68-B69</f>
        <v>1.5699999999999998</v>
      </c>
      <c r="C70">
        <f t="shared" ref="C70:N70" si="162">C68-C69</f>
        <v>1.5699999999999998</v>
      </c>
      <c r="D70">
        <f t="shared" si="162"/>
        <v>1.5699999999999998</v>
      </c>
      <c r="E70">
        <f t="shared" si="162"/>
        <v>1.5699999999999998</v>
      </c>
      <c r="F70">
        <f t="shared" si="162"/>
        <v>1.5699999999999998</v>
      </c>
      <c r="G70">
        <f t="shared" si="162"/>
        <v>1.5699999999999998</v>
      </c>
      <c r="H70">
        <f t="shared" si="162"/>
        <v>1.5699999999999998</v>
      </c>
      <c r="I70">
        <f t="shared" si="162"/>
        <v>1.5699999999999998</v>
      </c>
      <c r="J70">
        <f t="shared" si="162"/>
        <v>1.5699999999999998</v>
      </c>
      <c r="K70">
        <f t="shared" si="162"/>
        <v>1.5699999999999998</v>
      </c>
      <c r="L70">
        <f t="shared" si="162"/>
        <v>1.5699999999999998</v>
      </c>
      <c r="M70">
        <f t="shared" si="162"/>
        <v>1.5699999999999998</v>
      </c>
      <c r="N70">
        <f t="shared" si="162"/>
        <v>1.5699999999999998</v>
      </c>
    </row>
    <row r="71" spans="1:14" x14ac:dyDescent="0.25">
      <c r="A71" t="s">
        <v>8</v>
      </c>
      <c r="B71">
        <f>B70-1.02</f>
        <v>0.54999999999999982</v>
      </c>
      <c r="C71">
        <f t="shared" ref="C71" si="163">C70-1.02</f>
        <v>0.54999999999999982</v>
      </c>
      <c r="D71">
        <f t="shared" ref="D71" si="164">D70-1.02</f>
        <v>0.54999999999999982</v>
      </c>
      <c r="E71">
        <f t="shared" ref="E71" si="165">E70-1.02</f>
        <v>0.54999999999999982</v>
      </c>
      <c r="F71">
        <f t="shared" ref="F71" si="166">F70-1.02</f>
        <v>0.54999999999999982</v>
      </c>
      <c r="G71">
        <f t="shared" ref="G71" si="167">G70-1.02</f>
        <v>0.54999999999999982</v>
      </c>
      <c r="H71">
        <f t="shared" ref="H71" si="168">H70-1.02</f>
        <v>0.54999999999999982</v>
      </c>
      <c r="I71">
        <f t="shared" ref="I71" si="169">I70-1.02</f>
        <v>0.54999999999999982</v>
      </c>
      <c r="J71">
        <f t="shared" ref="J71" si="170">J70-1.02</f>
        <v>0.54999999999999982</v>
      </c>
      <c r="K71">
        <f t="shared" ref="K71" si="171">K70-1.02</f>
        <v>0.54999999999999982</v>
      </c>
      <c r="L71">
        <f t="shared" ref="L71" si="172">L70-1.02</f>
        <v>0.54999999999999982</v>
      </c>
      <c r="M71">
        <f t="shared" ref="M71" si="173">M70-1.02</f>
        <v>0.54999999999999982</v>
      </c>
      <c r="N71">
        <f t="shared" ref="N71" si="174">N70-1.02</f>
        <v>0.54999999999999982</v>
      </c>
    </row>
    <row r="72" spans="1:14" x14ac:dyDescent="0.25">
      <c r="A72" t="s">
        <v>3</v>
      </c>
      <c r="B72">
        <f>B67</f>
        <v>100</v>
      </c>
      <c r="C72">
        <f>B72+C67</f>
        <v>281.81818181818187</v>
      </c>
      <c r="D72">
        <f t="shared" ref="D72" si="175">C72+D67</f>
        <v>794.2148760330582</v>
      </c>
      <c r="E72">
        <f t="shared" ref="E72" si="176">D72+E67</f>
        <v>2238.2419233658916</v>
      </c>
      <c r="F72">
        <f t="shared" ref="F72" si="177">E72+F67</f>
        <v>6307.7726931220595</v>
      </c>
      <c r="G72" s="3">
        <f>F72+G67</f>
        <v>17776.450316980354</v>
      </c>
      <c r="H72">
        <f t="shared" ref="H72" si="178">G72+H67</f>
        <v>50097.26907512646</v>
      </c>
      <c r="I72">
        <f t="shared" ref="I72" si="179">H72+I67</f>
        <v>141183.2128480837</v>
      </c>
      <c r="J72">
        <f t="shared" ref="J72" si="180">I72+J67</f>
        <v>397879.96348096326</v>
      </c>
      <c r="K72">
        <f t="shared" ref="K72" si="181">J72+K67</f>
        <v>1121298.0789008967</v>
      </c>
      <c r="L72">
        <f t="shared" ref="L72" si="182">K72+L67</f>
        <v>3160021.8587207096</v>
      </c>
      <c r="M72">
        <f t="shared" ref="M72" si="183">L72+M67</f>
        <v>8905516.1473038197</v>
      </c>
      <c r="N72">
        <f t="shared" ref="N72" si="184">M72+N67</f>
        <v>25097363.687856223</v>
      </c>
    </row>
    <row r="73" spans="1:14" x14ac:dyDescent="0.25">
      <c r="A73" t="s">
        <v>2</v>
      </c>
      <c r="B73">
        <f>B67*B70</f>
        <v>156.99999999999997</v>
      </c>
      <c r="C73">
        <f t="shared" ref="C73:N73" si="185">C67*C70</f>
        <v>285.4545454545455</v>
      </c>
      <c r="D73">
        <f t="shared" si="185"/>
        <v>804.4628099173558</v>
      </c>
      <c r="E73">
        <f t="shared" si="185"/>
        <v>2267.1224643125483</v>
      </c>
      <c r="F73">
        <f t="shared" si="185"/>
        <v>6389.1633085171834</v>
      </c>
      <c r="G73">
        <f t="shared" si="185"/>
        <v>18005.823869457519</v>
      </c>
      <c r="H73">
        <f t="shared" si="185"/>
        <v>50743.685450289384</v>
      </c>
      <c r="I73">
        <f t="shared" si="185"/>
        <v>143004.93172354283</v>
      </c>
      <c r="J73">
        <f t="shared" si="185"/>
        <v>403013.8984936208</v>
      </c>
      <c r="K73">
        <f t="shared" si="185"/>
        <v>1135766.4412092953</v>
      </c>
      <c r="L73">
        <f t="shared" si="185"/>
        <v>3200796.3343171058</v>
      </c>
      <c r="M73">
        <f t="shared" si="185"/>
        <v>9020426.0330754817</v>
      </c>
      <c r="N73">
        <f t="shared" si="185"/>
        <v>25421200.638667271</v>
      </c>
    </row>
    <row r="74" spans="1:14" x14ac:dyDescent="0.25">
      <c r="A74" t="s">
        <v>4</v>
      </c>
      <c r="B74">
        <f>B73-B72</f>
        <v>56.999999999999972</v>
      </c>
      <c r="C74">
        <f t="shared" ref="C74:N74" si="186">C73-C72</f>
        <v>3.636363636363626</v>
      </c>
      <c r="D74">
        <f t="shared" si="186"/>
        <v>10.247933884297595</v>
      </c>
      <c r="E74">
        <f t="shared" si="186"/>
        <v>28.880540946656765</v>
      </c>
      <c r="F74">
        <f t="shared" si="186"/>
        <v>81.390615395123859</v>
      </c>
      <c r="G74">
        <f t="shared" si="186"/>
        <v>229.3735524771655</v>
      </c>
      <c r="H74">
        <f t="shared" si="186"/>
        <v>646.41637516292394</v>
      </c>
      <c r="I74">
        <f t="shared" si="186"/>
        <v>1821.7188754591334</v>
      </c>
      <c r="J74">
        <f t="shared" si="186"/>
        <v>5133.9350126575446</v>
      </c>
      <c r="K74">
        <f t="shared" si="186"/>
        <v>14468.362308398588</v>
      </c>
      <c r="L74">
        <f t="shared" si="186"/>
        <v>40774.475596396253</v>
      </c>
      <c r="M74">
        <f t="shared" si="186"/>
        <v>114909.885771662</v>
      </c>
      <c r="N74">
        <f t="shared" si="186"/>
        <v>323836.95081104711</v>
      </c>
    </row>
    <row r="75" spans="1:14" x14ac:dyDescent="0.25">
      <c r="A75">
        <v>1.8</v>
      </c>
    </row>
    <row r="76" spans="1:14" x14ac:dyDescent="0.25">
      <c r="A76" t="s">
        <v>0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</row>
    <row r="77" spans="1:14" x14ac:dyDescent="0.25">
      <c r="A77" t="s">
        <v>1</v>
      </c>
      <c r="B77" s="1">
        <v>100</v>
      </c>
      <c r="C77" s="1">
        <f>B82/B81</f>
        <v>153.84615384615387</v>
      </c>
      <c r="D77" s="1">
        <f t="shared" ref="D77" si="187">C82/C81</f>
        <v>390.53254437869833</v>
      </c>
      <c r="E77" s="1">
        <f t="shared" ref="E77" si="188">D82/D81</f>
        <v>991.3518434228497</v>
      </c>
      <c r="F77" s="1">
        <f t="shared" ref="F77" si="189">E82/E81</f>
        <v>2516.5085256118496</v>
      </c>
      <c r="G77" s="1">
        <f t="shared" ref="G77" si="190">F82/F81</f>
        <v>6388.0601034762349</v>
      </c>
      <c r="H77" s="1">
        <f t="shared" ref="H77" si="191">G82/G81</f>
        <v>16215.844878055059</v>
      </c>
      <c r="I77" s="1">
        <f t="shared" ref="I77" si="192">H82/H81</f>
        <v>41163.298536601309</v>
      </c>
      <c r="J77" s="1">
        <f t="shared" ref="J77" si="193">I82/I81</f>
        <v>104491.45013137256</v>
      </c>
      <c r="K77" s="1">
        <f t="shared" ref="K77" si="194">J82/J81</f>
        <v>265247.52725656109</v>
      </c>
      <c r="L77" s="1">
        <f t="shared" ref="L77" si="195">K82/K81</f>
        <v>673320.64611280896</v>
      </c>
      <c r="M77" s="1">
        <f t="shared" ref="M77" si="196">L82/L81</f>
        <v>1709198.5632094385</v>
      </c>
      <c r="N77" s="1">
        <f t="shared" ref="N77" si="197">M82/M81</f>
        <v>4338734.8143008826</v>
      </c>
    </row>
    <row r="78" spans="1:14" x14ac:dyDescent="0.25">
      <c r="A78" t="s">
        <v>7</v>
      </c>
      <c r="B78">
        <v>1.8</v>
      </c>
      <c r="C78">
        <v>1.8</v>
      </c>
      <c r="D78">
        <v>1.8</v>
      </c>
      <c r="E78">
        <v>1.8</v>
      </c>
      <c r="F78">
        <v>1.8</v>
      </c>
      <c r="G78">
        <v>1.8</v>
      </c>
      <c r="H78">
        <v>1.8</v>
      </c>
      <c r="I78">
        <v>1.8</v>
      </c>
      <c r="J78">
        <v>1.8</v>
      </c>
      <c r="K78">
        <v>1.8</v>
      </c>
      <c r="L78">
        <v>1.8</v>
      </c>
      <c r="M78">
        <v>1.8</v>
      </c>
      <c r="N78">
        <v>1.8</v>
      </c>
    </row>
    <row r="79" spans="1:14" x14ac:dyDescent="0.25">
      <c r="A79" t="s">
        <v>6</v>
      </c>
      <c r="B79">
        <v>0.13</v>
      </c>
      <c r="C79">
        <v>0.13</v>
      </c>
      <c r="D79">
        <v>0.13</v>
      </c>
      <c r="E79">
        <v>0.13</v>
      </c>
      <c r="F79">
        <v>0.13</v>
      </c>
      <c r="G79">
        <v>0.13</v>
      </c>
      <c r="H79">
        <v>0.13</v>
      </c>
      <c r="I79">
        <v>0.13</v>
      </c>
      <c r="J79">
        <v>0.13</v>
      </c>
      <c r="K79">
        <v>0.13</v>
      </c>
      <c r="L79">
        <v>0.13</v>
      </c>
      <c r="M79">
        <v>0.13</v>
      </c>
      <c r="N79">
        <v>0.13</v>
      </c>
    </row>
    <row r="80" spans="1:14" x14ac:dyDescent="0.25">
      <c r="A80" t="s">
        <v>5</v>
      </c>
      <c r="B80">
        <f>B78-B79</f>
        <v>1.67</v>
      </c>
      <c r="C80">
        <f t="shared" ref="C80:N80" si="198">C78-C79</f>
        <v>1.67</v>
      </c>
      <c r="D80">
        <f t="shared" si="198"/>
        <v>1.67</v>
      </c>
      <c r="E80">
        <f t="shared" si="198"/>
        <v>1.67</v>
      </c>
      <c r="F80">
        <f t="shared" si="198"/>
        <v>1.67</v>
      </c>
      <c r="G80">
        <f t="shared" si="198"/>
        <v>1.67</v>
      </c>
      <c r="H80">
        <f t="shared" si="198"/>
        <v>1.67</v>
      </c>
      <c r="I80">
        <f t="shared" si="198"/>
        <v>1.67</v>
      </c>
      <c r="J80">
        <f t="shared" si="198"/>
        <v>1.67</v>
      </c>
      <c r="K80">
        <f t="shared" si="198"/>
        <v>1.67</v>
      </c>
      <c r="L80">
        <f t="shared" si="198"/>
        <v>1.67</v>
      </c>
      <c r="M80">
        <f t="shared" si="198"/>
        <v>1.67</v>
      </c>
      <c r="N80">
        <f t="shared" si="198"/>
        <v>1.67</v>
      </c>
    </row>
    <row r="81" spans="1:14" x14ac:dyDescent="0.25">
      <c r="A81" t="s">
        <v>8</v>
      </c>
      <c r="B81">
        <f>B80-1.02</f>
        <v>0.64999999999999991</v>
      </c>
      <c r="C81">
        <f t="shared" ref="C81" si="199">C80-1.02</f>
        <v>0.64999999999999991</v>
      </c>
      <c r="D81">
        <f t="shared" ref="D81" si="200">D80-1.02</f>
        <v>0.64999999999999991</v>
      </c>
      <c r="E81">
        <f t="shared" ref="E81" si="201">E80-1.02</f>
        <v>0.64999999999999991</v>
      </c>
      <c r="F81">
        <f t="shared" ref="F81" si="202">F80-1.02</f>
        <v>0.64999999999999991</v>
      </c>
      <c r="G81">
        <f t="shared" ref="G81" si="203">G80-1.02</f>
        <v>0.64999999999999991</v>
      </c>
      <c r="H81">
        <f t="shared" ref="H81" si="204">H80-1.02</f>
        <v>0.64999999999999991</v>
      </c>
      <c r="I81">
        <f t="shared" ref="I81" si="205">I80-1.02</f>
        <v>0.64999999999999991</v>
      </c>
      <c r="J81">
        <f t="shared" ref="J81" si="206">J80-1.02</f>
        <v>0.64999999999999991</v>
      </c>
      <c r="K81">
        <f t="shared" ref="K81" si="207">K80-1.02</f>
        <v>0.64999999999999991</v>
      </c>
      <c r="L81">
        <f t="shared" ref="L81" si="208">L80-1.02</f>
        <v>0.64999999999999991</v>
      </c>
      <c r="M81">
        <f t="shared" ref="M81" si="209">M80-1.02</f>
        <v>0.64999999999999991</v>
      </c>
      <c r="N81">
        <f t="shared" ref="N81" si="210">N80-1.02</f>
        <v>0.64999999999999991</v>
      </c>
    </row>
    <row r="82" spans="1:14" x14ac:dyDescent="0.25">
      <c r="A82" t="s">
        <v>3</v>
      </c>
      <c r="B82">
        <f>B77</f>
        <v>100</v>
      </c>
      <c r="C82">
        <f>B82+C77</f>
        <v>253.84615384615387</v>
      </c>
      <c r="D82">
        <f t="shared" ref="D82" si="211">C82+D77</f>
        <v>644.3786982248522</v>
      </c>
      <c r="E82">
        <f t="shared" ref="E82" si="212">D82+E77</f>
        <v>1635.730541647702</v>
      </c>
      <c r="F82">
        <f t="shared" ref="F82" si="213">E82+F77</f>
        <v>4152.239067259552</v>
      </c>
      <c r="G82">
        <f t="shared" ref="G82" si="214">F82+G77</f>
        <v>10540.299170735787</v>
      </c>
      <c r="H82">
        <f t="shared" ref="H82" si="215">G82+H77</f>
        <v>26756.144048790848</v>
      </c>
      <c r="I82">
        <f t="shared" ref="I82" si="216">H82+I77</f>
        <v>67919.442585392157</v>
      </c>
      <c r="J82">
        <f t="shared" ref="J82" si="217">I82+J77</f>
        <v>172410.89271676471</v>
      </c>
      <c r="K82">
        <f t="shared" ref="K82" si="218">J82+K77</f>
        <v>437658.4199733258</v>
      </c>
      <c r="L82">
        <f t="shared" ref="L82" si="219">K82+L77</f>
        <v>1110979.0660861349</v>
      </c>
      <c r="M82">
        <f t="shared" ref="M82" si="220">L82+M77</f>
        <v>2820177.6292955736</v>
      </c>
      <c r="N82">
        <f t="shared" ref="N82" si="221">M82+N77</f>
        <v>7158912.4435964562</v>
      </c>
    </row>
    <row r="83" spans="1:14" x14ac:dyDescent="0.25">
      <c r="A83" t="s">
        <v>2</v>
      </c>
      <c r="B83">
        <f>B77*B80</f>
        <v>167</v>
      </c>
      <c r="C83">
        <f t="shared" ref="C83:N83" si="222">C77*C80</f>
        <v>256.92307692307696</v>
      </c>
      <c r="D83">
        <f t="shared" si="222"/>
        <v>652.18934911242616</v>
      </c>
      <c r="E83">
        <f t="shared" si="222"/>
        <v>1655.5575785161589</v>
      </c>
      <c r="F83">
        <f t="shared" si="222"/>
        <v>4202.5692377717887</v>
      </c>
      <c r="G83">
        <f t="shared" si="222"/>
        <v>10668.060372805312</v>
      </c>
      <c r="H83">
        <f t="shared" si="222"/>
        <v>27080.460946351948</v>
      </c>
      <c r="I83">
        <f t="shared" si="222"/>
        <v>68742.708556124184</v>
      </c>
      <c r="J83">
        <f t="shared" si="222"/>
        <v>174500.72171939217</v>
      </c>
      <c r="K83">
        <f t="shared" si="222"/>
        <v>442963.37051845703</v>
      </c>
      <c r="L83">
        <f t="shared" si="222"/>
        <v>1124445.4790083908</v>
      </c>
      <c r="M83">
        <f t="shared" si="222"/>
        <v>2854361.6005597622</v>
      </c>
      <c r="N83">
        <f t="shared" si="222"/>
        <v>7245687.1398824733</v>
      </c>
    </row>
    <row r="84" spans="1:14" x14ac:dyDescent="0.25">
      <c r="A84" t="s">
        <v>4</v>
      </c>
      <c r="B84">
        <f>B83-B82</f>
        <v>67</v>
      </c>
      <c r="C84">
        <f t="shared" ref="C84:N84" si="223">C83-C82</f>
        <v>3.0769230769230944</v>
      </c>
      <c r="D84">
        <f t="shared" si="223"/>
        <v>7.8106508875739564</v>
      </c>
      <c r="E84">
        <f t="shared" si="223"/>
        <v>19.827036868456844</v>
      </c>
      <c r="F84">
        <f t="shared" si="223"/>
        <v>50.330170512236691</v>
      </c>
      <c r="G84">
        <f t="shared" si="223"/>
        <v>127.7612020695251</v>
      </c>
      <c r="H84">
        <f t="shared" si="223"/>
        <v>324.31689756110063</v>
      </c>
      <c r="I84">
        <f t="shared" si="223"/>
        <v>823.2659707320272</v>
      </c>
      <c r="J84">
        <f t="shared" si="223"/>
        <v>2089.8290026274626</v>
      </c>
      <c r="K84">
        <f t="shared" si="223"/>
        <v>5304.9505451312289</v>
      </c>
      <c r="L84">
        <f t="shared" si="223"/>
        <v>13466.412922255928</v>
      </c>
      <c r="M84">
        <f t="shared" si="223"/>
        <v>34183.971264188644</v>
      </c>
      <c r="N84">
        <f t="shared" si="223"/>
        <v>86774.696286017075</v>
      </c>
    </row>
    <row r="85" spans="1:14" x14ac:dyDescent="0.25">
      <c r="A85">
        <v>1.9</v>
      </c>
    </row>
    <row r="86" spans="1:14" x14ac:dyDescent="0.25">
      <c r="A86" t="s">
        <v>0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  <c r="M86">
        <v>12</v>
      </c>
      <c r="N86">
        <v>13</v>
      </c>
    </row>
    <row r="87" spans="1:14" x14ac:dyDescent="0.25">
      <c r="A87" t="s">
        <v>1</v>
      </c>
      <c r="B87" s="1">
        <v>100</v>
      </c>
      <c r="C87" s="1">
        <f>B92/B91</f>
        <v>133.33333333333334</v>
      </c>
      <c r="D87" s="1">
        <f t="shared" ref="D87" si="224">C92/C91</f>
        <v>311.11111111111114</v>
      </c>
      <c r="E87" s="1">
        <f t="shared" ref="E87" si="225">D92/D91</f>
        <v>725.92592592592598</v>
      </c>
      <c r="F87" s="1">
        <f t="shared" ref="F87" si="226">E92/E91</f>
        <v>1693.8271604938273</v>
      </c>
      <c r="G87" s="1">
        <f t="shared" ref="G87" si="227">F92/F91</f>
        <v>3952.2633744855971</v>
      </c>
      <c r="H87" s="1">
        <f t="shared" ref="H87" si="228">G92/G91</f>
        <v>9221.9478737997269</v>
      </c>
      <c r="I87" s="1">
        <f t="shared" ref="I87" si="229">H92/H91</f>
        <v>21517.878372199364</v>
      </c>
      <c r="J87" s="1">
        <f t="shared" ref="J87" si="230">I92/I91</f>
        <v>50208.382868465182</v>
      </c>
      <c r="K87" s="1">
        <f t="shared" ref="K87" si="231">J92/J91</f>
        <v>117152.8933597521</v>
      </c>
      <c r="L87" s="1">
        <f t="shared" ref="L87" si="232">K92/K91</f>
        <v>273356.75117275491</v>
      </c>
      <c r="M87" s="1">
        <f t="shared" ref="M87" si="233">L92/L91</f>
        <v>637832.4194030948</v>
      </c>
      <c r="N87" s="1">
        <f t="shared" ref="N87" si="234">M92/M91</f>
        <v>1488275.6452738878</v>
      </c>
    </row>
    <row r="88" spans="1:14" x14ac:dyDescent="0.25">
      <c r="A88" t="s">
        <v>7</v>
      </c>
      <c r="B88">
        <v>1.9</v>
      </c>
      <c r="C88">
        <v>1.9</v>
      </c>
      <c r="D88">
        <v>1.9</v>
      </c>
      <c r="E88">
        <v>1.9</v>
      </c>
      <c r="F88">
        <v>1.9</v>
      </c>
      <c r="G88">
        <v>1.9</v>
      </c>
      <c r="H88">
        <v>1.9</v>
      </c>
      <c r="I88">
        <v>1.9</v>
      </c>
      <c r="J88">
        <v>1.9</v>
      </c>
      <c r="K88">
        <v>1.9</v>
      </c>
      <c r="L88">
        <v>1.9</v>
      </c>
      <c r="M88">
        <v>1.9</v>
      </c>
      <c r="N88">
        <v>1.9</v>
      </c>
    </row>
    <row r="89" spans="1:14" x14ac:dyDescent="0.25">
      <c r="A89" t="s">
        <v>6</v>
      </c>
      <c r="B89">
        <v>0.13</v>
      </c>
      <c r="C89">
        <v>0.13</v>
      </c>
      <c r="D89">
        <v>0.13</v>
      </c>
      <c r="E89">
        <v>0.13</v>
      </c>
      <c r="F89">
        <v>0.13</v>
      </c>
      <c r="G89">
        <v>0.13</v>
      </c>
      <c r="H89">
        <v>0.13</v>
      </c>
      <c r="I89">
        <v>0.13</v>
      </c>
      <c r="J89">
        <v>0.13</v>
      </c>
      <c r="K89">
        <v>0.13</v>
      </c>
      <c r="L89">
        <v>0.13</v>
      </c>
      <c r="M89">
        <v>0.13</v>
      </c>
      <c r="N89">
        <v>0.13</v>
      </c>
    </row>
    <row r="90" spans="1:14" x14ac:dyDescent="0.25">
      <c r="A90" t="s">
        <v>5</v>
      </c>
      <c r="B90">
        <f>B88-B89</f>
        <v>1.77</v>
      </c>
      <c r="C90">
        <f t="shared" ref="C90:N90" si="235">C88-C89</f>
        <v>1.77</v>
      </c>
      <c r="D90">
        <f t="shared" si="235"/>
        <v>1.77</v>
      </c>
      <c r="E90">
        <f t="shared" si="235"/>
        <v>1.77</v>
      </c>
      <c r="F90">
        <f t="shared" si="235"/>
        <v>1.77</v>
      </c>
      <c r="G90">
        <f t="shared" si="235"/>
        <v>1.77</v>
      </c>
      <c r="H90">
        <f t="shared" si="235"/>
        <v>1.77</v>
      </c>
      <c r="I90">
        <f t="shared" si="235"/>
        <v>1.77</v>
      </c>
      <c r="J90">
        <f t="shared" si="235"/>
        <v>1.77</v>
      </c>
      <c r="K90">
        <f t="shared" si="235"/>
        <v>1.77</v>
      </c>
      <c r="L90">
        <f t="shared" si="235"/>
        <v>1.77</v>
      </c>
      <c r="M90">
        <f t="shared" si="235"/>
        <v>1.77</v>
      </c>
      <c r="N90">
        <f t="shared" si="235"/>
        <v>1.77</v>
      </c>
    </row>
    <row r="91" spans="1:14" x14ac:dyDescent="0.25">
      <c r="A91" t="s">
        <v>8</v>
      </c>
      <c r="B91">
        <f>B90-1.02</f>
        <v>0.75</v>
      </c>
      <c r="C91">
        <f t="shared" ref="C91" si="236">C90-1.02</f>
        <v>0.75</v>
      </c>
      <c r="D91">
        <f t="shared" ref="D91" si="237">D90-1.02</f>
        <v>0.75</v>
      </c>
      <c r="E91">
        <f t="shared" ref="E91" si="238">E90-1.02</f>
        <v>0.75</v>
      </c>
      <c r="F91">
        <f t="shared" ref="F91" si="239">F90-1.02</f>
        <v>0.75</v>
      </c>
      <c r="G91">
        <f t="shared" ref="G91" si="240">G90-1.02</f>
        <v>0.75</v>
      </c>
      <c r="H91">
        <f t="shared" ref="H91" si="241">H90-1.02</f>
        <v>0.75</v>
      </c>
      <c r="I91">
        <f t="shared" ref="I91" si="242">I90-1.02</f>
        <v>0.75</v>
      </c>
      <c r="J91">
        <f t="shared" ref="J91" si="243">J90-1.02</f>
        <v>0.75</v>
      </c>
      <c r="K91">
        <f t="shared" ref="K91" si="244">K90-1.02</f>
        <v>0.75</v>
      </c>
      <c r="L91">
        <f t="shared" ref="L91" si="245">L90-1.02</f>
        <v>0.75</v>
      </c>
      <c r="M91">
        <f t="shared" ref="M91" si="246">M90-1.02</f>
        <v>0.75</v>
      </c>
      <c r="N91">
        <f t="shared" ref="N91" si="247">N90-1.02</f>
        <v>0.75</v>
      </c>
    </row>
    <row r="92" spans="1:14" x14ac:dyDescent="0.25">
      <c r="A92" t="s">
        <v>3</v>
      </c>
      <c r="B92">
        <f>B87</f>
        <v>100</v>
      </c>
      <c r="C92">
        <f>B92+C87</f>
        <v>233.33333333333334</v>
      </c>
      <c r="D92">
        <f t="shared" ref="D92" si="248">C92+D87</f>
        <v>544.44444444444446</v>
      </c>
      <c r="E92">
        <f t="shared" ref="E92" si="249">D92+E87</f>
        <v>1270.3703703703704</v>
      </c>
      <c r="F92">
        <f t="shared" ref="F92" si="250">E92+F87</f>
        <v>2964.1975308641977</v>
      </c>
      <c r="G92">
        <f t="shared" ref="G92" si="251">F92+G87</f>
        <v>6916.4609053497952</v>
      </c>
      <c r="H92">
        <f t="shared" ref="H92" si="252">G92+H87</f>
        <v>16138.408779149522</v>
      </c>
      <c r="I92">
        <f t="shared" ref="I92" si="253">H92+I87</f>
        <v>37656.287151348886</v>
      </c>
      <c r="J92">
        <f t="shared" ref="J92" si="254">I92+J87</f>
        <v>87864.670019814075</v>
      </c>
      <c r="K92">
        <f t="shared" ref="K92" si="255">J92+K87</f>
        <v>205017.56337956619</v>
      </c>
      <c r="L92">
        <f t="shared" ref="L92" si="256">K92+L87</f>
        <v>478374.3145523211</v>
      </c>
      <c r="M92">
        <f t="shared" ref="M92" si="257">L92+M87</f>
        <v>1116206.7339554159</v>
      </c>
      <c r="N92">
        <f t="shared" ref="N92" si="258">M92+N87</f>
        <v>2604482.3792293034</v>
      </c>
    </row>
    <row r="93" spans="1:14" x14ac:dyDescent="0.25">
      <c r="A93" t="s">
        <v>2</v>
      </c>
      <c r="B93">
        <f>B87*B90</f>
        <v>177</v>
      </c>
      <c r="C93">
        <f t="shared" ref="C93:N93" si="259">C87*C90</f>
        <v>236.00000000000003</v>
      </c>
      <c r="D93">
        <f t="shared" si="259"/>
        <v>550.66666666666674</v>
      </c>
      <c r="E93">
        <f t="shared" si="259"/>
        <v>1284.8888888888889</v>
      </c>
      <c r="F93">
        <f t="shared" si="259"/>
        <v>2998.0740740740744</v>
      </c>
      <c r="G93">
        <f t="shared" si="259"/>
        <v>6995.5061728395067</v>
      </c>
      <c r="H93">
        <f t="shared" si="259"/>
        <v>16322.847736625517</v>
      </c>
      <c r="I93">
        <f t="shared" si="259"/>
        <v>38086.644718792872</v>
      </c>
      <c r="J93">
        <f t="shared" si="259"/>
        <v>88868.837677183372</v>
      </c>
      <c r="K93">
        <f t="shared" si="259"/>
        <v>207360.62124676121</v>
      </c>
      <c r="L93">
        <f t="shared" si="259"/>
        <v>483841.44957577618</v>
      </c>
      <c r="M93">
        <f t="shared" si="259"/>
        <v>1128963.3823434778</v>
      </c>
      <c r="N93">
        <f t="shared" si="259"/>
        <v>2634247.8921347815</v>
      </c>
    </row>
    <row r="94" spans="1:14" x14ac:dyDescent="0.25">
      <c r="A94" t="s">
        <v>4</v>
      </c>
      <c r="B94">
        <f>B93-B92</f>
        <v>77</v>
      </c>
      <c r="C94">
        <f t="shared" ref="C94:N94" si="260">C93-C92</f>
        <v>2.6666666666666856</v>
      </c>
      <c r="D94">
        <f t="shared" si="260"/>
        <v>6.2222222222222854</v>
      </c>
      <c r="E94">
        <f t="shared" si="260"/>
        <v>14.518518518518476</v>
      </c>
      <c r="F94">
        <f t="shared" si="260"/>
        <v>33.876543209876672</v>
      </c>
      <c r="G94">
        <f t="shared" si="260"/>
        <v>79.045267489711478</v>
      </c>
      <c r="H94">
        <f t="shared" si="260"/>
        <v>184.43895747599527</v>
      </c>
      <c r="I94">
        <f t="shared" si="260"/>
        <v>430.35756744398532</v>
      </c>
      <c r="J94">
        <f t="shared" si="260"/>
        <v>1004.1676573692966</v>
      </c>
      <c r="K94">
        <f t="shared" si="260"/>
        <v>2343.0578671950207</v>
      </c>
      <c r="L94">
        <f t="shared" si="260"/>
        <v>5467.1350234550773</v>
      </c>
      <c r="M94">
        <f t="shared" si="260"/>
        <v>12756.648388061905</v>
      </c>
      <c r="N94">
        <f t="shared" si="260"/>
        <v>29765.512905478012</v>
      </c>
    </row>
    <row r="95" spans="1:14" x14ac:dyDescent="0.25">
      <c r="A95">
        <v>2</v>
      </c>
    </row>
    <row r="96" spans="1:14" x14ac:dyDescent="0.25">
      <c r="A96" t="s">
        <v>0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  <c r="L96">
        <v>11</v>
      </c>
      <c r="M96">
        <v>12</v>
      </c>
      <c r="N96">
        <v>13</v>
      </c>
    </row>
    <row r="97" spans="1:16" x14ac:dyDescent="0.25">
      <c r="A97" t="s">
        <v>1</v>
      </c>
      <c r="B97" s="1">
        <v>100</v>
      </c>
      <c r="C97" s="1">
        <f>B102/B101</f>
        <v>117.64705882352941</v>
      </c>
      <c r="D97" s="1">
        <f t="shared" ref="D97" si="261">C102/C101</f>
        <v>256.05536332179923</v>
      </c>
      <c r="E97" s="1">
        <f t="shared" ref="E97" si="262">D102/D101</f>
        <v>557.29696722979827</v>
      </c>
      <c r="F97" s="1">
        <f t="shared" ref="F97" si="263">E102/E101</f>
        <v>1212.9404580883845</v>
      </c>
      <c r="G97" s="1">
        <f t="shared" ref="G97" si="264">F102/F101</f>
        <v>2639.929232310013</v>
      </c>
      <c r="H97" s="1">
        <f t="shared" ref="H97" si="265">G102/G101</f>
        <v>5745.7283291453223</v>
      </c>
      <c r="I97" s="1">
        <f t="shared" ref="I97" si="266">H102/H101</f>
        <v>12505.408716375112</v>
      </c>
      <c r="J97" s="1">
        <f t="shared" ref="J97" si="267">I102/I101</f>
        <v>27217.654265051711</v>
      </c>
      <c r="K97" s="1">
        <f t="shared" ref="K97" si="268">J102/J101</f>
        <v>59238.42398864196</v>
      </c>
      <c r="L97" s="1">
        <f t="shared" ref="L97" si="269">K102/K101</f>
        <v>128930.68750469132</v>
      </c>
      <c r="M97" s="1">
        <f t="shared" ref="M97" si="270">L102/L101</f>
        <v>280613.8492749164</v>
      </c>
      <c r="N97" s="1">
        <f t="shared" ref="N97" si="271">M102/M101</f>
        <v>610747.78959834739</v>
      </c>
    </row>
    <row r="98" spans="1:16" x14ac:dyDescent="0.25">
      <c r="A98" t="s">
        <v>7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</row>
    <row r="99" spans="1:16" x14ac:dyDescent="0.25">
      <c r="A99" t="s">
        <v>6</v>
      </c>
      <c r="B99">
        <v>0.13</v>
      </c>
      <c r="C99">
        <v>0.13</v>
      </c>
      <c r="D99">
        <v>0.13</v>
      </c>
      <c r="E99">
        <v>0.13</v>
      </c>
      <c r="F99">
        <v>0.13</v>
      </c>
      <c r="G99">
        <v>0.13</v>
      </c>
      <c r="H99">
        <v>0.13</v>
      </c>
      <c r="I99">
        <v>0.13</v>
      </c>
      <c r="J99">
        <v>0.13</v>
      </c>
      <c r="K99">
        <v>0.13</v>
      </c>
      <c r="L99">
        <v>0.13</v>
      </c>
      <c r="M99">
        <v>0.13</v>
      </c>
      <c r="N99">
        <v>0.13</v>
      </c>
    </row>
    <row r="100" spans="1:16" x14ac:dyDescent="0.25">
      <c r="A100" t="s">
        <v>5</v>
      </c>
      <c r="B100">
        <f>B98-B99</f>
        <v>1.87</v>
      </c>
      <c r="C100">
        <f t="shared" ref="C100:N100" si="272">C98-C99</f>
        <v>1.87</v>
      </c>
      <c r="D100">
        <f t="shared" si="272"/>
        <v>1.87</v>
      </c>
      <c r="E100">
        <f t="shared" si="272"/>
        <v>1.87</v>
      </c>
      <c r="F100">
        <f t="shared" si="272"/>
        <v>1.87</v>
      </c>
      <c r="G100">
        <f t="shared" si="272"/>
        <v>1.87</v>
      </c>
      <c r="H100">
        <f t="shared" si="272"/>
        <v>1.87</v>
      </c>
      <c r="I100">
        <f t="shared" si="272"/>
        <v>1.87</v>
      </c>
      <c r="J100">
        <f t="shared" si="272"/>
        <v>1.87</v>
      </c>
      <c r="K100">
        <f t="shared" si="272"/>
        <v>1.87</v>
      </c>
      <c r="L100">
        <f t="shared" si="272"/>
        <v>1.87</v>
      </c>
      <c r="M100">
        <f t="shared" si="272"/>
        <v>1.87</v>
      </c>
      <c r="N100">
        <f t="shared" si="272"/>
        <v>1.87</v>
      </c>
    </row>
    <row r="101" spans="1:16" x14ac:dyDescent="0.25">
      <c r="A101" t="s">
        <v>8</v>
      </c>
      <c r="B101">
        <f>B100-1.02</f>
        <v>0.85000000000000009</v>
      </c>
      <c r="C101">
        <f t="shared" ref="C101" si="273">C100-1.02</f>
        <v>0.85000000000000009</v>
      </c>
      <c r="D101">
        <f t="shared" ref="D101" si="274">D100-1.02</f>
        <v>0.85000000000000009</v>
      </c>
      <c r="E101">
        <f t="shared" ref="E101" si="275">E100-1.02</f>
        <v>0.85000000000000009</v>
      </c>
      <c r="F101">
        <f t="shared" ref="F101" si="276">F100-1.02</f>
        <v>0.85000000000000009</v>
      </c>
      <c r="G101">
        <f t="shared" ref="G101" si="277">G100-1.02</f>
        <v>0.85000000000000009</v>
      </c>
      <c r="H101">
        <f t="shared" ref="H101" si="278">H100-1.02</f>
        <v>0.85000000000000009</v>
      </c>
      <c r="I101">
        <f t="shared" ref="I101" si="279">I100-1.02</f>
        <v>0.85000000000000009</v>
      </c>
      <c r="J101">
        <f t="shared" ref="J101" si="280">J100-1.02</f>
        <v>0.85000000000000009</v>
      </c>
      <c r="K101">
        <f t="shared" ref="K101" si="281">K100-1.02</f>
        <v>0.85000000000000009</v>
      </c>
      <c r="L101">
        <f t="shared" ref="L101" si="282">L100-1.02</f>
        <v>0.85000000000000009</v>
      </c>
      <c r="M101">
        <f t="shared" ref="M101" si="283">M100-1.02</f>
        <v>0.85000000000000009</v>
      </c>
      <c r="N101">
        <f t="shared" ref="N101" si="284">N100-1.02</f>
        <v>0.85000000000000009</v>
      </c>
    </row>
    <row r="102" spans="1:16" x14ac:dyDescent="0.25">
      <c r="A102" t="s">
        <v>3</v>
      </c>
      <c r="B102">
        <f>B97</f>
        <v>100</v>
      </c>
      <c r="C102">
        <f>B102+C97</f>
        <v>217.64705882352939</v>
      </c>
      <c r="D102">
        <f t="shared" ref="D102" si="285">C102+D97</f>
        <v>473.70242214532863</v>
      </c>
      <c r="E102">
        <f t="shared" ref="E102" si="286">D102+E97</f>
        <v>1030.9993893751268</v>
      </c>
      <c r="F102">
        <f t="shared" ref="F102" si="287">E102+F97</f>
        <v>2243.9398474635113</v>
      </c>
      <c r="G102">
        <f t="shared" ref="G102" si="288">F102+G97</f>
        <v>4883.8690797735244</v>
      </c>
      <c r="H102">
        <f t="shared" ref="H102" si="289">G102+H97</f>
        <v>10629.597408918846</v>
      </c>
      <c r="I102">
        <f t="shared" ref="I102" si="290">H102+I97</f>
        <v>23135.006125293956</v>
      </c>
      <c r="J102">
        <f t="shared" ref="J102" si="291">I102+J97</f>
        <v>50352.660390345671</v>
      </c>
      <c r="K102">
        <f t="shared" ref="K102" si="292">J102+K97</f>
        <v>109591.08437898764</v>
      </c>
      <c r="L102">
        <f t="shared" ref="L102" si="293">K102+L97</f>
        <v>238521.77188367897</v>
      </c>
      <c r="M102">
        <f t="shared" ref="M102" si="294">L102+M97</f>
        <v>519135.62115859537</v>
      </c>
      <c r="N102">
        <f t="shared" ref="N102" si="295">M102+N97</f>
        <v>1129883.4107569428</v>
      </c>
    </row>
    <row r="103" spans="1:16" x14ac:dyDescent="0.25">
      <c r="A103" t="s">
        <v>2</v>
      </c>
      <c r="B103">
        <f>B97*B100</f>
        <v>187</v>
      </c>
      <c r="C103">
        <f t="shared" ref="C103:N103" si="296">C97*C100</f>
        <v>220</v>
      </c>
      <c r="D103">
        <f t="shared" si="296"/>
        <v>478.82352941176458</v>
      </c>
      <c r="E103">
        <f t="shared" si="296"/>
        <v>1042.1453287197228</v>
      </c>
      <c r="F103">
        <f t="shared" si="296"/>
        <v>2268.198656625279</v>
      </c>
      <c r="G103">
        <f t="shared" si="296"/>
        <v>4936.667664419725</v>
      </c>
      <c r="H103">
        <f t="shared" si="296"/>
        <v>10744.511975501753</v>
      </c>
      <c r="I103">
        <f t="shared" si="296"/>
        <v>23385.114299621462</v>
      </c>
      <c r="J103">
        <f t="shared" si="296"/>
        <v>50897.013475646701</v>
      </c>
      <c r="K103">
        <f t="shared" si="296"/>
        <v>110775.85285876047</v>
      </c>
      <c r="L103">
        <f t="shared" si="296"/>
        <v>241100.38563377279</v>
      </c>
      <c r="M103">
        <f t="shared" si="296"/>
        <v>524747.89814409369</v>
      </c>
      <c r="N103">
        <f t="shared" si="296"/>
        <v>1142098.3665489096</v>
      </c>
    </row>
    <row r="104" spans="1:16" x14ac:dyDescent="0.25">
      <c r="A104" t="s">
        <v>4</v>
      </c>
      <c r="B104">
        <f>B103-B102</f>
        <v>87</v>
      </c>
      <c r="C104">
        <f t="shared" ref="C104:N104" si="297">C103-C102</f>
        <v>2.3529411764706083</v>
      </c>
      <c r="D104">
        <f t="shared" si="297"/>
        <v>5.1211072664359563</v>
      </c>
      <c r="E104">
        <f t="shared" si="297"/>
        <v>11.145939344595945</v>
      </c>
      <c r="F104">
        <f t="shared" si="297"/>
        <v>24.258809161767658</v>
      </c>
      <c r="G104">
        <f t="shared" si="297"/>
        <v>52.798584646200652</v>
      </c>
      <c r="H104">
        <f t="shared" si="297"/>
        <v>114.91456658290736</v>
      </c>
      <c r="I104">
        <f t="shared" si="297"/>
        <v>250.10817432750628</v>
      </c>
      <c r="J104">
        <f t="shared" si="297"/>
        <v>544.35308530103066</v>
      </c>
      <c r="K104">
        <f t="shared" si="297"/>
        <v>1184.7684797728289</v>
      </c>
      <c r="L104">
        <f t="shared" si="297"/>
        <v>2578.6137500938203</v>
      </c>
      <c r="M104">
        <f t="shared" si="297"/>
        <v>5612.2769854983198</v>
      </c>
      <c r="N104">
        <f t="shared" si="297"/>
        <v>12214.955791966757</v>
      </c>
    </row>
    <row r="106" spans="1:16" x14ac:dyDescent="0.25">
      <c r="B106" t="s">
        <v>28</v>
      </c>
      <c r="C106" t="s">
        <v>29</v>
      </c>
      <c r="D106" t="s">
        <v>30</v>
      </c>
      <c r="E106">
        <v>-100</v>
      </c>
    </row>
    <row r="107" spans="1:16" x14ac:dyDescent="0.25">
      <c r="A107">
        <v>1.7</v>
      </c>
      <c r="B107">
        <f>A108+B108+C108+D108+E108</f>
        <v>77619</v>
      </c>
      <c r="C107">
        <f>F108+G108+H108+I108+J108+K108+L108++N108+O108+M108</f>
        <v>1077</v>
      </c>
      <c r="D107">
        <f>C107/B107*100</f>
        <v>1.3875468635256831</v>
      </c>
      <c r="E107">
        <f>-E106-D107</f>
        <v>98.612453136474315</v>
      </c>
    </row>
    <row r="108" spans="1:16" x14ac:dyDescent="0.25">
      <c r="A108">
        <v>53872</v>
      </c>
      <c r="B108">
        <v>13256</v>
      </c>
      <c r="C108">
        <v>6243</v>
      </c>
      <c r="D108">
        <v>2942</v>
      </c>
      <c r="E108">
        <v>1306</v>
      </c>
      <c r="F108">
        <v>553</v>
      </c>
      <c r="G108">
        <v>298</v>
      </c>
      <c r="H108">
        <v>116</v>
      </c>
      <c r="I108">
        <v>60</v>
      </c>
      <c r="J108">
        <v>30</v>
      </c>
      <c r="K108">
        <v>8</v>
      </c>
      <c r="L108">
        <v>8</v>
      </c>
      <c r="M108">
        <v>2</v>
      </c>
      <c r="N108">
        <v>1</v>
      </c>
      <c r="O108">
        <v>1</v>
      </c>
    </row>
    <row r="109" spans="1:16" x14ac:dyDescent="0.25">
      <c r="A109">
        <v>1</v>
      </c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  <c r="N109">
        <v>13</v>
      </c>
      <c r="O109">
        <v>14</v>
      </c>
    </row>
    <row r="110" spans="1:16" x14ac:dyDescent="0.25">
      <c r="A110">
        <f>A108*A109</f>
        <v>53872</v>
      </c>
      <c r="B110">
        <f t="shared" ref="B110:O110" si="298">B108*B109</f>
        <v>13256</v>
      </c>
      <c r="C110">
        <f t="shared" si="298"/>
        <v>12486</v>
      </c>
      <c r="D110">
        <f t="shared" si="298"/>
        <v>8826</v>
      </c>
      <c r="E110">
        <f t="shared" si="298"/>
        <v>5224</v>
      </c>
      <c r="F110">
        <f t="shared" si="298"/>
        <v>2765</v>
      </c>
      <c r="G110">
        <f t="shared" si="298"/>
        <v>1788</v>
      </c>
      <c r="H110">
        <f t="shared" si="298"/>
        <v>812</v>
      </c>
      <c r="I110">
        <f t="shared" si="298"/>
        <v>480</v>
      </c>
      <c r="J110">
        <f t="shared" si="298"/>
        <v>270</v>
      </c>
      <c r="K110">
        <f t="shared" si="298"/>
        <v>80</v>
      </c>
      <c r="L110">
        <f t="shared" si="298"/>
        <v>88</v>
      </c>
      <c r="M110">
        <f t="shared" si="298"/>
        <v>24</v>
      </c>
      <c r="N110">
        <f t="shared" si="298"/>
        <v>13</v>
      </c>
      <c r="O110">
        <f t="shared" si="298"/>
        <v>14</v>
      </c>
      <c r="P110">
        <f>SUM(A110:O110)</f>
        <v>99998</v>
      </c>
    </row>
    <row r="111" spans="1:16" x14ac:dyDescent="0.25">
      <c r="A111" s="4">
        <f>B74</f>
        <v>56.999999999999972</v>
      </c>
      <c r="B111" s="4">
        <f>B72</f>
        <v>100</v>
      </c>
      <c r="C111" s="4">
        <f>C72</f>
        <v>281.81818181818187</v>
      </c>
      <c r="D111">
        <f>D72</f>
        <v>794.2148760330582</v>
      </c>
      <c r="E111">
        <f>E72</f>
        <v>2238.2419233658916</v>
      </c>
      <c r="G111" s="2"/>
    </row>
    <row r="112" spans="1:16" x14ac:dyDescent="0.25">
      <c r="A112" s="4">
        <f>A108*A111</f>
        <v>3070703.9999999986</v>
      </c>
      <c r="B112" s="4">
        <f>B111*(C108+D108+E108+F108+G108+H108+I108+J108+K108+L108+B108+4)</f>
        <v>2482400</v>
      </c>
      <c r="C112" s="4">
        <f>C111*(D108+E108+F108+G108+H108+I108+J108+K108+L108+M108+C108)</f>
        <v>3259509.0909090913</v>
      </c>
      <c r="D112">
        <f>D111*(E108+F108+G108+H108+I108+J108+K108+L108+M108+N108+D108)</f>
        <v>4228400.0000000019</v>
      </c>
      <c r="E112">
        <f>E111*(F108+G108+H108+I108+J108+K108+L108+M108+N108+O108+E108)</f>
        <v>5333730.5033809198</v>
      </c>
    </row>
    <row r="113" spans="1:1" x14ac:dyDescent="0.25">
      <c r="A113">
        <f>SUM(A112:B112)</f>
        <v>5553103.9999999981</v>
      </c>
    </row>
  </sheetData>
  <mergeCells count="1">
    <mergeCell ref="C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2019-08-07T05:54:15Z</dcterms:modified>
</cp:coreProperties>
</file>