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ytoda\Documents\R\SwiftPredict\"/>
    </mc:Choice>
  </mc:AlternateContent>
  <xr:revisionPtr revIDLastSave="0" documentId="13_ncr:1_{B8961141-DC42-465A-B3D0-6DF4271B481C}" xr6:coauthVersionLast="45" xr6:coauthVersionMax="45" xr10:uidLastSave="{00000000-0000-0000-0000-000000000000}"/>
  <bookViews>
    <workbookView xWindow="-108" yWindow="-108" windowWidth="22080" windowHeight="13176" xr2:uid="{B296383C-4F09-4712-AA01-F4AB8D3E5D2B}"/>
  </bookViews>
  <sheets>
    <sheet name="Sheet1" sheetId="1" r:id="rId1"/>
    <sheet name="Sheet2" sheetId="2" r:id="rId2"/>
  </sheets>
  <definedNames>
    <definedName name="alpha">Sheet1!$A$16</definedName>
    <definedName name="alpha_sellthe">Sheet1!$A$19</definedName>
    <definedName name="alpha_the">Sheet1!$A$16</definedName>
    <definedName name="disc">Sheet1!$A$13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A19" i="1" s="1"/>
  <c r="J7" i="1"/>
  <c r="J6" i="1"/>
  <c r="J5" i="1"/>
  <c r="J4" i="1"/>
  <c r="J3" i="1"/>
  <c r="J2" i="1"/>
  <c r="G19" i="1"/>
  <c r="G18" i="1"/>
  <c r="G17" i="1"/>
  <c r="G16" i="1"/>
  <c r="G15" i="1"/>
  <c r="G14" i="1"/>
  <c r="G13" i="1"/>
  <c r="D19" i="1"/>
  <c r="D18" i="1"/>
  <c r="D17" i="1"/>
  <c r="D16" i="1"/>
  <c r="D15" i="1"/>
  <c r="F8" i="1"/>
  <c r="E14" i="1" s="1"/>
  <c r="F7" i="1"/>
  <c r="E13" i="1" s="1"/>
  <c r="F6" i="1"/>
  <c r="F5" i="1"/>
  <c r="F4" i="1"/>
  <c r="F3" i="1"/>
  <c r="F2" i="1"/>
  <c r="G8" i="2"/>
  <c r="H8" i="2" s="1"/>
  <c r="E8" i="2"/>
  <c r="F8" i="2" s="1"/>
  <c r="D8" i="2"/>
  <c r="B8" i="2"/>
  <c r="G7" i="2"/>
  <c r="H7" i="2" s="1"/>
  <c r="E7" i="2"/>
  <c r="F7" i="2" s="1"/>
  <c r="D7" i="2"/>
  <c r="B7" i="2"/>
  <c r="G6" i="2"/>
  <c r="H6" i="2" s="1"/>
  <c r="E6" i="2"/>
  <c r="F6" i="2" s="1"/>
  <c r="D6" i="2"/>
  <c r="B6" i="2"/>
  <c r="G5" i="2"/>
  <c r="H5" i="2" s="1"/>
  <c r="E5" i="2"/>
  <c r="F5" i="2" s="1"/>
  <c r="D5" i="2"/>
  <c r="B5" i="2"/>
  <c r="G4" i="2"/>
  <c r="H4" i="2" s="1"/>
  <c r="E4" i="2"/>
  <c r="F4" i="2" s="1"/>
  <c r="D4" i="2"/>
  <c r="B4" i="2"/>
  <c r="G3" i="2"/>
  <c r="H3" i="2" s="1"/>
  <c r="E3" i="2"/>
  <c r="F3" i="2" s="1"/>
  <c r="D3" i="2"/>
  <c r="B3" i="2"/>
  <c r="G2" i="2"/>
  <c r="H2" i="2" s="1"/>
  <c r="E2" i="2"/>
  <c r="F2" i="2" s="1"/>
  <c r="D2" i="2"/>
  <c r="B2" i="2"/>
  <c r="A16" i="1" l="1"/>
  <c r="E17" i="1" s="1"/>
  <c r="E16" i="1"/>
  <c r="E15" i="1"/>
  <c r="E18" i="1"/>
  <c r="E19" i="1"/>
  <c r="I19" i="1" l="1"/>
  <c r="I14" i="1"/>
  <c r="I15" i="1"/>
  <c r="I16" i="1"/>
  <c r="I17" i="1"/>
  <c r="I18" i="1"/>
</calcChain>
</file>

<file path=xl/sharedStrings.xml><?xml version="1.0" encoding="utf-8"?>
<sst xmlns="http://schemas.openxmlformats.org/spreadsheetml/2006/main" count="73" uniqueCount="46">
  <si>
    <t>unigram</t>
  </si>
  <si>
    <t>freq</t>
  </si>
  <si>
    <t>book</t>
  </si>
  <si>
    <t>buy</t>
  </si>
  <si>
    <t>EOS</t>
  </si>
  <si>
    <t>house</t>
  </si>
  <si>
    <t>paint</t>
  </si>
  <si>
    <t>sell</t>
  </si>
  <si>
    <t>the</t>
  </si>
  <si>
    <t>bigram</t>
  </si>
  <si>
    <t>book EOS</t>
  </si>
  <si>
    <t>buy the</t>
  </si>
  <si>
    <t>house EOS</t>
  </si>
  <si>
    <t>paint the</t>
  </si>
  <si>
    <t>sell the</t>
  </si>
  <si>
    <t>the book</t>
  </si>
  <si>
    <t>the house</t>
  </si>
  <si>
    <t>trigram</t>
  </si>
  <si>
    <t>buy the book</t>
  </si>
  <si>
    <t>buy the house</t>
  </si>
  <si>
    <t>paint the house</t>
  </si>
  <si>
    <t>sell the book</t>
  </si>
  <si>
    <t>the book EOS</t>
  </si>
  <si>
    <t>the house EOS</t>
  </si>
  <si>
    <t>obs trigrams</t>
  </si>
  <si>
    <t>unsmoothed probability</t>
  </si>
  <si>
    <t>Laplace count</t>
  </si>
  <si>
    <t>Laplace prob</t>
  </si>
  <si>
    <t>GT count</t>
  </si>
  <si>
    <t>GT prob</t>
  </si>
  <si>
    <t>buy the book EOS</t>
  </si>
  <si>
    <t>sell the book EOS</t>
  </si>
  <si>
    <t>buy the house EOS</t>
  </si>
  <si>
    <t>paint the house EOS</t>
  </si>
  <si>
    <t>abs discount</t>
  </si>
  <si>
    <t>c</t>
  </si>
  <si>
    <t>c*</t>
  </si>
  <si>
    <t>bigram model</t>
  </si>
  <si>
    <t>obs</t>
  </si>
  <si>
    <t>unobs</t>
  </si>
  <si>
    <t>p</t>
  </si>
  <si>
    <t>alpha(the)</t>
  </si>
  <si>
    <t>observed?</t>
  </si>
  <si>
    <t>A</t>
  </si>
  <si>
    <t>B</t>
  </si>
  <si>
    <t>alpha(sell the)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</si>
</sst>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5254-1073-462C-A58E-44300B72123A}">
  <dimension ref="A1:L19"/>
  <sheetViews>
    <sheetView tabSelected="1" zoomScale="145" zoomScaleNormal="145" workbookViewId="0">
      <selection activeCell="B14" sqref="B14"/>
    </sheetView>
  </sheetViews>
  <sheetFormatPr defaultRowHeight="14.4" x14ac:dyDescent="0.3"/>
  <cols>
    <col min="3" max="3" width="11.6640625" bestFit="1" customWidth="1"/>
    <col min="4" max="4" width="13.5546875" customWidth="1"/>
    <col min="7" max="7" width="12.77734375" bestFit="1" customWidth="1"/>
    <col min="8" max="8" width="13.6640625" bestFit="1" customWidth="1"/>
    <col min="13" max="13" width="11.33203125" bestFit="1" customWidth="1"/>
  </cols>
  <sheetData>
    <row r="1" spans="1:12" x14ac:dyDescent="0.3">
      <c r="A1" s="1" t="s">
        <v>0</v>
      </c>
      <c r="B1" s="1" t="s">
        <v>1</v>
      </c>
      <c r="D1" s="1" t="s">
        <v>9</v>
      </c>
      <c r="E1" s="1" t="s">
        <v>35</v>
      </c>
      <c r="F1" s="1" t="s">
        <v>36</v>
      </c>
      <c r="H1" s="1" t="s">
        <v>17</v>
      </c>
      <c r="I1" s="1" t="s">
        <v>35</v>
      </c>
      <c r="J1" s="1" t="s">
        <v>36</v>
      </c>
      <c r="L1" t="s">
        <v>30</v>
      </c>
    </row>
    <row r="2" spans="1:12" x14ac:dyDescent="0.3">
      <c r="A2" t="s">
        <v>2</v>
      </c>
      <c r="B2">
        <v>5</v>
      </c>
      <c r="D2" t="s">
        <v>10</v>
      </c>
      <c r="E2">
        <v>5</v>
      </c>
      <c r="F2">
        <f>E2-disc</f>
        <v>4.5</v>
      </c>
      <c r="H2" t="s">
        <v>18</v>
      </c>
      <c r="I2">
        <v>4</v>
      </c>
      <c r="J2">
        <f>I2-disc</f>
        <v>3.5</v>
      </c>
      <c r="L2" t="s">
        <v>30</v>
      </c>
    </row>
    <row r="3" spans="1:12" x14ac:dyDescent="0.3">
      <c r="A3" t="s">
        <v>5</v>
      </c>
      <c r="B3">
        <v>3</v>
      </c>
      <c r="D3" t="s">
        <v>11</v>
      </c>
      <c r="E3">
        <v>6</v>
      </c>
      <c r="F3">
        <f>E3-disc</f>
        <v>5.5</v>
      </c>
      <c r="H3" t="s">
        <v>19</v>
      </c>
      <c r="I3">
        <v>2</v>
      </c>
      <c r="J3">
        <f>I3-disc</f>
        <v>1.5</v>
      </c>
      <c r="L3" t="s">
        <v>30</v>
      </c>
    </row>
    <row r="4" spans="1:12" x14ac:dyDescent="0.3">
      <c r="A4" t="s">
        <v>3</v>
      </c>
      <c r="B4">
        <v>6</v>
      </c>
      <c r="D4" t="s">
        <v>12</v>
      </c>
      <c r="E4">
        <v>3</v>
      </c>
      <c r="F4">
        <f>E4-disc</f>
        <v>2.5</v>
      </c>
      <c r="H4" t="s">
        <v>20</v>
      </c>
      <c r="I4">
        <v>1</v>
      </c>
      <c r="J4">
        <f>I4-disc</f>
        <v>0.5</v>
      </c>
      <c r="L4" t="s">
        <v>30</v>
      </c>
    </row>
    <row r="5" spans="1:12" x14ac:dyDescent="0.3">
      <c r="A5" t="s">
        <v>4</v>
      </c>
      <c r="B5">
        <v>8</v>
      </c>
      <c r="D5" t="s">
        <v>13</v>
      </c>
      <c r="E5">
        <v>1</v>
      </c>
      <c r="F5">
        <f>E5-disc</f>
        <v>0.5</v>
      </c>
      <c r="H5" s="1" t="s">
        <v>21</v>
      </c>
      <c r="I5" s="1">
        <v>1</v>
      </c>
      <c r="J5">
        <f>I5-disc</f>
        <v>0.5</v>
      </c>
      <c r="L5" t="s">
        <v>31</v>
      </c>
    </row>
    <row r="6" spans="1:12" x14ac:dyDescent="0.3">
      <c r="A6" t="s">
        <v>6</v>
      </c>
      <c r="B6">
        <v>1</v>
      </c>
      <c r="D6" t="s">
        <v>14</v>
      </c>
      <c r="E6">
        <v>1</v>
      </c>
      <c r="F6">
        <f>E6-disc</f>
        <v>0.5</v>
      </c>
      <c r="H6" t="s">
        <v>22</v>
      </c>
      <c r="I6">
        <v>5</v>
      </c>
      <c r="J6">
        <f>I6-disc</f>
        <v>4.5</v>
      </c>
      <c r="L6" t="s">
        <v>32</v>
      </c>
    </row>
    <row r="7" spans="1:12" x14ac:dyDescent="0.3">
      <c r="A7" t="s">
        <v>7</v>
      </c>
      <c r="B7">
        <v>1</v>
      </c>
      <c r="D7" s="1" t="s">
        <v>15</v>
      </c>
      <c r="E7" s="1">
        <v>5</v>
      </c>
      <c r="F7" s="1">
        <f>E7-disc</f>
        <v>4.5</v>
      </c>
      <c r="H7" t="s">
        <v>23</v>
      </c>
      <c r="I7">
        <v>3</v>
      </c>
      <c r="J7">
        <f>I7-disc</f>
        <v>2.5</v>
      </c>
      <c r="L7" t="s">
        <v>32</v>
      </c>
    </row>
    <row r="8" spans="1:12" x14ac:dyDescent="0.3">
      <c r="A8" t="s">
        <v>8</v>
      </c>
      <c r="B8">
        <v>8</v>
      </c>
      <c r="D8" s="1" t="s">
        <v>16</v>
      </c>
      <c r="E8" s="1">
        <v>3</v>
      </c>
      <c r="F8" s="1">
        <f>E8-disc</f>
        <v>2.5</v>
      </c>
      <c r="L8" t="s">
        <v>33</v>
      </c>
    </row>
    <row r="12" spans="1:12" x14ac:dyDescent="0.3">
      <c r="A12" t="s">
        <v>34</v>
      </c>
      <c r="C12" t="s">
        <v>37</v>
      </c>
      <c r="E12" t="s">
        <v>40</v>
      </c>
      <c r="G12" t="s">
        <v>17</v>
      </c>
      <c r="H12" t="s">
        <v>42</v>
      </c>
      <c r="I12" t="s">
        <v>40</v>
      </c>
    </row>
    <row r="13" spans="1:12" x14ac:dyDescent="0.3">
      <c r="A13">
        <v>0.5</v>
      </c>
      <c r="C13" t="s">
        <v>38</v>
      </c>
      <c r="D13" t="s">
        <v>15</v>
      </c>
      <c r="E13">
        <f>F7/SUM(E7:E8)</f>
        <v>0.5625</v>
      </c>
      <c r="G13" t="str">
        <f>_xlfn.CONCAT("sell the ",A2)</f>
        <v>sell the book</v>
      </c>
      <c r="H13" t="s">
        <v>43</v>
      </c>
      <c r="I13">
        <f>J5/E6</f>
        <v>0.5</v>
      </c>
    </row>
    <row r="14" spans="1:12" x14ac:dyDescent="0.3">
      <c r="C14" t="s">
        <v>38</v>
      </c>
      <c r="D14" t="s">
        <v>16</v>
      </c>
      <c r="E14">
        <f>F8/SUM(E7:E8)</f>
        <v>0.3125</v>
      </c>
      <c r="G14" t="str">
        <f t="shared" ref="G14:G19" si="0">_xlfn.CONCAT("sell the ",A3)</f>
        <v>sell the house</v>
      </c>
      <c r="H14" t="s">
        <v>44</v>
      </c>
      <c r="I14">
        <f>alpha_sellthe*E14/SUM(E$14:E$19)</f>
        <v>0.35714285714285715</v>
      </c>
    </row>
    <row r="15" spans="1:12" x14ac:dyDescent="0.3">
      <c r="A15" t="s">
        <v>41</v>
      </c>
      <c r="C15" t="s">
        <v>39</v>
      </c>
      <c r="D15" t="str">
        <f>_xlfn.CONCAT("the ", A4)</f>
        <v>the buy</v>
      </c>
      <c r="E15">
        <f>alpha_the*B4/SUM(B$4:B$8)</f>
        <v>3.125E-2</v>
      </c>
      <c r="G15" t="str">
        <f t="shared" si="0"/>
        <v>sell the buy</v>
      </c>
      <c r="H15" t="s">
        <v>44</v>
      </c>
      <c r="I15">
        <f>alpha_sellthe*E15/SUM(E$14:E$19)</f>
        <v>3.5714285714285712E-2</v>
      </c>
    </row>
    <row r="16" spans="1:12" x14ac:dyDescent="0.3">
      <c r="A16">
        <f>1-SUM(E13:E14)</f>
        <v>0.125</v>
      </c>
      <c r="C16" t="s">
        <v>39</v>
      </c>
      <c r="D16" t="str">
        <f>_xlfn.CONCAT("the ", A5)</f>
        <v>the EOS</v>
      </c>
      <c r="E16">
        <f>alpha_the*B5/SUM(B$4:B$8)</f>
        <v>4.1666666666666664E-2</v>
      </c>
      <c r="G16" t="str">
        <f t="shared" si="0"/>
        <v>sell the EOS</v>
      </c>
      <c r="H16" t="s">
        <v>44</v>
      </c>
      <c r="I16">
        <f>alpha_sellthe*E16/SUM(E$14:E$19)</f>
        <v>4.7619047619047616E-2</v>
      </c>
    </row>
    <row r="17" spans="1:9" x14ac:dyDescent="0.3">
      <c r="C17" t="s">
        <v>39</v>
      </c>
      <c r="D17" t="str">
        <f>_xlfn.CONCAT("the ", A6)</f>
        <v>the paint</v>
      </c>
      <c r="E17">
        <f>alpha_the*B6/SUM(B$4:B$8)</f>
        <v>5.208333333333333E-3</v>
      </c>
      <c r="G17" t="str">
        <f t="shared" si="0"/>
        <v>sell the paint</v>
      </c>
      <c r="H17" t="s">
        <v>44</v>
      </c>
      <c r="I17">
        <f>alpha_sellthe*E17/SUM(E$14:E$19)</f>
        <v>5.9523809523809521E-3</v>
      </c>
    </row>
    <row r="18" spans="1:9" x14ac:dyDescent="0.3">
      <c r="A18" t="s">
        <v>45</v>
      </c>
      <c r="C18" t="s">
        <v>39</v>
      </c>
      <c r="D18" t="str">
        <f>_xlfn.CONCAT("the ", A7)</f>
        <v>the sell</v>
      </c>
      <c r="E18">
        <f>alpha_the*B7/SUM(B$4:B$8)</f>
        <v>5.208333333333333E-3</v>
      </c>
      <c r="G18" t="str">
        <f t="shared" si="0"/>
        <v>sell the sell</v>
      </c>
      <c r="H18" t="s">
        <v>44</v>
      </c>
      <c r="I18">
        <f>alpha_sellthe*E18/SUM(E$14:E$19)</f>
        <v>5.9523809523809521E-3</v>
      </c>
    </row>
    <row r="19" spans="1:9" x14ac:dyDescent="0.3">
      <c r="A19">
        <f>1-SUM(I13)</f>
        <v>0.5</v>
      </c>
      <c r="C19" t="s">
        <v>39</v>
      </c>
      <c r="D19" t="str">
        <f>_xlfn.CONCAT("the ", A8)</f>
        <v>the the</v>
      </c>
      <c r="E19">
        <f>alpha_the*B8/SUM(B$4:B$8)</f>
        <v>4.1666666666666664E-2</v>
      </c>
      <c r="G19" t="str">
        <f t="shared" si="0"/>
        <v>sell the the</v>
      </c>
      <c r="H19" t="s">
        <v>44</v>
      </c>
      <c r="I19">
        <f>alpha_sellthe*E19/SUM(E$14:E$19)</f>
        <v>4.7619047619047616E-2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DC71-DB87-4A23-AFAD-CED5A78A6D34}">
  <dimension ref="A1:H8"/>
  <sheetViews>
    <sheetView workbookViewId="0">
      <selection sqref="A1:XFD8"/>
    </sheetView>
  </sheetViews>
  <sheetFormatPr defaultRowHeight="14.4" x14ac:dyDescent="0.3"/>
  <sheetData>
    <row r="1" spans="1:8" s="2" customFormat="1" ht="28.8" x14ac:dyDescent="0.3"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x14ac:dyDescent="0.3">
      <c r="A2" t="s">
        <v>14</v>
      </c>
      <c r="B2" t="str">
        <f>Sheet1!A2</f>
        <v>book</v>
      </c>
      <c r="C2">
        <v>1</v>
      </c>
      <c r="D2">
        <f>C2/SUM(C$2:C$8)</f>
        <v>1</v>
      </c>
      <c r="E2">
        <f>C2+1</f>
        <v>2</v>
      </c>
      <c r="F2">
        <f>E2/SUM(E$2:E$8)</f>
        <v>0.25</v>
      </c>
      <c r="G2">
        <f>C2</f>
        <v>1</v>
      </c>
      <c r="H2">
        <f>G2/SUM(G$2:G$8)</f>
        <v>0.49999999999999989</v>
      </c>
    </row>
    <row r="3" spans="1:8" x14ac:dyDescent="0.3">
      <c r="A3" t="s">
        <v>14</v>
      </c>
      <c r="B3" t="str">
        <f>Sheet1!A4</f>
        <v>buy</v>
      </c>
      <c r="C3">
        <v>0</v>
      </c>
      <c r="D3">
        <f>C3/SUM(C$2:C$8)</f>
        <v>0</v>
      </c>
      <c r="E3">
        <f>C3+1</f>
        <v>1</v>
      </c>
      <c r="F3">
        <f>E3/SUM(E$2:E$8)</f>
        <v>0.125</v>
      </c>
      <c r="G3">
        <f>(C3+1)*COUNT(C$2)/COUNT(C$3:C$8)</f>
        <v>0.16666666666666666</v>
      </c>
      <c r="H3">
        <f>G3/SUM(G$2:G$8)</f>
        <v>8.3333333333333315E-2</v>
      </c>
    </row>
    <row r="4" spans="1:8" x14ac:dyDescent="0.3">
      <c r="A4" t="s">
        <v>14</v>
      </c>
      <c r="B4" t="str">
        <f>Sheet1!A5</f>
        <v>EOS</v>
      </c>
      <c r="C4">
        <v>0</v>
      </c>
      <c r="D4">
        <f>C4/SUM(C$2:C$8)</f>
        <v>0</v>
      </c>
      <c r="E4">
        <f>C4+1</f>
        <v>1</v>
      </c>
      <c r="F4">
        <f>E4/SUM(E$2:E$8)</f>
        <v>0.125</v>
      </c>
      <c r="G4">
        <f>(C4+1)*COUNT(C$2)/COUNT(C$3:C$8)</f>
        <v>0.16666666666666666</v>
      </c>
      <c r="H4">
        <f>G4/SUM(G$2:G$8)</f>
        <v>8.3333333333333315E-2</v>
      </c>
    </row>
    <row r="5" spans="1:8" x14ac:dyDescent="0.3">
      <c r="A5" t="s">
        <v>14</v>
      </c>
      <c r="B5" t="str">
        <f>Sheet1!A3</f>
        <v>house</v>
      </c>
      <c r="C5">
        <v>0</v>
      </c>
      <c r="D5">
        <f>C5/SUM(C$2:C$8)</f>
        <v>0</v>
      </c>
      <c r="E5">
        <f>C5+1</f>
        <v>1</v>
      </c>
      <c r="F5">
        <f>E5/SUM(E$2:E$8)</f>
        <v>0.125</v>
      </c>
      <c r="G5">
        <f>(C5+1)*COUNT(C$2)/COUNT(C$3:C$8)</f>
        <v>0.16666666666666666</v>
      </c>
      <c r="H5">
        <f>G5/SUM(G$2:G$8)</f>
        <v>8.3333333333333315E-2</v>
      </c>
    </row>
    <row r="6" spans="1:8" x14ac:dyDescent="0.3">
      <c r="A6" t="s">
        <v>14</v>
      </c>
      <c r="B6" t="str">
        <f>Sheet1!A6</f>
        <v>paint</v>
      </c>
      <c r="C6">
        <v>0</v>
      </c>
      <c r="D6">
        <f>C6/SUM(C$2:C$8)</f>
        <v>0</v>
      </c>
      <c r="E6">
        <f>C6+1</f>
        <v>1</v>
      </c>
      <c r="F6">
        <f>E6/SUM(E$2:E$8)</f>
        <v>0.125</v>
      </c>
      <c r="G6">
        <f>(C6+1)*COUNT(C$2)/COUNT(C$3:C$8)</f>
        <v>0.16666666666666666</v>
      </c>
      <c r="H6">
        <f>G6/SUM(G$2:G$8)</f>
        <v>8.3333333333333315E-2</v>
      </c>
    </row>
    <row r="7" spans="1:8" x14ac:dyDescent="0.3">
      <c r="A7" t="s">
        <v>14</v>
      </c>
      <c r="B7" t="str">
        <f>Sheet1!A7</f>
        <v>sell</v>
      </c>
      <c r="C7">
        <v>0</v>
      </c>
      <c r="D7">
        <f>C7/SUM(C$2:C$8)</f>
        <v>0</v>
      </c>
      <c r="E7">
        <f>C7+1</f>
        <v>1</v>
      </c>
      <c r="F7">
        <f>E7/SUM(E$2:E$8)</f>
        <v>0.125</v>
      </c>
      <c r="G7">
        <f>(C7+1)*COUNT(C$2)/COUNT(C$3:C$8)</f>
        <v>0.16666666666666666</v>
      </c>
      <c r="H7">
        <f>G7/SUM(G$2:G$8)</f>
        <v>8.3333333333333315E-2</v>
      </c>
    </row>
    <row r="8" spans="1:8" x14ac:dyDescent="0.3">
      <c r="A8" t="s">
        <v>14</v>
      </c>
      <c r="B8" t="str">
        <f>Sheet1!A8</f>
        <v>the</v>
      </c>
      <c r="C8">
        <v>0</v>
      </c>
      <c r="D8">
        <f>C8/SUM(C$2:C$8)</f>
        <v>0</v>
      </c>
      <c r="E8">
        <f>C8+1</f>
        <v>1</v>
      </c>
      <c r="F8">
        <f>E8/SUM(E$2:E$8)</f>
        <v>0.125</v>
      </c>
      <c r="G8">
        <f>(C8+1)*COUNT(C$2)/COUNT(C$3:C$8)</f>
        <v>0.16666666666666666</v>
      </c>
      <c r="H8">
        <f>G8/SUM(G$2:G$8)</f>
        <v>8.3333333333333315E-2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alpha</vt:lpstr>
      <vt:lpstr>alpha_sellthe</vt:lpstr>
      <vt:lpstr>alpha_the</vt:lpstr>
      <vt:lpstr>disc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dmitrytoda</dc:creator>
  <cp:lastModifiedBy>dmitrytoda</cp:lastModifiedBy>
  <dcterms:created xsi:type="dcterms:W3CDTF">2020-11-27T01:31:27Z</dcterms:created>
  <dcterms:modified xsi:type="dcterms:W3CDTF">2020-12-02T17:40:21Z</dcterms:modified>
</cp:coreProperties>
</file>