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leysh\source\repos\dmji\unn-vkr\Contest\results\Таблицы\ЗК\"/>
    </mc:Choice>
  </mc:AlternateContent>
  <xr:revisionPtr revIDLastSave="0" documentId="13_ncr:1_{9DDD0689-98A6-4BD9-B854-092867E8102F}" xr6:coauthVersionLast="47" xr6:coauthVersionMax="47" xr10:uidLastSave="{00000000-0000-0000-0000-000000000000}"/>
  <bookViews>
    <workbookView xWindow="30" yWindow="0" windowWidth="15930" windowHeight="12975" xr2:uid="{00000000-000D-0000-FFFF-FFFF00000000}"/>
  </bookViews>
  <sheets>
    <sheet name="Results" sheetId="1" r:id="rId1"/>
  </sheets>
  <externalReferences>
    <externalReference r:id="rId2"/>
  </externalReferences>
  <calcPr calcId="181029" refMode="R1C1"/>
</workbook>
</file>

<file path=xl/calcChain.xml><?xml version="1.0" encoding="utf-8"?>
<calcChain xmlns="http://schemas.openxmlformats.org/spreadsheetml/2006/main">
  <c r="F911" i="1" l="1"/>
  <c r="F897" i="1"/>
  <c r="F883" i="1"/>
  <c r="F869" i="1"/>
  <c r="F855" i="1"/>
  <c r="F841" i="1"/>
  <c r="F827" i="1"/>
  <c r="F813" i="1"/>
  <c r="F799" i="1"/>
  <c r="F785" i="1"/>
  <c r="E796" i="1" s="1"/>
  <c r="F771" i="1"/>
  <c r="F757" i="1"/>
  <c r="F743" i="1"/>
  <c r="F729" i="1"/>
  <c r="F715" i="1"/>
  <c r="F701" i="1"/>
  <c r="F687" i="1"/>
  <c r="F673" i="1"/>
  <c r="F659" i="1"/>
  <c r="F645" i="1"/>
  <c r="F631" i="1"/>
  <c r="F617" i="1"/>
  <c r="F603" i="1"/>
  <c r="F589" i="1"/>
  <c r="F575" i="1"/>
  <c r="F561" i="1"/>
  <c r="E572" i="1" s="1"/>
  <c r="F547" i="1"/>
  <c r="F533" i="1"/>
  <c r="F519" i="1"/>
  <c r="E529" i="1" s="1"/>
  <c r="F505" i="1"/>
  <c r="F491" i="1"/>
  <c r="F477" i="1"/>
  <c r="F463" i="1"/>
  <c r="F449" i="1"/>
  <c r="E460" i="1" s="1"/>
  <c r="F435" i="1"/>
  <c r="F421" i="1"/>
  <c r="F407" i="1"/>
  <c r="E417" i="1" s="1"/>
  <c r="F393" i="1"/>
  <c r="F379" i="1"/>
  <c r="F365" i="1"/>
  <c r="F351" i="1"/>
  <c r="F337" i="1"/>
  <c r="F323" i="1"/>
  <c r="F309" i="1"/>
  <c r="F295" i="1"/>
  <c r="F281" i="1"/>
  <c r="F267" i="1"/>
  <c r="F253" i="1"/>
  <c r="F239" i="1"/>
  <c r="F225" i="1"/>
  <c r="F211" i="1"/>
  <c r="F197" i="1"/>
  <c r="F183" i="1"/>
  <c r="F169" i="1"/>
  <c r="F155" i="1"/>
  <c r="F141" i="1"/>
  <c r="E151" i="1" s="1"/>
  <c r="F127" i="1"/>
  <c r="F113" i="1"/>
  <c r="F99" i="1"/>
  <c r="F85" i="1"/>
  <c r="F71" i="1"/>
  <c r="F57" i="1"/>
  <c r="E68" i="1" s="1"/>
  <c r="F43" i="1"/>
  <c r="F29" i="1"/>
  <c r="F15" i="1"/>
  <c r="F1" i="1"/>
  <c r="C938" i="1"/>
  <c r="B965" i="1"/>
  <c r="B964" i="1"/>
  <c r="B963" i="1"/>
  <c r="B962" i="1"/>
  <c r="B961" i="1"/>
  <c r="B960" i="1"/>
  <c r="B959" i="1"/>
  <c r="AW956" i="1"/>
  <c r="AV956" i="1"/>
  <c r="AU956" i="1"/>
  <c r="AT956" i="1"/>
  <c r="AS956" i="1"/>
  <c r="AR956" i="1"/>
  <c r="AQ956" i="1"/>
  <c r="AP956" i="1"/>
  <c r="AO956" i="1"/>
  <c r="AN956" i="1"/>
  <c r="AM956" i="1"/>
  <c r="AL956" i="1"/>
  <c r="AK956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 s="1"/>
  <c r="C937" i="1"/>
  <c r="C936" i="1"/>
  <c r="C935" i="1"/>
  <c r="C934" i="1"/>
  <c r="C933" i="1"/>
  <c r="C932" i="1"/>
  <c r="C931" i="1"/>
  <c r="AW942" i="1"/>
  <c r="AV942" i="1"/>
  <c r="AU942" i="1"/>
  <c r="AT942" i="1"/>
  <c r="AS942" i="1"/>
  <c r="AR942" i="1"/>
  <c r="AQ942" i="1"/>
  <c r="AP942" i="1"/>
  <c r="AO942" i="1"/>
  <c r="AN942" i="1"/>
  <c r="AM942" i="1"/>
  <c r="AL942" i="1"/>
  <c r="AK942" i="1"/>
  <c r="AJ942" i="1"/>
  <c r="AI942" i="1"/>
  <c r="AH942" i="1"/>
  <c r="AG942" i="1"/>
  <c r="AF942" i="1"/>
  <c r="AE942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B942" i="1" s="1"/>
  <c r="C942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V928" i="1" s="1"/>
  <c r="D871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M928" i="1" s="1"/>
  <c r="D815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D796" i="1"/>
  <c r="D795" i="1"/>
  <c r="D794" i="1"/>
  <c r="D793" i="1"/>
  <c r="D792" i="1"/>
  <c r="D791" i="1"/>
  <c r="D790" i="1"/>
  <c r="D789" i="1"/>
  <c r="D788" i="1"/>
  <c r="D787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H928" i="1" s="1"/>
  <c r="D773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AL928" i="1" s="1"/>
  <c r="D759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Q928" i="1" s="1"/>
  <c r="D731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AK928" i="1" s="1"/>
  <c r="D703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D572" i="1"/>
  <c r="E571" i="1"/>
  <c r="D571" i="1"/>
  <c r="D570" i="1"/>
  <c r="E569" i="1"/>
  <c r="D569" i="1"/>
  <c r="D568" i="1"/>
  <c r="E567" i="1"/>
  <c r="D567" i="1"/>
  <c r="D566" i="1"/>
  <c r="E565" i="1"/>
  <c r="D565" i="1"/>
  <c r="D564" i="1"/>
  <c r="E563" i="1"/>
  <c r="D563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AU928" i="1" s="1"/>
  <c r="D549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AS928" i="1" s="1"/>
  <c r="D535" i="1"/>
  <c r="E530" i="1"/>
  <c r="D530" i="1"/>
  <c r="D529" i="1"/>
  <c r="E528" i="1"/>
  <c r="D528" i="1"/>
  <c r="D527" i="1"/>
  <c r="E526" i="1"/>
  <c r="D526" i="1"/>
  <c r="D525" i="1"/>
  <c r="E524" i="1"/>
  <c r="D524" i="1"/>
  <c r="E523" i="1"/>
  <c r="D523" i="1"/>
  <c r="E522" i="1"/>
  <c r="D522" i="1"/>
  <c r="E521" i="1"/>
  <c r="D521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AD928" i="1" s="1"/>
  <c r="D479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D460" i="1"/>
  <c r="E459" i="1"/>
  <c r="D459" i="1"/>
  <c r="D458" i="1"/>
  <c r="E457" i="1"/>
  <c r="D457" i="1"/>
  <c r="D456" i="1"/>
  <c r="E455" i="1"/>
  <c r="D455" i="1"/>
  <c r="D454" i="1"/>
  <c r="E453" i="1"/>
  <c r="D453" i="1"/>
  <c r="D452" i="1"/>
  <c r="E451" i="1"/>
  <c r="D451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D418" i="1"/>
  <c r="D417" i="1"/>
  <c r="D416" i="1"/>
  <c r="D415" i="1"/>
  <c r="D414" i="1"/>
  <c r="D413" i="1"/>
  <c r="D412" i="1"/>
  <c r="D411" i="1"/>
  <c r="D410" i="1"/>
  <c r="D409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928" i="1" s="1"/>
  <c r="D269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AT928" i="1" s="1"/>
  <c r="D227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F928" i="1" s="1"/>
  <c r="D213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Z928" i="1" s="1"/>
  <c r="D171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2" i="1"/>
  <c r="D152" i="1"/>
  <c r="D151" i="1"/>
  <c r="E150" i="1"/>
  <c r="D150" i="1"/>
  <c r="D149" i="1"/>
  <c r="E148" i="1"/>
  <c r="D148" i="1"/>
  <c r="D147" i="1"/>
  <c r="E146" i="1"/>
  <c r="D146" i="1"/>
  <c r="D145" i="1"/>
  <c r="E144" i="1"/>
  <c r="D144" i="1"/>
  <c r="D143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AN928" i="1" s="1"/>
  <c r="D101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AV928" i="1" s="1"/>
  <c r="D3" i="1"/>
  <c r="L928" i="1" l="1"/>
  <c r="T928" i="1"/>
  <c r="R928" i="1"/>
  <c r="N928" i="1"/>
  <c r="J928" i="1"/>
  <c r="E787" i="1"/>
  <c r="E789" i="1"/>
  <c r="E791" i="1"/>
  <c r="E793" i="1"/>
  <c r="E795" i="1"/>
  <c r="E788" i="1"/>
  <c r="E790" i="1"/>
  <c r="E792" i="1"/>
  <c r="E794" i="1"/>
  <c r="U928" i="1"/>
  <c r="AM928" i="1"/>
  <c r="AO928" i="1"/>
  <c r="W928" i="1"/>
  <c r="E564" i="1"/>
  <c r="E566" i="1"/>
  <c r="E568" i="1"/>
  <c r="AW928" i="1" s="1"/>
  <c r="E570" i="1"/>
  <c r="E525" i="1"/>
  <c r="E527" i="1"/>
  <c r="AJ928" i="1"/>
  <c r="AH928" i="1"/>
  <c r="AG928" i="1"/>
  <c r="E452" i="1"/>
  <c r="E454" i="1"/>
  <c r="AA928" i="1" s="1"/>
  <c r="E456" i="1"/>
  <c r="E458" i="1"/>
  <c r="E410" i="1"/>
  <c r="E418" i="1"/>
  <c r="E412" i="1"/>
  <c r="E414" i="1"/>
  <c r="E416" i="1"/>
  <c r="E409" i="1"/>
  <c r="Y928" i="1" s="1"/>
  <c r="E411" i="1"/>
  <c r="E413" i="1"/>
  <c r="E415" i="1"/>
  <c r="AQ928" i="1"/>
  <c r="B932" i="1"/>
  <c r="E928" i="1"/>
  <c r="AC928" i="1"/>
  <c r="O928" i="1"/>
  <c r="B934" i="1"/>
  <c r="E143" i="1"/>
  <c r="E145" i="1"/>
  <c r="E147" i="1"/>
  <c r="E149" i="1"/>
  <c r="AI928" i="1"/>
  <c r="AF928" i="1"/>
  <c r="S928" i="1"/>
  <c r="B935" i="1"/>
  <c r="AE928" i="1"/>
  <c r="B933" i="1"/>
  <c r="G928" i="1"/>
  <c r="B931" i="1"/>
  <c r="B937" i="1"/>
  <c r="C928" i="1"/>
  <c r="K928" i="1"/>
  <c r="B936" i="1"/>
  <c r="P928" i="1"/>
  <c r="X928" i="1"/>
  <c r="AB928" i="1"/>
  <c r="AR928" i="1"/>
  <c r="I928" i="1" l="1"/>
  <c r="AP928" i="1"/>
  <c r="B938" i="1"/>
  <c r="B928" i="1"/>
</calcChain>
</file>

<file path=xl/sharedStrings.xml><?xml version="1.0" encoding="utf-8"?>
<sst xmlns="http://schemas.openxmlformats.org/spreadsheetml/2006/main" count="702" uniqueCount="136">
  <si>
    <t>Name problem</t>
  </si>
  <si>
    <t>a280</t>
  </si>
  <si>
    <t>Size: 280</t>
  </si>
  <si>
    <t>Optimal:</t>
  </si>
  <si>
    <t>Iteration</t>
  </si>
  <si>
    <t>Timer, ms</t>
  </si>
  <si>
    <t>Calc count</t>
  </si>
  <si>
    <t>Error</t>
  </si>
  <si>
    <t>Error, %</t>
  </si>
  <si>
    <t>Result</t>
  </si>
  <si>
    <t>att48</t>
  </si>
  <si>
    <t>Size: 48</t>
  </si>
  <si>
    <t>bayg29</t>
  </si>
  <si>
    <t>Size: 29</t>
  </si>
  <si>
    <t>bays29</t>
  </si>
  <si>
    <t>berlin52</t>
  </si>
  <si>
    <t>Size: 52</t>
  </si>
  <si>
    <t>bier127</t>
  </si>
  <si>
    <t>Size: 127</t>
  </si>
  <si>
    <t>brazil58</t>
  </si>
  <si>
    <t>Size: 58</t>
  </si>
  <si>
    <t>brg180</t>
  </si>
  <si>
    <t>Size: 180</t>
  </si>
  <si>
    <t>ch130</t>
  </si>
  <si>
    <t>Size: 130</t>
  </si>
  <si>
    <t>ch150</t>
  </si>
  <si>
    <t>Size: 150</t>
  </si>
  <si>
    <t>d198</t>
  </si>
  <si>
    <t>Size: 198</t>
  </si>
  <si>
    <t>dantzig42</t>
  </si>
  <si>
    <t>Size: 42</t>
  </si>
  <si>
    <t>eil101</t>
  </si>
  <si>
    <t>Size: 101</t>
  </si>
  <si>
    <t>eil51</t>
  </si>
  <si>
    <t>Size: 51</t>
  </si>
  <si>
    <t>eil76</t>
  </si>
  <si>
    <t>Size: 76</t>
  </si>
  <si>
    <t>fri26</t>
  </si>
  <si>
    <t>Size: 26</t>
  </si>
  <si>
    <t>gil262</t>
  </si>
  <si>
    <t>Size: 262</t>
  </si>
  <si>
    <t>gr120</t>
  </si>
  <si>
    <t>Size: 120</t>
  </si>
  <si>
    <t>gr17</t>
  </si>
  <si>
    <t>Size: 17</t>
  </si>
  <si>
    <t>gr21</t>
  </si>
  <si>
    <t>Size: 21</t>
  </si>
  <si>
    <t>gr24</t>
  </si>
  <si>
    <t>Size: 24</t>
  </si>
  <si>
    <t>gr48</t>
  </si>
  <si>
    <t>hk48</t>
  </si>
  <si>
    <t>kroA100</t>
  </si>
  <si>
    <t>Size: 100</t>
  </si>
  <si>
    <t>kroA150</t>
  </si>
  <si>
    <t>kroA200</t>
  </si>
  <si>
    <t>Size: 200</t>
  </si>
  <si>
    <t>kroB100</t>
  </si>
  <si>
    <t>kroB150</t>
  </si>
  <si>
    <t>kroB200</t>
  </si>
  <si>
    <t>kroC100</t>
  </si>
  <si>
    <t>kroD100</t>
  </si>
  <si>
    <t>kroE100</t>
  </si>
  <si>
    <t>lin105</t>
  </si>
  <si>
    <t>Size: 105</t>
  </si>
  <si>
    <t>pr107</t>
  </si>
  <si>
    <t>Size: 107</t>
  </si>
  <si>
    <t>pr124</t>
  </si>
  <si>
    <t>Size: 124</t>
  </si>
  <si>
    <t>pr136</t>
  </si>
  <si>
    <t>Size: 136</t>
  </si>
  <si>
    <t>pr144</t>
  </si>
  <si>
    <t>Size: 144</t>
  </si>
  <si>
    <t>pr152</t>
  </si>
  <si>
    <t>Size: 152</t>
  </si>
  <si>
    <t>pr226</t>
  </si>
  <si>
    <t>Size: 226</t>
  </si>
  <si>
    <t>pr264</t>
  </si>
  <si>
    <t>Size: 264</t>
  </si>
  <si>
    <t>pr299</t>
  </si>
  <si>
    <t>Size: 299</t>
  </si>
  <si>
    <t>pr76</t>
  </si>
  <si>
    <t>rat195</t>
  </si>
  <si>
    <t>Size: 195</t>
  </si>
  <si>
    <t>rat99</t>
  </si>
  <si>
    <t>Size: 99</t>
  </si>
  <si>
    <t>rd100</t>
  </si>
  <si>
    <t>si175</t>
  </si>
  <si>
    <t>Size: 175</t>
  </si>
  <si>
    <t>st70</t>
  </si>
  <si>
    <t>Size: 70</t>
  </si>
  <si>
    <t>swiss42</t>
  </si>
  <si>
    <t>ts225</t>
  </si>
  <si>
    <t>Size: 225</t>
  </si>
  <si>
    <t>tsp225</t>
  </si>
  <si>
    <t>u159</t>
  </si>
  <si>
    <t>Size: 159</t>
  </si>
  <si>
    <t>br17</t>
  </si>
  <si>
    <t>ft53</t>
  </si>
  <si>
    <t>Size: 53</t>
  </si>
  <si>
    <t>ft70</t>
  </si>
  <si>
    <t>ftv170</t>
  </si>
  <si>
    <t>Size: 171</t>
  </si>
  <si>
    <t>ftv33</t>
  </si>
  <si>
    <t>Size: 34</t>
  </si>
  <si>
    <t>ftv35</t>
  </si>
  <si>
    <t>Size: 36</t>
  </si>
  <si>
    <t>ftv38</t>
  </si>
  <si>
    <t>Size: 39</t>
  </si>
  <si>
    <t>ftv44</t>
  </si>
  <si>
    <t>Size: 45</t>
  </si>
  <si>
    <t>ftv47</t>
  </si>
  <si>
    <t>ftv55</t>
  </si>
  <si>
    <t>Size: 56</t>
  </si>
  <si>
    <t>ftv64</t>
  </si>
  <si>
    <t>Size: 65</t>
  </si>
  <si>
    <t>ftv70</t>
  </si>
  <si>
    <t>Size: 71</t>
  </si>
  <si>
    <t>kro124p</t>
  </si>
  <si>
    <t>p43</t>
  </si>
  <si>
    <t>Size: 43</t>
  </si>
  <si>
    <t>ry48p</t>
  </si>
  <si>
    <t>Avg Error, %</t>
  </si>
  <si>
    <t>Tabbling info, avaraged by size</t>
  </si>
  <si>
    <t>sizes</t>
  </si>
  <si>
    <t>total</t>
  </si>
  <si>
    <t>-</t>
  </si>
  <si>
    <t>от 17 до 39</t>
  </si>
  <si>
    <t>от 42 до 51</t>
  </si>
  <si>
    <t>от 52 до 76</t>
  </si>
  <si>
    <t>от 99 до 105</t>
  </si>
  <si>
    <t>от 107 до 150</t>
  </si>
  <si>
    <t>от 152 до 200</t>
  </si>
  <si>
    <t>от 225 до 299</t>
  </si>
  <si>
    <t>Avg timer, %</t>
  </si>
  <si>
    <t>Avg cacl count, %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</si>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</sst>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8AFF1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0" fillId="36" borderId="10" xfId="0" applyFill="1" applyBorder="1"/>
    <xf numFmtId="0" fontId="18" fillId="37" borderId="10" xfId="0" applyFont="1" applyFill="1" applyBorder="1"/>
    <xf numFmtId="0" fontId="0" fillId="38" borderId="10" xfId="0" applyFill="1" applyBorder="1"/>
    <xf numFmtId="164" fontId="0" fillId="38" borderId="10" xfId="0" applyNumberFormat="1" applyFill="1" applyBorder="1"/>
    <xf numFmtId="0" fontId="18" fillId="37" borderId="11" xfId="0" applyFont="1" applyFill="1" applyBorder="1"/>
    <xf numFmtId="0" fontId="18" fillId="37" borderId="13" xfId="0" applyFont="1" applyFill="1" applyBorder="1"/>
    <xf numFmtId="0" fontId="18" fillId="37" borderId="12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ysh/source/repos/dmji/unn-vkr/Contest/results/&#1058;&#1072;&#1073;&#1083;&#1080;&#1094;&#1099;/&#1089;&#1088;&#1072;&#1074;&#1085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ение"/>
      <sheetName val="Худшее для КЗН"/>
      <sheetName val="Худшее для ЗК"/>
    </sheetNames>
    <sheetDataSet>
      <sheetData sheetId="0"/>
      <sheetData sheetId="1"/>
      <sheetData sheetId="2">
        <row r="1">
          <cell r="B1">
            <v>50422</v>
          </cell>
        </row>
        <row r="2">
          <cell r="B2">
            <v>70190</v>
          </cell>
        </row>
        <row r="3">
          <cell r="B3">
            <v>6648</v>
          </cell>
        </row>
        <row r="4">
          <cell r="B4">
            <v>8383</v>
          </cell>
        </row>
        <row r="5">
          <cell r="B5">
            <v>39575</v>
          </cell>
        </row>
        <row r="6">
          <cell r="B6">
            <v>837660</v>
          </cell>
        </row>
        <row r="7">
          <cell r="B7">
            <v>178451</v>
          </cell>
        </row>
        <row r="8">
          <cell r="B8">
            <v>1731000</v>
          </cell>
        </row>
        <row r="9">
          <cell r="B9">
            <v>78172</v>
          </cell>
        </row>
        <row r="10">
          <cell r="B10">
            <v>259109</v>
          </cell>
        </row>
        <row r="11">
          <cell r="B11">
            <v>193741</v>
          </cell>
        </row>
        <row r="12">
          <cell r="B12">
            <v>4935</v>
          </cell>
        </row>
        <row r="13">
          <cell r="B13">
            <v>3481</v>
          </cell>
        </row>
        <row r="14">
          <cell r="B14">
            <v>3574</v>
          </cell>
        </row>
        <row r="15">
          <cell r="B15">
            <v>3678</v>
          </cell>
        </row>
        <row r="16">
          <cell r="B16">
            <v>38947</v>
          </cell>
        </row>
        <row r="17">
          <cell r="B17">
            <v>75467</v>
          </cell>
        </row>
        <row r="18">
          <cell r="B18">
            <v>52176</v>
          </cell>
        </row>
        <row r="19">
          <cell r="B19">
            <v>5074</v>
          </cell>
        </row>
        <row r="20">
          <cell r="B20">
            <v>68492</v>
          </cell>
        </row>
        <row r="21">
          <cell r="B21">
            <v>380823</v>
          </cell>
        </row>
        <row r="22">
          <cell r="B22">
            <v>507189</v>
          </cell>
        </row>
        <row r="23">
          <cell r="B23">
            <v>383586</v>
          </cell>
        </row>
        <row r="24">
          <cell r="B24">
            <v>489392</v>
          </cell>
        </row>
        <row r="25">
          <cell r="B25">
            <v>263518</v>
          </cell>
        </row>
        <row r="26">
          <cell r="B26">
            <v>347392</v>
          </cell>
        </row>
        <row r="27">
          <cell r="B27">
            <v>255749</v>
          </cell>
        </row>
        <row r="28">
          <cell r="B28">
            <v>264109</v>
          </cell>
        </row>
        <row r="29">
          <cell r="B29">
            <v>914787</v>
          </cell>
        </row>
        <row r="30">
          <cell r="B30">
            <v>1027832</v>
          </cell>
        </row>
        <row r="31">
          <cell r="B31">
            <v>1234328</v>
          </cell>
        </row>
        <row r="32">
          <cell r="B32">
            <v>1195034</v>
          </cell>
        </row>
        <row r="33">
          <cell r="B33">
            <v>1489152</v>
          </cell>
        </row>
        <row r="34">
          <cell r="B34">
            <v>2545837</v>
          </cell>
        </row>
        <row r="35">
          <cell r="B35">
            <v>1779409</v>
          </cell>
        </row>
        <row r="36">
          <cell r="B36">
            <v>1127693</v>
          </cell>
        </row>
        <row r="37">
          <cell r="B37">
            <v>830639</v>
          </cell>
        </row>
        <row r="38">
          <cell r="B38">
            <v>1056850</v>
          </cell>
        </row>
        <row r="39">
          <cell r="B39">
            <v>1703765</v>
          </cell>
        </row>
        <row r="40">
          <cell r="B40">
            <v>1131547</v>
          </cell>
        </row>
        <row r="41">
          <cell r="B41">
            <v>779433</v>
          </cell>
        </row>
        <row r="42">
          <cell r="B42">
            <v>590888</v>
          </cell>
        </row>
        <row r="43">
          <cell r="B43">
            <v>23702</v>
          </cell>
        </row>
        <row r="44">
          <cell r="B44">
            <v>2319450</v>
          </cell>
        </row>
        <row r="45">
          <cell r="B45">
            <v>59141</v>
          </cell>
        </row>
        <row r="46">
          <cell r="B46">
            <v>663935</v>
          </cell>
        </row>
        <row r="47">
          <cell r="B47">
            <v>3703</v>
          </cell>
        </row>
        <row r="48">
          <cell r="B48">
            <v>34243</v>
          </cell>
        </row>
        <row r="49">
          <cell r="B49">
            <v>1603037</v>
          </cell>
        </row>
        <row r="50">
          <cell r="B50">
            <v>42161</v>
          </cell>
        </row>
        <row r="51">
          <cell r="B51">
            <v>462947</v>
          </cell>
        </row>
        <row r="52">
          <cell r="B52">
            <v>8659</v>
          </cell>
        </row>
        <row r="53">
          <cell r="B53">
            <v>26440</v>
          </cell>
        </row>
        <row r="54">
          <cell r="B54">
            <v>74946</v>
          </cell>
        </row>
        <row r="55">
          <cell r="B55">
            <v>26788</v>
          </cell>
        </row>
        <row r="56">
          <cell r="B56">
            <v>13582</v>
          </cell>
        </row>
        <row r="57">
          <cell r="B57">
            <v>282426</v>
          </cell>
        </row>
        <row r="58">
          <cell r="B58">
            <v>29060</v>
          </cell>
        </row>
        <row r="59">
          <cell r="B59">
            <v>77207</v>
          </cell>
        </row>
        <row r="60">
          <cell r="B60">
            <v>6959</v>
          </cell>
        </row>
        <row r="61">
          <cell r="B61">
            <v>7426</v>
          </cell>
        </row>
        <row r="62">
          <cell r="B62">
            <v>9008</v>
          </cell>
        </row>
        <row r="63">
          <cell r="B63">
            <v>9892</v>
          </cell>
        </row>
        <row r="64">
          <cell r="B64">
            <v>192531</v>
          </cell>
        </row>
        <row r="65">
          <cell r="B65">
            <v>27965</v>
          </cell>
        </row>
        <row r="66">
          <cell r="B66">
            <v>56899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W965"/>
  <sheetViews>
    <sheetView tabSelected="1" topLeftCell="A919" zoomScale="85" zoomScaleNormal="85" workbookViewId="0">
      <selection activeCell="E935" sqref="E935"/>
    </sheetView>
  </sheetViews>
  <sheetFormatPr defaultColWidth="17.7109375" defaultRowHeight="20.100000000000001" customHeight="1" x14ac:dyDescent="0.25"/>
  <cols>
    <col min="1" max="16384" width="17.7109375" style="1"/>
  </cols>
  <sheetData>
    <row r="1" spans="1:6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>
        <v>2579</v>
      </c>
      <c r="F1" s="2">
        <f>'[1]Худшее для ЗК'!$B$1</f>
        <v>50422</v>
      </c>
    </row>
    <row r="2" spans="1:6" ht="20.100000000000001" customHeight="1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</row>
    <row r="3" spans="1:6" ht="20.100000000000001" customHeight="1" x14ac:dyDescent="0.25">
      <c r="A3" s="3">
        <v>0</v>
      </c>
      <c r="B3" s="3">
        <v>39115</v>
      </c>
      <c r="C3" s="3">
        <v>919</v>
      </c>
      <c r="D3" s="3">
        <f t="shared" ref="D3:D12" si="0">$F3-$E$1</f>
        <v>4308</v>
      </c>
      <c r="E3" s="3">
        <f t="shared" ref="E3:E12" si="1">IF(AND($F$1=0,$E$1 = 0),0,100*($F3-$E$1)/($F$1-$E$1))</f>
        <v>9.0044520619526374</v>
      </c>
      <c r="F3" s="3">
        <v>6887</v>
      </c>
    </row>
    <row r="4" spans="1:6" ht="20.100000000000001" customHeight="1" x14ac:dyDescent="0.25">
      <c r="A4" s="3">
        <v>1</v>
      </c>
      <c r="B4" s="3">
        <v>35483</v>
      </c>
      <c r="C4" s="3">
        <v>837</v>
      </c>
      <c r="D4" s="3">
        <f t="shared" si="0"/>
        <v>4848</v>
      </c>
      <c r="E4" s="3">
        <f t="shared" si="1"/>
        <v>10.13314382459294</v>
      </c>
      <c r="F4" s="3">
        <v>7427</v>
      </c>
    </row>
    <row r="5" spans="1:6" ht="20.100000000000001" customHeight="1" x14ac:dyDescent="0.25">
      <c r="A5" s="3">
        <v>2</v>
      </c>
      <c r="B5" s="3">
        <v>37219</v>
      </c>
      <c r="C5" s="3">
        <v>871</v>
      </c>
      <c r="D5" s="3">
        <f t="shared" si="0"/>
        <v>4353</v>
      </c>
      <c r="E5" s="3">
        <f t="shared" si="1"/>
        <v>9.0985097088393285</v>
      </c>
      <c r="F5" s="3">
        <v>6932</v>
      </c>
    </row>
    <row r="6" spans="1:6" ht="20.100000000000001" customHeight="1" x14ac:dyDescent="0.25">
      <c r="A6" s="3">
        <v>3</v>
      </c>
      <c r="B6" s="3">
        <v>36172</v>
      </c>
      <c r="C6" s="3">
        <v>821</v>
      </c>
      <c r="D6" s="3">
        <f t="shared" si="0"/>
        <v>4220</v>
      </c>
      <c r="E6" s="3">
        <f t="shared" si="1"/>
        <v>8.8205171080408835</v>
      </c>
      <c r="F6" s="3">
        <v>6799</v>
      </c>
    </row>
    <row r="7" spans="1:6" ht="20.100000000000001" customHeight="1" x14ac:dyDescent="0.25">
      <c r="A7" s="3">
        <v>4</v>
      </c>
      <c r="B7" s="3">
        <v>35173</v>
      </c>
      <c r="C7" s="3">
        <v>827</v>
      </c>
      <c r="D7" s="3">
        <f t="shared" si="0"/>
        <v>4953</v>
      </c>
      <c r="E7" s="3">
        <f t="shared" si="1"/>
        <v>10.352611667328555</v>
      </c>
      <c r="F7" s="3">
        <v>7532</v>
      </c>
    </row>
    <row r="8" spans="1:6" ht="20.100000000000001" customHeight="1" x14ac:dyDescent="0.25">
      <c r="A8" s="3">
        <v>5</v>
      </c>
      <c r="B8" s="3">
        <v>38425</v>
      </c>
      <c r="C8" s="3">
        <v>899</v>
      </c>
      <c r="D8" s="3">
        <f t="shared" si="0"/>
        <v>4359</v>
      </c>
      <c r="E8" s="3">
        <f t="shared" si="1"/>
        <v>9.111050728424221</v>
      </c>
      <c r="F8" s="3">
        <v>6938</v>
      </c>
    </row>
    <row r="9" spans="1:6" ht="20.100000000000001" customHeight="1" x14ac:dyDescent="0.25">
      <c r="A9" s="3">
        <v>6</v>
      </c>
      <c r="B9" s="3">
        <v>33634</v>
      </c>
      <c r="C9" s="3">
        <v>777</v>
      </c>
      <c r="D9" s="3">
        <f t="shared" si="0"/>
        <v>4639</v>
      </c>
      <c r="E9" s="3">
        <f t="shared" si="1"/>
        <v>9.6962983090525263</v>
      </c>
      <c r="F9" s="3">
        <v>7218</v>
      </c>
    </row>
    <row r="10" spans="1:6" ht="20.100000000000001" customHeight="1" x14ac:dyDescent="0.25">
      <c r="A10" s="3">
        <v>7</v>
      </c>
      <c r="B10" s="3">
        <v>33784</v>
      </c>
      <c r="C10" s="3">
        <v>785</v>
      </c>
      <c r="D10" s="3">
        <f t="shared" si="0"/>
        <v>4832</v>
      </c>
      <c r="E10" s="3">
        <f t="shared" si="1"/>
        <v>10.099701105699893</v>
      </c>
      <c r="F10" s="3">
        <v>7411</v>
      </c>
    </row>
    <row r="11" spans="1:6" ht="20.100000000000001" customHeight="1" x14ac:dyDescent="0.25">
      <c r="A11" s="3">
        <v>8</v>
      </c>
      <c r="B11" s="3">
        <v>37526</v>
      </c>
      <c r="C11" s="3">
        <v>869</v>
      </c>
      <c r="D11" s="3">
        <f t="shared" si="0"/>
        <v>4363</v>
      </c>
      <c r="E11" s="3">
        <f t="shared" si="1"/>
        <v>9.1194114081474815</v>
      </c>
      <c r="F11" s="3">
        <v>6942</v>
      </c>
    </row>
    <row r="12" spans="1:6" ht="20.100000000000001" customHeight="1" x14ac:dyDescent="0.25">
      <c r="A12" s="4">
        <v>9</v>
      </c>
      <c r="B12" s="4">
        <v>42821</v>
      </c>
      <c r="C12" s="4">
        <v>961</v>
      </c>
      <c r="D12" s="4">
        <f t="shared" si="0"/>
        <v>3820</v>
      </c>
      <c r="E12" s="4">
        <f t="shared" si="1"/>
        <v>7.9844491357147334</v>
      </c>
      <c r="F12" s="4">
        <v>6399</v>
      </c>
    </row>
    <row r="15" spans="1:6" ht="20.100000000000001" customHeight="1" x14ac:dyDescent="0.25">
      <c r="A15" s="2" t="s">
        <v>0</v>
      </c>
      <c r="B15" s="2" t="s">
        <v>10</v>
      </c>
      <c r="C15" s="2" t="s">
        <v>11</v>
      </c>
      <c r="D15" s="2" t="s">
        <v>3</v>
      </c>
      <c r="E15" s="2">
        <v>10628</v>
      </c>
      <c r="F15" s="2">
        <f>'[1]Худшее для ЗК'!$B$2</f>
        <v>70190</v>
      </c>
    </row>
    <row r="16" spans="1:6" ht="20.100000000000001" customHeight="1" x14ac:dyDescent="0.25">
      <c r="A16" s="2" t="s">
        <v>4</v>
      </c>
      <c r="B16" s="2" t="s">
        <v>5</v>
      </c>
      <c r="C16" s="2" t="s">
        <v>6</v>
      </c>
      <c r="D16" s="2" t="s">
        <v>7</v>
      </c>
      <c r="E16" s="2" t="s">
        <v>8</v>
      </c>
      <c r="F16" s="2" t="s">
        <v>9</v>
      </c>
    </row>
    <row r="17" spans="1:6" ht="20.100000000000001" customHeight="1" x14ac:dyDescent="0.25">
      <c r="A17" s="3">
        <v>0</v>
      </c>
      <c r="B17" s="3">
        <v>46</v>
      </c>
      <c r="C17" s="3">
        <v>105</v>
      </c>
      <c r="D17" s="3">
        <f t="shared" ref="D17:D26" si="2">$F17-$E$15</f>
        <v>4200</v>
      </c>
      <c r="E17" s="3">
        <f t="shared" ref="E17:E26" si="3">IF(AND($F$15=0,$E$15 = 0),0,100*($F17-$E$15)/($F$15-$E$15))</f>
        <v>7.0514757731439506</v>
      </c>
      <c r="F17" s="3">
        <v>14828</v>
      </c>
    </row>
    <row r="18" spans="1:6" ht="20.100000000000001" customHeight="1" x14ac:dyDescent="0.25">
      <c r="A18" s="3">
        <v>1</v>
      </c>
      <c r="B18" s="3">
        <v>32</v>
      </c>
      <c r="C18" s="3">
        <v>89</v>
      </c>
      <c r="D18" s="3">
        <f t="shared" si="2"/>
        <v>4422</v>
      </c>
      <c r="E18" s="3">
        <f t="shared" si="3"/>
        <v>7.4241966354387028</v>
      </c>
      <c r="F18" s="3">
        <v>15050</v>
      </c>
    </row>
    <row r="19" spans="1:6" ht="20.100000000000001" customHeight="1" x14ac:dyDescent="0.25">
      <c r="A19" s="3">
        <v>2</v>
      </c>
      <c r="B19" s="3">
        <v>36</v>
      </c>
      <c r="C19" s="3">
        <v>89</v>
      </c>
      <c r="D19" s="3">
        <f t="shared" si="2"/>
        <v>4757</v>
      </c>
      <c r="E19" s="3">
        <f t="shared" si="3"/>
        <v>7.9866357744870893</v>
      </c>
      <c r="F19" s="3">
        <v>15385</v>
      </c>
    </row>
    <row r="20" spans="1:6" ht="20.100000000000001" customHeight="1" x14ac:dyDescent="0.25">
      <c r="A20" s="3">
        <v>3</v>
      </c>
      <c r="B20" s="3">
        <v>39</v>
      </c>
      <c r="C20" s="3">
        <v>95</v>
      </c>
      <c r="D20" s="3">
        <f t="shared" si="2"/>
        <v>3424</v>
      </c>
      <c r="E20" s="3">
        <f t="shared" si="3"/>
        <v>5.7486316779154496</v>
      </c>
      <c r="F20" s="3">
        <v>14052</v>
      </c>
    </row>
    <row r="21" spans="1:6" ht="20.100000000000001" customHeight="1" x14ac:dyDescent="0.25">
      <c r="A21" s="3">
        <v>4</v>
      </c>
      <c r="B21" s="3">
        <v>38</v>
      </c>
      <c r="C21" s="3">
        <v>95</v>
      </c>
      <c r="D21" s="3">
        <f t="shared" si="2"/>
        <v>4335</v>
      </c>
      <c r="E21" s="3">
        <f t="shared" si="3"/>
        <v>7.2781303515664346</v>
      </c>
      <c r="F21" s="3">
        <v>14963</v>
      </c>
    </row>
    <row r="22" spans="1:6" ht="20.100000000000001" customHeight="1" x14ac:dyDescent="0.25">
      <c r="A22" s="3">
        <v>5</v>
      </c>
      <c r="B22" s="3">
        <v>47</v>
      </c>
      <c r="C22" s="3">
        <v>113</v>
      </c>
      <c r="D22" s="3">
        <f t="shared" si="2"/>
        <v>3555</v>
      </c>
      <c r="E22" s="3">
        <f t="shared" si="3"/>
        <v>5.9685705651254155</v>
      </c>
      <c r="F22" s="3">
        <v>14183</v>
      </c>
    </row>
    <row r="23" spans="1:6" ht="20.100000000000001" customHeight="1" x14ac:dyDescent="0.25">
      <c r="A23" s="3">
        <v>6</v>
      </c>
      <c r="B23" s="3">
        <v>35</v>
      </c>
      <c r="C23" s="3">
        <v>97</v>
      </c>
      <c r="D23" s="3">
        <f t="shared" si="2"/>
        <v>3414</v>
      </c>
      <c r="E23" s="3">
        <f t="shared" si="3"/>
        <v>5.7318424498841543</v>
      </c>
      <c r="F23" s="3">
        <v>14042</v>
      </c>
    </row>
    <row r="24" spans="1:6" ht="20.100000000000001" customHeight="1" x14ac:dyDescent="0.25">
      <c r="A24" s="3">
        <v>7</v>
      </c>
      <c r="B24" s="3">
        <v>49</v>
      </c>
      <c r="C24" s="3">
        <v>109</v>
      </c>
      <c r="D24" s="3">
        <f t="shared" si="2"/>
        <v>3203</v>
      </c>
      <c r="E24" s="3">
        <f t="shared" si="3"/>
        <v>5.3775897384238274</v>
      </c>
      <c r="F24" s="3">
        <v>13831</v>
      </c>
    </row>
    <row r="25" spans="1:6" ht="20.100000000000001" customHeight="1" x14ac:dyDescent="0.25">
      <c r="A25" s="4">
        <v>8</v>
      </c>
      <c r="B25" s="4">
        <v>36</v>
      </c>
      <c r="C25" s="4">
        <v>95</v>
      </c>
      <c r="D25" s="4">
        <f t="shared" si="2"/>
        <v>2784</v>
      </c>
      <c r="E25" s="4">
        <f t="shared" si="3"/>
        <v>4.6741210839125618</v>
      </c>
      <c r="F25" s="4">
        <v>13412</v>
      </c>
    </row>
    <row r="26" spans="1:6" ht="20.100000000000001" customHeight="1" x14ac:dyDescent="0.25">
      <c r="A26" s="3">
        <v>9</v>
      </c>
      <c r="B26" s="3">
        <v>38</v>
      </c>
      <c r="C26" s="3">
        <v>85</v>
      </c>
      <c r="D26" s="3">
        <f t="shared" si="2"/>
        <v>5896</v>
      </c>
      <c r="E26" s="3">
        <f t="shared" si="3"/>
        <v>9.8989288472516037</v>
      </c>
      <c r="F26" s="3">
        <v>16524</v>
      </c>
    </row>
    <row r="29" spans="1:6" ht="20.100000000000001" customHeight="1" x14ac:dyDescent="0.25">
      <c r="A29" s="2" t="s">
        <v>0</v>
      </c>
      <c r="B29" s="2" t="s">
        <v>12</v>
      </c>
      <c r="C29" s="2" t="s">
        <v>13</v>
      </c>
      <c r="D29" s="2" t="s">
        <v>3</v>
      </c>
      <c r="E29" s="2">
        <v>1610</v>
      </c>
      <c r="F29" s="2">
        <f>'[1]Худшее для ЗК'!$B$3</f>
        <v>6648</v>
      </c>
    </row>
    <row r="30" spans="1:6" ht="20.100000000000001" customHeight="1" x14ac:dyDescent="0.25">
      <c r="A30" s="2" t="s">
        <v>4</v>
      </c>
      <c r="B30" s="2" t="s">
        <v>5</v>
      </c>
      <c r="C30" s="2" t="s">
        <v>6</v>
      </c>
      <c r="D30" s="2" t="s">
        <v>7</v>
      </c>
      <c r="E30" s="2" t="s">
        <v>8</v>
      </c>
      <c r="F30" s="2" t="s">
        <v>9</v>
      </c>
    </row>
    <row r="31" spans="1:6" ht="20.100000000000001" customHeight="1" x14ac:dyDescent="0.25">
      <c r="A31" s="3">
        <v>0</v>
      </c>
      <c r="B31" s="3">
        <v>3</v>
      </c>
      <c r="C31" s="3">
        <v>45</v>
      </c>
      <c r="D31" s="3">
        <f t="shared" ref="D31:D40" si="4">$F31-$E$29</f>
        <v>370</v>
      </c>
      <c r="E31" s="3">
        <f t="shared" ref="E31:E40" si="5">IF(AND($F$29=0,$E$29 = 0),0,100*($F31-$E$29)/($F$29-$E$29))</f>
        <v>7.3441842000793969</v>
      </c>
      <c r="F31" s="3">
        <v>1980</v>
      </c>
    </row>
    <row r="32" spans="1:6" ht="20.100000000000001" customHeight="1" x14ac:dyDescent="0.25">
      <c r="A32" s="4">
        <v>1</v>
      </c>
      <c r="B32" s="4">
        <v>9</v>
      </c>
      <c r="C32" s="4">
        <v>59</v>
      </c>
      <c r="D32" s="4">
        <f t="shared" si="4"/>
        <v>132</v>
      </c>
      <c r="E32" s="4">
        <f t="shared" si="5"/>
        <v>2.6200873362445414</v>
      </c>
      <c r="F32" s="4">
        <v>1742</v>
      </c>
    </row>
    <row r="33" spans="1:6" ht="20.100000000000001" customHeight="1" x14ac:dyDescent="0.25">
      <c r="A33" s="3">
        <v>2</v>
      </c>
      <c r="B33" s="3">
        <v>2</v>
      </c>
      <c r="C33" s="3">
        <v>33</v>
      </c>
      <c r="D33" s="3">
        <f t="shared" si="4"/>
        <v>631</v>
      </c>
      <c r="E33" s="3">
        <f t="shared" si="5"/>
        <v>12.524811433108376</v>
      </c>
      <c r="F33" s="3">
        <v>2241</v>
      </c>
    </row>
    <row r="34" spans="1:6" ht="20.100000000000001" customHeight="1" x14ac:dyDescent="0.25">
      <c r="A34" s="3">
        <v>3</v>
      </c>
      <c r="B34" s="3">
        <v>5</v>
      </c>
      <c r="C34" s="3">
        <v>49</v>
      </c>
      <c r="D34" s="3">
        <f t="shared" si="4"/>
        <v>183</v>
      </c>
      <c r="E34" s="3">
        <f t="shared" si="5"/>
        <v>3.632393807066296</v>
      </c>
      <c r="F34" s="3">
        <v>1793</v>
      </c>
    </row>
    <row r="35" spans="1:6" ht="20.100000000000001" customHeight="1" x14ac:dyDescent="0.25">
      <c r="A35" s="3">
        <v>4</v>
      </c>
      <c r="B35" s="3">
        <v>9</v>
      </c>
      <c r="C35" s="3">
        <v>43</v>
      </c>
      <c r="D35" s="3">
        <f t="shared" si="4"/>
        <v>308</v>
      </c>
      <c r="E35" s="3">
        <f t="shared" si="5"/>
        <v>6.1135371179039302</v>
      </c>
      <c r="F35" s="3">
        <v>1918</v>
      </c>
    </row>
    <row r="36" spans="1:6" ht="20.100000000000001" customHeight="1" x14ac:dyDescent="0.25">
      <c r="A36" s="3">
        <v>5</v>
      </c>
      <c r="B36" s="3">
        <v>3</v>
      </c>
      <c r="C36" s="3">
        <v>41</v>
      </c>
      <c r="D36" s="3">
        <f t="shared" si="4"/>
        <v>200</v>
      </c>
      <c r="E36" s="3">
        <f t="shared" si="5"/>
        <v>3.9698292973402145</v>
      </c>
      <c r="F36" s="3">
        <v>1810</v>
      </c>
    </row>
    <row r="37" spans="1:6" ht="20.100000000000001" customHeight="1" x14ac:dyDescent="0.25">
      <c r="A37" s="3">
        <v>6</v>
      </c>
      <c r="B37" s="3">
        <v>4</v>
      </c>
      <c r="C37" s="3">
        <v>47</v>
      </c>
      <c r="D37" s="3">
        <f t="shared" si="4"/>
        <v>275</v>
      </c>
      <c r="E37" s="3">
        <f t="shared" si="5"/>
        <v>5.4585152838427948</v>
      </c>
      <c r="F37" s="3">
        <v>1885</v>
      </c>
    </row>
    <row r="38" spans="1:6" ht="20.100000000000001" customHeight="1" x14ac:dyDescent="0.25">
      <c r="A38" s="3">
        <v>7</v>
      </c>
      <c r="B38" s="3">
        <v>7</v>
      </c>
      <c r="C38" s="3">
        <v>53</v>
      </c>
      <c r="D38" s="3">
        <f t="shared" si="4"/>
        <v>278</v>
      </c>
      <c r="E38" s="3">
        <f t="shared" si="5"/>
        <v>5.518062723302898</v>
      </c>
      <c r="F38" s="3">
        <v>1888</v>
      </c>
    </row>
    <row r="39" spans="1:6" ht="20.100000000000001" customHeight="1" x14ac:dyDescent="0.25">
      <c r="A39" s="3">
        <v>8</v>
      </c>
      <c r="B39" s="3">
        <v>3</v>
      </c>
      <c r="C39" s="3">
        <v>41</v>
      </c>
      <c r="D39" s="3">
        <f t="shared" si="4"/>
        <v>364</v>
      </c>
      <c r="E39" s="3">
        <f t="shared" si="5"/>
        <v>7.2250893211591904</v>
      </c>
      <c r="F39" s="3">
        <v>1974</v>
      </c>
    </row>
    <row r="40" spans="1:6" ht="20.100000000000001" customHeight="1" x14ac:dyDescent="0.25">
      <c r="A40" s="3">
        <v>9</v>
      </c>
      <c r="B40" s="3">
        <v>3</v>
      </c>
      <c r="C40" s="3">
        <v>41</v>
      </c>
      <c r="D40" s="3">
        <f t="shared" si="4"/>
        <v>374</v>
      </c>
      <c r="E40" s="3">
        <f t="shared" si="5"/>
        <v>7.4235807860262009</v>
      </c>
      <c r="F40" s="3">
        <v>1984</v>
      </c>
    </row>
    <row r="43" spans="1:6" ht="20.100000000000001" customHeight="1" x14ac:dyDescent="0.25">
      <c r="A43" s="2" t="s">
        <v>0</v>
      </c>
      <c r="B43" s="2" t="s">
        <v>14</v>
      </c>
      <c r="C43" s="2" t="s">
        <v>13</v>
      </c>
      <c r="D43" s="2" t="s">
        <v>3</v>
      </c>
      <c r="E43" s="2">
        <v>2020</v>
      </c>
      <c r="F43" s="2">
        <f>'[1]Худшее для ЗК'!$B$4</f>
        <v>8383</v>
      </c>
    </row>
    <row r="44" spans="1:6" ht="20.100000000000001" customHeight="1" x14ac:dyDescent="0.25">
      <c r="A44" s="2" t="s">
        <v>4</v>
      </c>
      <c r="B44" s="2" t="s">
        <v>5</v>
      </c>
      <c r="C44" s="2" t="s">
        <v>6</v>
      </c>
      <c r="D44" s="2" t="s">
        <v>7</v>
      </c>
      <c r="E44" s="2" t="s">
        <v>8</v>
      </c>
      <c r="F44" s="2" t="s">
        <v>9</v>
      </c>
    </row>
    <row r="45" spans="1:6" ht="20.100000000000001" customHeight="1" x14ac:dyDescent="0.25">
      <c r="A45" s="3">
        <v>0</v>
      </c>
      <c r="B45" s="3">
        <v>6</v>
      </c>
      <c r="C45" s="3">
        <v>51</v>
      </c>
      <c r="D45" s="3">
        <f t="shared" ref="D45:D54" si="6">$F45-$E$43</f>
        <v>135</v>
      </c>
      <c r="E45" s="3">
        <f t="shared" ref="E45:E54" si="7">IF(AND($F$43=0,$E$43 = 0),0,100*($F45-$E$43)/($F$43-$E$43))</f>
        <v>2.1216407355021216</v>
      </c>
      <c r="F45" s="3">
        <v>2155</v>
      </c>
    </row>
    <row r="46" spans="1:6" ht="20.100000000000001" customHeight="1" x14ac:dyDescent="0.25">
      <c r="A46" s="3">
        <v>1</v>
      </c>
      <c r="B46" s="3">
        <v>4</v>
      </c>
      <c r="C46" s="3">
        <v>47</v>
      </c>
      <c r="D46" s="3">
        <f t="shared" si="6"/>
        <v>450</v>
      </c>
      <c r="E46" s="3">
        <f t="shared" si="7"/>
        <v>7.0721357850070721</v>
      </c>
      <c r="F46" s="3">
        <v>2470</v>
      </c>
    </row>
    <row r="47" spans="1:6" ht="20.100000000000001" customHeight="1" x14ac:dyDescent="0.25">
      <c r="A47" s="4">
        <v>2</v>
      </c>
      <c r="B47" s="4">
        <v>10</v>
      </c>
      <c r="C47" s="4">
        <v>63</v>
      </c>
      <c r="D47" s="4">
        <f t="shared" si="6"/>
        <v>111</v>
      </c>
      <c r="E47" s="4">
        <f t="shared" si="7"/>
        <v>1.7444601603017444</v>
      </c>
      <c r="F47" s="4">
        <v>2131</v>
      </c>
    </row>
    <row r="48" spans="1:6" ht="20.100000000000001" customHeight="1" x14ac:dyDescent="0.25">
      <c r="A48" s="3">
        <v>3</v>
      </c>
      <c r="B48" s="3">
        <v>3</v>
      </c>
      <c r="C48" s="3">
        <v>41</v>
      </c>
      <c r="D48" s="3">
        <f t="shared" si="6"/>
        <v>590</v>
      </c>
      <c r="E48" s="3">
        <f t="shared" si="7"/>
        <v>9.2723558070092729</v>
      </c>
      <c r="F48" s="3">
        <v>2610</v>
      </c>
    </row>
    <row r="49" spans="1:6" ht="20.100000000000001" customHeight="1" x14ac:dyDescent="0.25">
      <c r="A49" s="3">
        <v>4</v>
      </c>
      <c r="B49" s="3">
        <v>9</v>
      </c>
      <c r="C49" s="3">
        <v>45</v>
      </c>
      <c r="D49" s="3">
        <f t="shared" si="6"/>
        <v>756</v>
      </c>
      <c r="E49" s="3">
        <f t="shared" si="7"/>
        <v>11.881188118811881</v>
      </c>
      <c r="F49" s="3">
        <v>2776</v>
      </c>
    </row>
    <row r="50" spans="1:6" ht="20.100000000000001" customHeight="1" x14ac:dyDescent="0.25">
      <c r="A50" s="3">
        <v>5</v>
      </c>
      <c r="B50" s="3">
        <v>3</v>
      </c>
      <c r="C50" s="3">
        <v>29</v>
      </c>
      <c r="D50" s="3">
        <f t="shared" si="6"/>
        <v>1094</v>
      </c>
      <c r="E50" s="3">
        <f t="shared" si="7"/>
        <v>17.193147886217194</v>
      </c>
      <c r="F50" s="3">
        <v>3114</v>
      </c>
    </row>
    <row r="51" spans="1:6" ht="20.100000000000001" customHeight="1" x14ac:dyDescent="0.25">
      <c r="A51" s="3">
        <v>6</v>
      </c>
      <c r="B51" s="3">
        <v>3</v>
      </c>
      <c r="C51" s="3">
        <v>35</v>
      </c>
      <c r="D51" s="3">
        <f t="shared" si="6"/>
        <v>570</v>
      </c>
      <c r="E51" s="3">
        <f t="shared" si="7"/>
        <v>8.958038661008958</v>
      </c>
      <c r="F51" s="3">
        <v>2590</v>
      </c>
    </row>
    <row r="52" spans="1:6" ht="20.100000000000001" customHeight="1" x14ac:dyDescent="0.25">
      <c r="A52" s="3">
        <v>7</v>
      </c>
      <c r="B52" s="3">
        <v>3</v>
      </c>
      <c r="C52" s="3">
        <v>45</v>
      </c>
      <c r="D52" s="3">
        <f t="shared" si="6"/>
        <v>327</v>
      </c>
      <c r="E52" s="3">
        <f t="shared" si="7"/>
        <v>5.139085337105139</v>
      </c>
      <c r="F52" s="3">
        <v>2347</v>
      </c>
    </row>
    <row r="53" spans="1:6" ht="20.100000000000001" customHeight="1" x14ac:dyDescent="0.25">
      <c r="A53" s="3">
        <v>8</v>
      </c>
      <c r="B53" s="3">
        <v>8</v>
      </c>
      <c r="C53" s="3">
        <v>39</v>
      </c>
      <c r="D53" s="3">
        <f t="shared" si="6"/>
        <v>346</v>
      </c>
      <c r="E53" s="3">
        <f t="shared" si="7"/>
        <v>5.4376866258054379</v>
      </c>
      <c r="F53" s="3">
        <v>2366</v>
      </c>
    </row>
    <row r="54" spans="1:6" ht="20.100000000000001" customHeight="1" x14ac:dyDescent="0.25">
      <c r="A54" s="3">
        <v>9</v>
      </c>
      <c r="B54" s="3">
        <v>4</v>
      </c>
      <c r="C54" s="3">
        <v>43</v>
      </c>
      <c r="D54" s="3">
        <f t="shared" si="6"/>
        <v>550</v>
      </c>
      <c r="E54" s="3">
        <f t="shared" si="7"/>
        <v>8.6437215150086431</v>
      </c>
      <c r="F54" s="3">
        <v>2570</v>
      </c>
    </row>
    <row r="57" spans="1:6" ht="20.100000000000001" customHeight="1" x14ac:dyDescent="0.25">
      <c r="A57" s="2" t="s">
        <v>0</v>
      </c>
      <c r="B57" s="2" t="s">
        <v>15</v>
      </c>
      <c r="C57" s="2" t="s">
        <v>16</v>
      </c>
      <c r="D57" s="2" t="s">
        <v>3</v>
      </c>
      <c r="E57" s="2">
        <v>7542</v>
      </c>
      <c r="F57" s="2">
        <f>'[1]Худшее для ЗК'!$B$5</f>
        <v>39575</v>
      </c>
    </row>
    <row r="58" spans="1:6" ht="20.100000000000001" customHeight="1" x14ac:dyDescent="0.25">
      <c r="A58" s="2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</row>
    <row r="59" spans="1:6" ht="20.100000000000001" customHeight="1" x14ac:dyDescent="0.25">
      <c r="A59" s="4">
        <v>0</v>
      </c>
      <c r="B59" s="4">
        <v>58</v>
      </c>
      <c r="C59" s="4">
        <v>125</v>
      </c>
      <c r="D59" s="4">
        <f t="shared" ref="D59:D68" si="8">$F59-$E$57</f>
        <v>1527</v>
      </c>
      <c r="E59" s="4">
        <f t="shared" ref="E59:E68" si="9">IF(AND($F$57=0,$E$57 = 0),0,100*($F59-$E$57)/($F$57-$E$57))</f>
        <v>4.7669590734554994</v>
      </c>
      <c r="F59" s="4">
        <v>9069</v>
      </c>
    </row>
    <row r="60" spans="1:6" ht="20.100000000000001" customHeight="1" x14ac:dyDescent="0.25">
      <c r="A60" s="3">
        <v>1</v>
      </c>
      <c r="B60" s="3">
        <v>51</v>
      </c>
      <c r="C60" s="3">
        <v>99</v>
      </c>
      <c r="D60" s="3">
        <f t="shared" si="8"/>
        <v>2448</v>
      </c>
      <c r="E60" s="3">
        <f t="shared" si="9"/>
        <v>7.642119064714513</v>
      </c>
      <c r="F60" s="3">
        <v>9990</v>
      </c>
    </row>
    <row r="61" spans="1:6" ht="20.100000000000001" customHeight="1" x14ac:dyDescent="0.25">
      <c r="A61" s="3">
        <v>2</v>
      </c>
      <c r="B61" s="3">
        <v>37</v>
      </c>
      <c r="C61" s="3">
        <v>89</v>
      </c>
      <c r="D61" s="3">
        <f t="shared" si="8"/>
        <v>3161</v>
      </c>
      <c r="E61" s="3">
        <f t="shared" si="9"/>
        <v>9.8679486779258898</v>
      </c>
      <c r="F61" s="3">
        <v>10703</v>
      </c>
    </row>
    <row r="62" spans="1:6" ht="20.100000000000001" customHeight="1" x14ac:dyDescent="0.25">
      <c r="A62" s="3">
        <v>3</v>
      </c>
      <c r="B62" s="3">
        <v>51</v>
      </c>
      <c r="C62" s="3">
        <v>105</v>
      </c>
      <c r="D62" s="3">
        <f t="shared" si="8"/>
        <v>3678</v>
      </c>
      <c r="E62" s="3">
        <f t="shared" si="9"/>
        <v>11.481909281053913</v>
      </c>
      <c r="F62" s="3">
        <v>11220</v>
      </c>
    </row>
    <row r="63" spans="1:6" ht="20.100000000000001" customHeight="1" x14ac:dyDescent="0.25">
      <c r="A63" s="3">
        <v>4</v>
      </c>
      <c r="B63" s="3">
        <v>47</v>
      </c>
      <c r="C63" s="3">
        <v>103</v>
      </c>
      <c r="D63" s="3">
        <f t="shared" si="8"/>
        <v>3043</v>
      </c>
      <c r="E63" s="3">
        <f t="shared" si="9"/>
        <v>9.4995785596104021</v>
      </c>
      <c r="F63" s="3">
        <v>10585</v>
      </c>
    </row>
    <row r="64" spans="1:6" ht="20.100000000000001" customHeight="1" x14ac:dyDescent="0.25">
      <c r="A64" s="3">
        <v>5</v>
      </c>
      <c r="B64" s="3">
        <v>43</v>
      </c>
      <c r="C64" s="3">
        <v>87</v>
      </c>
      <c r="D64" s="3">
        <f t="shared" si="8"/>
        <v>3618</v>
      </c>
      <c r="E64" s="3">
        <f t="shared" si="9"/>
        <v>11.294602441232479</v>
      </c>
      <c r="F64" s="3">
        <v>11160</v>
      </c>
    </row>
    <row r="65" spans="1:6" ht="20.100000000000001" customHeight="1" x14ac:dyDescent="0.25">
      <c r="A65" s="3">
        <v>6</v>
      </c>
      <c r="B65" s="3">
        <v>50</v>
      </c>
      <c r="C65" s="3">
        <v>109</v>
      </c>
      <c r="D65" s="3">
        <f t="shared" si="8"/>
        <v>3012</v>
      </c>
      <c r="E65" s="3">
        <f t="shared" si="9"/>
        <v>9.4028033590359943</v>
      </c>
      <c r="F65" s="3">
        <v>10554</v>
      </c>
    </row>
    <row r="66" spans="1:6" ht="20.100000000000001" customHeight="1" x14ac:dyDescent="0.25">
      <c r="A66" s="3">
        <v>7</v>
      </c>
      <c r="B66" s="3">
        <v>49</v>
      </c>
      <c r="C66" s="3">
        <v>89</v>
      </c>
      <c r="D66" s="3">
        <f t="shared" si="8"/>
        <v>3963</v>
      </c>
      <c r="E66" s="3">
        <f t="shared" si="9"/>
        <v>12.371616770205724</v>
      </c>
      <c r="F66" s="3">
        <v>11505</v>
      </c>
    </row>
    <row r="67" spans="1:6" ht="20.100000000000001" customHeight="1" x14ac:dyDescent="0.25">
      <c r="A67" s="3">
        <v>8</v>
      </c>
      <c r="B67" s="3">
        <v>40</v>
      </c>
      <c r="C67" s="3">
        <v>99</v>
      </c>
      <c r="D67" s="3">
        <f t="shared" si="8"/>
        <v>2632</v>
      </c>
      <c r="E67" s="3">
        <f t="shared" si="9"/>
        <v>8.2165267068335783</v>
      </c>
      <c r="F67" s="3">
        <v>10174</v>
      </c>
    </row>
    <row r="68" spans="1:6" ht="20.100000000000001" customHeight="1" x14ac:dyDescent="0.25">
      <c r="A68" s="3">
        <v>9</v>
      </c>
      <c r="B68" s="3">
        <v>51</v>
      </c>
      <c r="C68" s="3">
        <v>111</v>
      </c>
      <c r="D68" s="3">
        <f t="shared" si="8"/>
        <v>2976</v>
      </c>
      <c r="E68" s="3">
        <f t="shared" si="9"/>
        <v>9.2904192551431333</v>
      </c>
      <c r="F68" s="3">
        <v>10518</v>
      </c>
    </row>
    <row r="71" spans="1:6" ht="20.100000000000001" customHeight="1" x14ac:dyDescent="0.25">
      <c r="A71" s="2" t="s">
        <v>0</v>
      </c>
      <c r="B71" s="2" t="s">
        <v>17</v>
      </c>
      <c r="C71" s="2" t="s">
        <v>18</v>
      </c>
      <c r="D71" s="2" t="s">
        <v>3</v>
      </c>
      <c r="E71" s="2">
        <v>118282</v>
      </c>
      <c r="F71" s="2">
        <f>'[1]Худшее для ЗК'!$B$6</f>
        <v>837660</v>
      </c>
    </row>
    <row r="72" spans="1:6" ht="20.100000000000001" customHeight="1" x14ac:dyDescent="0.25">
      <c r="A72" s="2" t="s">
        <v>4</v>
      </c>
      <c r="B72" s="2" t="s">
        <v>5</v>
      </c>
      <c r="C72" s="2" t="s">
        <v>6</v>
      </c>
      <c r="D72" s="2" t="s">
        <v>7</v>
      </c>
      <c r="E72" s="2" t="s">
        <v>8</v>
      </c>
      <c r="F72" s="2" t="s">
        <v>9</v>
      </c>
    </row>
    <row r="73" spans="1:6" ht="20.100000000000001" customHeight="1" x14ac:dyDescent="0.25">
      <c r="A73" s="3">
        <v>0</v>
      </c>
      <c r="B73" s="3">
        <v>1676</v>
      </c>
      <c r="C73" s="3">
        <v>335</v>
      </c>
      <c r="D73" s="3">
        <f t="shared" ref="D73:D82" si="10">$F73-$E$71</f>
        <v>71466</v>
      </c>
      <c r="E73" s="3">
        <f t="shared" ref="E73:E82" si="11">IF(AND($F$71=0,$E$71 = 0),0,100*($F73-$E$71)/($F$71-$E$71))</f>
        <v>9.9344155645571597</v>
      </c>
      <c r="F73" s="3">
        <v>189748</v>
      </c>
    </row>
    <row r="74" spans="1:6" ht="20.100000000000001" customHeight="1" x14ac:dyDescent="0.25">
      <c r="A74" s="4">
        <v>1</v>
      </c>
      <c r="B74" s="4">
        <v>1645</v>
      </c>
      <c r="C74" s="4">
        <v>339</v>
      </c>
      <c r="D74" s="4">
        <f t="shared" si="10"/>
        <v>60344</v>
      </c>
      <c r="E74" s="4">
        <f t="shared" si="11"/>
        <v>8.3883577201415669</v>
      </c>
      <c r="F74" s="4">
        <v>178626</v>
      </c>
    </row>
    <row r="75" spans="1:6" ht="20.100000000000001" customHeight="1" x14ac:dyDescent="0.25">
      <c r="A75" s="3">
        <v>2</v>
      </c>
      <c r="B75" s="3">
        <v>1393</v>
      </c>
      <c r="C75" s="3">
        <v>299</v>
      </c>
      <c r="D75" s="3">
        <f t="shared" si="10"/>
        <v>71651</v>
      </c>
      <c r="E75" s="3">
        <f t="shared" si="11"/>
        <v>9.9601322253391125</v>
      </c>
      <c r="F75" s="3">
        <v>189933</v>
      </c>
    </row>
    <row r="76" spans="1:6" ht="20.100000000000001" customHeight="1" x14ac:dyDescent="0.25">
      <c r="A76" s="3">
        <v>3</v>
      </c>
      <c r="B76" s="3">
        <v>1308</v>
      </c>
      <c r="C76" s="3">
        <v>277</v>
      </c>
      <c r="D76" s="3">
        <f t="shared" si="10"/>
        <v>70716</v>
      </c>
      <c r="E76" s="3">
        <f t="shared" si="11"/>
        <v>9.8301588316573483</v>
      </c>
      <c r="F76" s="3">
        <v>188998</v>
      </c>
    </row>
    <row r="77" spans="1:6" ht="20.100000000000001" customHeight="1" x14ac:dyDescent="0.25">
      <c r="A77" s="3">
        <v>4</v>
      </c>
      <c r="B77" s="3">
        <v>1313</v>
      </c>
      <c r="C77" s="3">
        <v>281</v>
      </c>
      <c r="D77" s="3">
        <f t="shared" si="10"/>
        <v>73027</v>
      </c>
      <c r="E77" s="3">
        <f t="shared" si="11"/>
        <v>10.151408577965965</v>
      </c>
      <c r="F77" s="3">
        <v>191309</v>
      </c>
    </row>
    <row r="78" spans="1:6" ht="20.100000000000001" customHeight="1" x14ac:dyDescent="0.25">
      <c r="A78" s="3">
        <v>5</v>
      </c>
      <c r="B78" s="3">
        <v>1449</v>
      </c>
      <c r="C78" s="3">
        <v>293</v>
      </c>
      <c r="D78" s="3">
        <f t="shared" si="10"/>
        <v>65439</v>
      </c>
      <c r="E78" s="3">
        <f t="shared" si="11"/>
        <v>9.0966084589742806</v>
      </c>
      <c r="F78" s="3">
        <v>183721</v>
      </c>
    </row>
    <row r="79" spans="1:6" ht="20.100000000000001" customHeight="1" x14ac:dyDescent="0.25">
      <c r="A79" s="3">
        <v>6</v>
      </c>
      <c r="B79" s="3">
        <v>1250</v>
      </c>
      <c r="C79" s="3">
        <v>269</v>
      </c>
      <c r="D79" s="3">
        <f t="shared" si="10"/>
        <v>76906</v>
      </c>
      <c r="E79" s="3">
        <f t="shared" si="11"/>
        <v>10.690624400523786</v>
      </c>
      <c r="F79" s="3">
        <v>195188</v>
      </c>
    </row>
    <row r="80" spans="1:6" ht="20.100000000000001" customHeight="1" x14ac:dyDescent="0.25">
      <c r="A80" s="3">
        <v>7</v>
      </c>
      <c r="B80" s="3">
        <v>1803</v>
      </c>
      <c r="C80" s="3">
        <v>383</v>
      </c>
      <c r="D80" s="3">
        <f t="shared" si="10"/>
        <v>71752</v>
      </c>
      <c r="E80" s="3">
        <f t="shared" si="11"/>
        <v>9.9741721320362871</v>
      </c>
      <c r="F80" s="3">
        <v>190034</v>
      </c>
    </row>
    <row r="81" spans="1:6" ht="20.100000000000001" customHeight="1" x14ac:dyDescent="0.25">
      <c r="A81" s="3">
        <v>8</v>
      </c>
      <c r="B81" s="3">
        <v>1215</v>
      </c>
      <c r="C81" s="3">
        <v>257</v>
      </c>
      <c r="D81" s="3">
        <f t="shared" si="10"/>
        <v>80930</v>
      </c>
      <c r="E81" s="3">
        <f t="shared" si="11"/>
        <v>11.24999652477557</v>
      </c>
      <c r="F81" s="3">
        <v>199212</v>
      </c>
    </row>
    <row r="82" spans="1:6" ht="20.100000000000001" customHeight="1" x14ac:dyDescent="0.25">
      <c r="A82" s="3">
        <v>9</v>
      </c>
      <c r="B82" s="3">
        <v>1338</v>
      </c>
      <c r="C82" s="3">
        <v>293</v>
      </c>
      <c r="D82" s="3">
        <f t="shared" si="10"/>
        <v>60846</v>
      </c>
      <c r="E82" s="3">
        <f t="shared" si="11"/>
        <v>8.4581402266958392</v>
      </c>
      <c r="F82" s="3">
        <v>179128</v>
      </c>
    </row>
    <row r="85" spans="1:6" ht="20.100000000000001" customHeight="1" x14ac:dyDescent="0.25">
      <c r="A85" s="2" t="s">
        <v>0</v>
      </c>
      <c r="B85" s="2" t="s">
        <v>19</v>
      </c>
      <c r="C85" s="2" t="s">
        <v>20</v>
      </c>
      <c r="D85" s="2" t="s">
        <v>3</v>
      </c>
      <c r="E85" s="2">
        <v>25395</v>
      </c>
      <c r="F85" s="2">
        <f>'[1]Худшее для ЗК'!$B$7</f>
        <v>178451</v>
      </c>
    </row>
    <row r="86" spans="1:6" ht="20.100000000000001" customHeight="1" x14ac:dyDescent="0.25">
      <c r="A86" s="2" t="s">
        <v>4</v>
      </c>
      <c r="B86" s="2" t="s">
        <v>5</v>
      </c>
      <c r="C86" s="2" t="s">
        <v>6</v>
      </c>
      <c r="D86" s="2" t="s">
        <v>7</v>
      </c>
      <c r="E86" s="2" t="s">
        <v>8</v>
      </c>
      <c r="F86" s="2" t="s">
        <v>9</v>
      </c>
    </row>
    <row r="87" spans="1:6" ht="20.100000000000001" customHeight="1" x14ac:dyDescent="0.25">
      <c r="A87" s="3">
        <v>0</v>
      </c>
      <c r="B87" s="3">
        <v>84</v>
      </c>
      <c r="C87" s="3">
        <v>149</v>
      </c>
      <c r="D87" s="3">
        <f t="shared" ref="D87:D96" si="12">$F87-$E$85</f>
        <v>9082</v>
      </c>
      <c r="E87" s="3">
        <f t="shared" ref="E87:E96" si="13">IF(AND($F$85=0,$E$85 = 0),0,100*($F87-$E$85)/($F$85-$E$85))</f>
        <v>5.9337758728831274</v>
      </c>
      <c r="F87" s="3">
        <v>34477</v>
      </c>
    </row>
    <row r="88" spans="1:6" ht="20.100000000000001" customHeight="1" x14ac:dyDescent="0.25">
      <c r="A88" s="3">
        <v>1</v>
      </c>
      <c r="B88" s="3">
        <v>59</v>
      </c>
      <c r="C88" s="3">
        <v>95</v>
      </c>
      <c r="D88" s="3">
        <f t="shared" si="12"/>
        <v>16435</v>
      </c>
      <c r="E88" s="3">
        <f t="shared" si="13"/>
        <v>10.737899853648338</v>
      </c>
      <c r="F88" s="3">
        <v>41830</v>
      </c>
    </row>
    <row r="89" spans="1:6" ht="20.100000000000001" customHeight="1" x14ac:dyDescent="0.25">
      <c r="A89" s="3">
        <v>2</v>
      </c>
      <c r="B89" s="3">
        <v>80</v>
      </c>
      <c r="C89" s="3">
        <v>127</v>
      </c>
      <c r="D89" s="3">
        <f t="shared" si="12"/>
        <v>9950</v>
      </c>
      <c r="E89" s="3">
        <f t="shared" si="13"/>
        <v>6.500888563662973</v>
      </c>
      <c r="F89" s="3">
        <v>35345</v>
      </c>
    </row>
    <row r="90" spans="1:6" ht="20.100000000000001" customHeight="1" x14ac:dyDescent="0.25">
      <c r="A90" s="3">
        <v>3</v>
      </c>
      <c r="B90" s="3">
        <v>42</v>
      </c>
      <c r="C90" s="3">
        <v>79</v>
      </c>
      <c r="D90" s="3">
        <f t="shared" si="12"/>
        <v>15276</v>
      </c>
      <c r="E90" s="3">
        <f t="shared" si="13"/>
        <v>9.9806606732176455</v>
      </c>
      <c r="F90" s="3">
        <v>40671</v>
      </c>
    </row>
    <row r="91" spans="1:6" ht="20.100000000000001" customHeight="1" x14ac:dyDescent="0.25">
      <c r="A91" s="3">
        <v>4</v>
      </c>
      <c r="B91" s="3">
        <v>65</v>
      </c>
      <c r="C91" s="3">
        <v>97</v>
      </c>
      <c r="D91" s="3">
        <f t="shared" si="12"/>
        <v>10803</v>
      </c>
      <c r="E91" s="3">
        <f t="shared" si="13"/>
        <v>7.0582009199247331</v>
      </c>
      <c r="F91" s="3">
        <v>36198</v>
      </c>
    </row>
    <row r="92" spans="1:6" ht="20.100000000000001" customHeight="1" x14ac:dyDescent="0.25">
      <c r="A92" s="3">
        <v>5</v>
      </c>
      <c r="B92" s="3">
        <v>104</v>
      </c>
      <c r="C92" s="3">
        <v>173</v>
      </c>
      <c r="D92" s="3">
        <f t="shared" si="12"/>
        <v>11647</v>
      </c>
      <c r="E92" s="3">
        <f t="shared" si="13"/>
        <v>7.6096330754756432</v>
      </c>
      <c r="F92" s="3">
        <v>37042</v>
      </c>
    </row>
    <row r="93" spans="1:6" ht="20.100000000000001" customHeight="1" x14ac:dyDescent="0.25">
      <c r="A93" s="4">
        <v>6</v>
      </c>
      <c r="B93" s="4">
        <v>61</v>
      </c>
      <c r="C93" s="4">
        <v>107</v>
      </c>
      <c r="D93" s="4">
        <f t="shared" si="12"/>
        <v>8153</v>
      </c>
      <c r="E93" s="4">
        <f t="shared" si="13"/>
        <v>5.326808488396404</v>
      </c>
      <c r="F93" s="4">
        <v>33548</v>
      </c>
    </row>
    <row r="94" spans="1:6" ht="20.100000000000001" customHeight="1" x14ac:dyDescent="0.25">
      <c r="A94" s="3">
        <v>7</v>
      </c>
      <c r="B94" s="3">
        <v>65</v>
      </c>
      <c r="C94" s="3">
        <v>113</v>
      </c>
      <c r="D94" s="3">
        <f t="shared" si="12"/>
        <v>8775</v>
      </c>
      <c r="E94" s="3">
        <f t="shared" si="13"/>
        <v>5.733195693079657</v>
      </c>
      <c r="F94" s="3">
        <v>34170</v>
      </c>
    </row>
    <row r="95" spans="1:6" ht="20.100000000000001" customHeight="1" x14ac:dyDescent="0.25">
      <c r="A95" s="3">
        <v>8</v>
      </c>
      <c r="B95" s="3">
        <v>80</v>
      </c>
      <c r="C95" s="3">
        <v>121</v>
      </c>
      <c r="D95" s="3">
        <f t="shared" si="12"/>
        <v>12998</v>
      </c>
      <c r="E95" s="3">
        <f t="shared" si="13"/>
        <v>8.4923165377378211</v>
      </c>
      <c r="F95" s="3">
        <v>38393</v>
      </c>
    </row>
    <row r="96" spans="1:6" ht="20.100000000000001" customHeight="1" x14ac:dyDescent="0.25">
      <c r="A96" s="3">
        <v>9</v>
      </c>
      <c r="B96" s="3">
        <v>70</v>
      </c>
      <c r="C96" s="3">
        <v>117</v>
      </c>
      <c r="D96" s="3">
        <f t="shared" si="12"/>
        <v>14631</v>
      </c>
      <c r="E96" s="3">
        <f t="shared" si="13"/>
        <v>9.5592462889399954</v>
      </c>
      <c r="F96" s="3">
        <v>40026</v>
      </c>
    </row>
    <row r="99" spans="1:6" ht="20.100000000000001" customHeight="1" x14ac:dyDescent="0.25">
      <c r="A99" s="2" t="s">
        <v>0</v>
      </c>
      <c r="B99" s="2" t="s">
        <v>21</v>
      </c>
      <c r="C99" s="2" t="s">
        <v>22</v>
      </c>
      <c r="D99" s="2" t="s">
        <v>3</v>
      </c>
      <c r="E99" s="2">
        <v>1950</v>
      </c>
      <c r="F99" s="2">
        <f>'[1]Худшее для ЗК'!$B$8</f>
        <v>1731000</v>
      </c>
    </row>
    <row r="100" spans="1:6" ht="20.100000000000001" customHeight="1" x14ac:dyDescent="0.25">
      <c r="A100" s="2" t="s">
        <v>4</v>
      </c>
      <c r="B100" s="2" t="s">
        <v>5</v>
      </c>
      <c r="C100" s="2" t="s">
        <v>6</v>
      </c>
      <c r="D100" s="2" t="s">
        <v>7</v>
      </c>
      <c r="E100" s="2" t="s">
        <v>8</v>
      </c>
      <c r="F100" s="2" t="s">
        <v>9</v>
      </c>
    </row>
    <row r="101" spans="1:6" ht="20.100000000000001" customHeight="1" x14ac:dyDescent="0.25">
      <c r="A101" s="3">
        <v>0</v>
      </c>
      <c r="B101" s="3">
        <v>1825</v>
      </c>
      <c r="C101" s="3">
        <v>149</v>
      </c>
      <c r="D101" s="3">
        <f t="shared" ref="D101:D110" si="14">$F101-$E$99</f>
        <v>13740</v>
      </c>
      <c r="E101" s="3">
        <f t="shared" ref="E101:E110" si="15">IF(AND($F$99=0,$E$99 = 0),0,100*($F101-$E$99)/($F$99-$E$99))</f>
        <v>0.79465602498481824</v>
      </c>
      <c r="F101" s="3">
        <v>15690</v>
      </c>
    </row>
    <row r="102" spans="1:6" ht="20.100000000000001" customHeight="1" x14ac:dyDescent="0.25">
      <c r="A102" s="3">
        <v>1</v>
      </c>
      <c r="B102" s="3">
        <v>1985</v>
      </c>
      <c r="C102" s="3">
        <v>165</v>
      </c>
      <c r="D102" s="3">
        <f t="shared" si="14"/>
        <v>20560</v>
      </c>
      <c r="E102" s="3">
        <f t="shared" si="15"/>
        <v>1.1890922761053757</v>
      </c>
      <c r="F102" s="3">
        <v>22510</v>
      </c>
    </row>
    <row r="103" spans="1:6" ht="20.100000000000001" customHeight="1" x14ac:dyDescent="0.25">
      <c r="A103" s="3">
        <v>2</v>
      </c>
      <c r="B103" s="3">
        <v>1758</v>
      </c>
      <c r="C103" s="3">
        <v>149</v>
      </c>
      <c r="D103" s="3">
        <f t="shared" si="14"/>
        <v>20680</v>
      </c>
      <c r="E103" s="3">
        <f t="shared" si="15"/>
        <v>1.1960325033978196</v>
      </c>
      <c r="F103" s="3">
        <v>22630</v>
      </c>
    </row>
    <row r="104" spans="1:6" ht="20.100000000000001" customHeight="1" x14ac:dyDescent="0.25">
      <c r="A104" s="3">
        <v>3</v>
      </c>
      <c r="B104" s="3">
        <v>2063</v>
      </c>
      <c r="C104" s="3">
        <v>171</v>
      </c>
      <c r="D104" s="3">
        <f t="shared" si="14"/>
        <v>17050</v>
      </c>
      <c r="E104" s="3">
        <f t="shared" si="15"/>
        <v>0.98609062780139378</v>
      </c>
      <c r="F104" s="3">
        <v>19000</v>
      </c>
    </row>
    <row r="105" spans="1:6" ht="20.100000000000001" customHeight="1" x14ac:dyDescent="0.25">
      <c r="A105" s="3">
        <v>4</v>
      </c>
      <c r="B105" s="3">
        <v>1809</v>
      </c>
      <c r="C105" s="3">
        <v>149</v>
      </c>
      <c r="D105" s="3">
        <f t="shared" si="14"/>
        <v>13690</v>
      </c>
      <c r="E105" s="3">
        <f t="shared" si="15"/>
        <v>0.7917642636129667</v>
      </c>
      <c r="F105" s="3">
        <v>15640</v>
      </c>
    </row>
    <row r="106" spans="1:6" ht="20.100000000000001" customHeight="1" x14ac:dyDescent="0.25">
      <c r="A106" s="3">
        <v>5</v>
      </c>
      <c r="B106" s="3">
        <v>2007</v>
      </c>
      <c r="C106" s="3">
        <v>169</v>
      </c>
      <c r="D106" s="3">
        <f t="shared" si="14"/>
        <v>17100</v>
      </c>
      <c r="E106" s="3">
        <f t="shared" si="15"/>
        <v>0.98898238917324544</v>
      </c>
      <c r="F106" s="3">
        <v>19050</v>
      </c>
    </row>
    <row r="107" spans="1:6" ht="20.100000000000001" customHeight="1" x14ac:dyDescent="0.25">
      <c r="A107" s="3">
        <v>6</v>
      </c>
      <c r="B107" s="3">
        <v>1970</v>
      </c>
      <c r="C107" s="3">
        <v>163</v>
      </c>
      <c r="D107" s="3">
        <f t="shared" si="14"/>
        <v>37940</v>
      </c>
      <c r="E107" s="3">
        <f t="shared" si="15"/>
        <v>2.1942685289609902</v>
      </c>
      <c r="F107" s="3">
        <v>39890</v>
      </c>
    </row>
    <row r="108" spans="1:6" ht="20.100000000000001" customHeight="1" x14ac:dyDescent="0.25">
      <c r="A108" s="3">
        <v>7</v>
      </c>
      <c r="B108" s="3">
        <v>1733</v>
      </c>
      <c r="C108" s="3">
        <v>147</v>
      </c>
      <c r="D108" s="3">
        <f t="shared" si="14"/>
        <v>20680</v>
      </c>
      <c r="E108" s="3">
        <f t="shared" si="15"/>
        <v>1.1960325033978196</v>
      </c>
      <c r="F108" s="3">
        <v>22630</v>
      </c>
    </row>
    <row r="109" spans="1:6" ht="20.100000000000001" customHeight="1" x14ac:dyDescent="0.25">
      <c r="A109" s="4">
        <v>8</v>
      </c>
      <c r="B109" s="4">
        <v>2167</v>
      </c>
      <c r="C109" s="4">
        <v>183</v>
      </c>
      <c r="D109" s="4">
        <f t="shared" si="14"/>
        <v>13650</v>
      </c>
      <c r="E109" s="4">
        <f t="shared" si="15"/>
        <v>0.78945085451548536</v>
      </c>
      <c r="F109" s="4">
        <v>15600</v>
      </c>
    </row>
    <row r="110" spans="1:6" ht="20.100000000000001" customHeight="1" x14ac:dyDescent="0.25">
      <c r="A110" s="3">
        <v>9</v>
      </c>
      <c r="B110" s="3">
        <v>1899</v>
      </c>
      <c r="C110" s="3">
        <v>157</v>
      </c>
      <c r="D110" s="3">
        <f t="shared" si="14"/>
        <v>20670</v>
      </c>
      <c r="E110" s="3">
        <f t="shared" si="15"/>
        <v>1.1954541511234493</v>
      </c>
      <c r="F110" s="3">
        <v>22620</v>
      </c>
    </row>
    <row r="113" spans="1:6" ht="20.100000000000001" customHeight="1" x14ac:dyDescent="0.25">
      <c r="A113" s="2" t="s">
        <v>0</v>
      </c>
      <c r="B113" s="2" t="s">
        <v>23</v>
      </c>
      <c r="C113" s="2" t="s">
        <v>24</v>
      </c>
      <c r="D113" s="2" t="s">
        <v>3</v>
      </c>
      <c r="E113" s="2">
        <v>6110</v>
      </c>
      <c r="F113" s="2">
        <f>'[1]Худшее для ЗК'!$B$9</f>
        <v>78172</v>
      </c>
    </row>
    <row r="114" spans="1:6" ht="20.100000000000001" customHeight="1" x14ac:dyDescent="0.25">
      <c r="A114" s="2" t="s">
        <v>4</v>
      </c>
      <c r="B114" s="2" t="s">
        <v>5</v>
      </c>
      <c r="C114" s="2" t="s">
        <v>6</v>
      </c>
      <c r="D114" s="2" t="s">
        <v>7</v>
      </c>
      <c r="E114" s="2" t="s">
        <v>8</v>
      </c>
      <c r="F114" s="2" t="s">
        <v>9</v>
      </c>
    </row>
    <row r="115" spans="1:6" ht="20.100000000000001" customHeight="1" x14ac:dyDescent="0.25">
      <c r="A115" s="3">
        <v>0</v>
      </c>
      <c r="B115" s="3">
        <v>1392</v>
      </c>
      <c r="C115" s="3">
        <v>279</v>
      </c>
      <c r="D115" s="3">
        <f t="shared" ref="D115:D124" si="16">$F115-$E$113</f>
        <v>6094</v>
      </c>
      <c r="E115" s="3">
        <f t="shared" ref="E115:E124" si="17">IF(AND($F$113=0,$E$113 = 0),0,100*($F115-$E$113)/($F$113-$E$113))</f>
        <v>8.4566068108018104</v>
      </c>
      <c r="F115" s="3">
        <v>12204</v>
      </c>
    </row>
    <row r="116" spans="1:6" ht="20.100000000000001" customHeight="1" x14ac:dyDescent="0.25">
      <c r="A116" s="3">
        <v>1</v>
      </c>
      <c r="B116" s="3">
        <v>1764</v>
      </c>
      <c r="C116" s="3">
        <v>353</v>
      </c>
      <c r="D116" s="3">
        <f t="shared" si="16"/>
        <v>4778</v>
      </c>
      <c r="E116" s="3">
        <f t="shared" si="17"/>
        <v>6.6304015986234077</v>
      </c>
      <c r="F116" s="3">
        <v>10888</v>
      </c>
    </row>
    <row r="117" spans="1:6" ht="20.100000000000001" customHeight="1" x14ac:dyDescent="0.25">
      <c r="A117" s="3">
        <v>2</v>
      </c>
      <c r="B117" s="3">
        <v>1504</v>
      </c>
      <c r="C117" s="3">
        <v>299</v>
      </c>
      <c r="D117" s="3">
        <f t="shared" si="16"/>
        <v>5685</v>
      </c>
      <c r="E117" s="3">
        <f t="shared" si="17"/>
        <v>7.8890399933390691</v>
      </c>
      <c r="F117" s="3">
        <v>11795</v>
      </c>
    </row>
    <row r="118" spans="1:6" ht="20.100000000000001" customHeight="1" x14ac:dyDescent="0.25">
      <c r="A118" s="4">
        <v>3</v>
      </c>
      <c r="B118" s="4">
        <v>1677</v>
      </c>
      <c r="C118" s="4">
        <v>339</v>
      </c>
      <c r="D118" s="4">
        <f t="shared" si="16"/>
        <v>4201</v>
      </c>
      <c r="E118" s="4">
        <f t="shared" si="17"/>
        <v>5.829702200882573</v>
      </c>
      <c r="F118" s="4">
        <v>10311</v>
      </c>
    </row>
    <row r="119" spans="1:6" ht="20.100000000000001" customHeight="1" x14ac:dyDescent="0.25">
      <c r="A119" s="3">
        <v>4</v>
      </c>
      <c r="B119" s="3">
        <v>1866</v>
      </c>
      <c r="C119" s="3">
        <v>381</v>
      </c>
      <c r="D119" s="3">
        <f t="shared" si="16"/>
        <v>4534</v>
      </c>
      <c r="E119" s="3">
        <f t="shared" si="17"/>
        <v>6.2918042796480806</v>
      </c>
      <c r="F119" s="3">
        <v>10644</v>
      </c>
    </row>
    <row r="120" spans="1:6" ht="20.100000000000001" customHeight="1" x14ac:dyDescent="0.25">
      <c r="A120" s="3">
        <v>5</v>
      </c>
      <c r="B120" s="3">
        <v>1339</v>
      </c>
      <c r="C120" s="3">
        <v>271</v>
      </c>
      <c r="D120" s="3">
        <f t="shared" si="16"/>
        <v>5874</v>
      </c>
      <c r="E120" s="3">
        <f t="shared" si="17"/>
        <v>8.1513141461519254</v>
      </c>
      <c r="F120" s="3">
        <v>11984</v>
      </c>
    </row>
    <row r="121" spans="1:6" ht="20.100000000000001" customHeight="1" x14ac:dyDescent="0.25">
      <c r="A121" s="3">
        <v>6</v>
      </c>
      <c r="B121" s="3">
        <v>1482</v>
      </c>
      <c r="C121" s="3">
        <v>299</v>
      </c>
      <c r="D121" s="3">
        <f t="shared" si="16"/>
        <v>5892</v>
      </c>
      <c r="E121" s="3">
        <f t="shared" si="17"/>
        <v>8.1762926368960063</v>
      </c>
      <c r="F121" s="3">
        <v>12002</v>
      </c>
    </row>
    <row r="122" spans="1:6" ht="20.100000000000001" customHeight="1" x14ac:dyDescent="0.25">
      <c r="A122" s="3">
        <v>7</v>
      </c>
      <c r="B122" s="3">
        <v>1149</v>
      </c>
      <c r="C122" s="3">
        <v>237</v>
      </c>
      <c r="D122" s="3">
        <f t="shared" si="16"/>
        <v>7452</v>
      </c>
      <c r="E122" s="3">
        <f t="shared" si="17"/>
        <v>10.341095168049735</v>
      </c>
      <c r="F122" s="3">
        <v>13562</v>
      </c>
    </row>
    <row r="123" spans="1:6" ht="20.100000000000001" customHeight="1" x14ac:dyDescent="0.25">
      <c r="A123" s="3">
        <v>8</v>
      </c>
      <c r="B123" s="3">
        <v>1754</v>
      </c>
      <c r="C123" s="3">
        <v>351</v>
      </c>
      <c r="D123" s="3">
        <f t="shared" si="16"/>
        <v>6567</v>
      </c>
      <c r="E123" s="3">
        <f t="shared" si="17"/>
        <v>9.1129860397990612</v>
      </c>
      <c r="F123" s="3">
        <v>12677</v>
      </c>
    </row>
    <row r="124" spans="1:6" ht="20.100000000000001" customHeight="1" x14ac:dyDescent="0.25">
      <c r="A124" s="3">
        <v>9</v>
      </c>
      <c r="B124" s="3">
        <v>1483</v>
      </c>
      <c r="C124" s="3">
        <v>297</v>
      </c>
      <c r="D124" s="3">
        <f t="shared" si="16"/>
        <v>8356</v>
      </c>
      <c r="E124" s="3">
        <f t="shared" si="17"/>
        <v>11.595570480974716</v>
      </c>
      <c r="F124" s="3">
        <v>14466</v>
      </c>
    </row>
    <row r="127" spans="1:6" ht="20.100000000000001" customHeight="1" x14ac:dyDescent="0.25">
      <c r="A127" s="2" t="s">
        <v>0</v>
      </c>
      <c r="B127" s="2" t="s">
        <v>25</v>
      </c>
      <c r="C127" s="2" t="s">
        <v>26</v>
      </c>
      <c r="D127" s="2" t="s">
        <v>3</v>
      </c>
      <c r="E127" s="2">
        <v>6528</v>
      </c>
      <c r="F127" s="2">
        <f>'[1]Худшее для ЗК'!$B$10</f>
        <v>259109</v>
      </c>
    </row>
    <row r="128" spans="1:6" ht="20.100000000000001" customHeight="1" x14ac:dyDescent="0.25">
      <c r="A128" s="2" t="s">
        <v>4</v>
      </c>
      <c r="B128" s="2" t="s">
        <v>5</v>
      </c>
      <c r="C128" s="2" t="s">
        <v>6</v>
      </c>
      <c r="D128" s="2" t="s">
        <v>7</v>
      </c>
      <c r="E128" s="2" t="s">
        <v>8</v>
      </c>
      <c r="F128" s="2" t="s">
        <v>9</v>
      </c>
    </row>
    <row r="129" spans="1:6" ht="20.100000000000001" customHeight="1" x14ac:dyDescent="0.25">
      <c r="A129" s="3">
        <v>0</v>
      </c>
      <c r="B129" s="3">
        <v>3143</v>
      </c>
      <c r="C129" s="3">
        <v>417</v>
      </c>
      <c r="D129" s="3">
        <f t="shared" ref="D129:D138" si="18">$F129-$E$127</f>
        <v>6325</v>
      </c>
      <c r="E129" s="3">
        <f t="shared" ref="E129:E138" si="19">IF(AND($F$127=0,$E$127 = 0),0,100*($F129-$E$127)/($F$127-$E$127))</f>
        <v>2.5041471844675569</v>
      </c>
      <c r="F129" s="3">
        <v>12853</v>
      </c>
    </row>
    <row r="130" spans="1:6" ht="20.100000000000001" customHeight="1" x14ac:dyDescent="0.25">
      <c r="A130" s="3">
        <v>1</v>
      </c>
      <c r="B130" s="3">
        <v>2911</v>
      </c>
      <c r="C130" s="3">
        <v>389</v>
      </c>
      <c r="D130" s="3">
        <f t="shared" si="18"/>
        <v>7021</v>
      </c>
      <c r="E130" s="3">
        <f t="shared" si="19"/>
        <v>2.779702352908572</v>
      </c>
      <c r="F130" s="3">
        <v>13549</v>
      </c>
    </row>
    <row r="131" spans="1:6" ht="20.100000000000001" customHeight="1" x14ac:dyDescent="0.25">
      <c r="A131" s="3">
        <v>2</v>
      </c>
      <c r="B131" s="3">
        <v>2793</v>
      </c>
      <c r="C131" s="3">
        <v>381</v>
      </c>
      <c r="D131" s="3">
        <f t="shared" si="18"/>
        <v>6177</v>
      </c>
      <c r="E131" s="3">
        <f t="shared" si="19"/>
        <v>2.4455521199140078</v>
      </c>
      <c r="F131" s="3">
        <v>12705</v>
      </c>
    </row>
    <row r="132" spans="1:6" ht="20.100000000000001" customHeight="1" x14ac:dyDescent="0.25">
      <c r="A132" s="3">
        <v>3</v>
      </c>
      <c r="B132" s="3">
        <v>2316</v>
      </c>
      <c r="C132" s="3">
        <v>313</v>
      </c>
      <c r="D132" s="3">
        <f t="shared" si="18"/>
        <v>7379</v>
      </c>
      <c r="E132" s="3">
        <f t="shared" si="19"/>
        <v>2.9214390631124272</v>
      </c>
      <c r="F132" s="3">
        <v>13907</v>
      </c>
    </row>
    <row r="133" spans="1:6" ht="20.100000000000001" customHeight="1" x14ac:dyDescent="0.25">
      <c r="A133" s="4">
        <v>4</v>
      </c>
      <c r="B133" s="4">
        <v>3272</v>
      </c>
      <c r="C133" s="4">
        <v>425</v>
      </c>
      <c r="D133" s="4">
        <f t="shared" si="18"/>
        <v>5449</v>
      </c>
      <c r="E133" s="4">
        <f t="shared" si="19"/>
        <v>2.1573277483262796</v>
      </c>
      <c r="F133" s="4">
        <v>11977</v>
      </c>
    </row>
    <row r="134" spans="1:6" ht="20.100000000000001" customHeight="1" x14ac:dyDescent="0.25">
      <c r="A134" s="3">
        <v>5</v>
      </c>
      <c r="B134" s="3">
        <v>2911</v>
      </c>
      <c r="C134" s="3">
        <v>379</v>
      </c>
      <c r="D134" s="3">
        <f t="shared" si="18"/>
        <v>6373</v>
      </c>
      <c r="E134" s="3">
        <f t="shared" si="19"/>
        <v>2.5231509891876271</v>
      </c>
      <c r="F134" s="3">
        <v>12901</v>
      </c>
    </row>
    <row r="135" spans="1:6" ht="20.100000000000001" customHeight="1" x14ac:dyDescent="0.25">
      <c r="A135" s="3">
        <v>6</v>
      </c>
      <c r="B135" s="3">
        <v>3731</v>
      </c>
      <c r="C135" s="3">
        <v>495</v>
      </c>
      <c r="D135" s="3">
        <f t="shared" si="18"/>
        <v>6388</v>
      </c>
      <c r="E135" s="3">
        <f t="shared" si="19"/>
        <v>2.5290896781626486</v>
      </c>
      <c r="F135" s="3">
        <v>12916</v>
      </c>
    </row>
    <row r="136" spans="1:6" ht="20.100000000000001" customHeight="1" x14ac:dyDescent="0.25">
      <c r="A136" s="3">
        <v>7</v>
      </c>
      <c r="B136" s="3">
        <v>2894</v>
      </c>
      <c r="C136" s="3">
        <v>377</v>
      </c>
      <c r="D136" s="3">
        <f t="shared" si="18"/>
        <v>7453</v>
      </c>
      <c r="E136" s="3">
        <f t="shared" si="19"/>
        <v>2.950736595389202</v>
      </c>
      <c r="F136" s="3">
        <v>13981</v>
      </c>
    </row>
    <row r="137" spans="1:6" ht="20.100000000000001" customHeight="1" x14ac:dyDescent="0.25">
      <c r="A137" s="3">
        <v>8</v>
      </c>
      <c r="B137" s="3">
        <v>2736</v>
      </c>
      <c r="C137" s="3">
        <v>367</v>
      </c>
      <c r="D137" s="3">
        <f t="shared" si="18"/>
        <v>6139</v>
      </c>
      <c r="E137" s="3">
        <f t="shared" si="19"/>
        <v>2.4305074411772858</v>
      </c>
      <c r="F137" s="3">
        <v>12667</v>
      </c>
    </row>
    <row r="138" spans="1:6" ht="20.100000000000001" customHeight="1" x14ac:dyDescent="0.25">
      <c r="A138" s="3">
        <v>9</v>
      </c>
      <c r="B138" s="3">
        <v>2849</v>
      </c>
      <c r="C138" s="3">
        <v>377</v>
      </c>
      <c r="D138" s="3">
        <f t="shared" si="18"/>
        <v>8729</v>
      </c>
      <c r="E138" s="3">
        <f t="shared" si="19"/>
        <v>3.4559210708643961</v>
      </c>
      <c r="F138" s="3">
        <v>15257</v>
      </c>
    </row>
    <row r="141" spans="1:6" ht="20.100000000000001" customHeight="1" x14ac:dyDescent="0.25">
      <c r="A141" s="2" t="s">
        <v>0</v>
      </c>
      <c r="B141" s="2" t="s">
        <v>27</v>
      </c>
      <c r="C141" s="2" t="s">
        <v>28</v>
      </c>
      <c r="D141" s="2" t="s">
        <v>3</v>
      </c>
      <c r="E141" s="2">
        <v>15780</v>
      </c>
      <c r="F141" s="2">
        <f>'[1]Худшее для ЗК'!$B$11</f>
        <v>193741</v>
      </c>
    </row>
    <row r="142" spans="1:6" ht="20.100000000000001" customHeight="1" x14ac:dyDescent="0.25">
      <c r="A142" s="2" t="s">
        <v>4</v>
      </c>
      <c r="B142" s="2" t="s">
        <v>5</v>
      </c>
      <c r="C142" s="2" t="s">
        <v>6</v>
      </c>
      <c r="D142" s="2" t="s">
        <v>7</v>
      </c>
      <c r="E142" s="2" t="s">
        <v>8</v>
      </c>
      <c r="F142" s="2" t="s">
        <v>9</v>
      </c>
    </row>
    <row r="143" spans="1:6" ht="20.100000000000001" customHeight="1" x14ac:dyDescent="0.25">
      <c r="A143" s="4">
        <v>0</v>
      </c>
      <c r="B143" s="4">
        <v>7932</v>
      </c>
      <c r="C143" s="4">
        <v>503</v>
      </c>
      <c r="D143" s="4">
        <f t="shared" ref="D143:D152" si="20">$F143-$E$141</f>
        <v>21516</v>
      </c>
      <c r="E143" s="4">
        <f t="shared" ref="E143:E152" si="21">IF(AND($F$141=0,$E$141 = 0),0,100*($F143-$E$141)/($F$141-$E$141))</f>
        <v>12.090289445440293</v>
      </c>
      <c r="F143" s="4">
        <v>37296</v>
      </c>
    </row>
    <row r="144" spans="1:6" ht="20.100000000000001" customHeight="1" x14ac:dyDescent="0.25">
      <c r="A144" s="3">
        <v>1</v>
      </c>
      <c r="B144" s="3">
        <v>10602</v>
      </c>
      <c r="C144" s="3">
        <v>681</v>
      </c>
      <c r="D144" s="3">
        <f t="shared" si="20"/>
        <v>26055</v>
      </c>
      <c r="E144" s="3">
        <f t="shared" si="21"/>
        <v>14.64084827574581</v>
      </c>
      <c r="F144" s="3">
        <v>41835</v>
      </c>
    </row>
    <row r="145" spans="1:6" ht="20.100000000000001" customHeight="1" x14ac:dyDescent="0.25">
      <c r="A145" s="3">
        <v>2</v>
      </c>
      <c r="B145" s="3">
        <v>10616</v>
      </c>
      <c r="C145" s="3">
        <v>645</v>
      </c>
      <c r="D145" s="3">
        <f t="shared" si="20"/>
        <v>24139</v>
      </c>
      <c r="E145" s="3">
        <f t="shared" si="21"/>
        <v>13.564207888245177</v>
      </c>
      <c r="F145" s="3">
        <v>39919</v>
      </c>
    </row>
    <row r="146" spans="1:6" ht="20.100000000000001" customHeight="1" x14ac:dyDescent="0.25">
      <c r="A146" s="3">
        <v>3</v>
      </c>
      <c r="B146" s="3">
        <v>9443</v>
      </c>
      <c r="C146" s="3">
        <v>571</v>
      </c>
      <c r="D146" s="3">
        <f t="shared" si="20"/>
        <v>27712</v>
      </c>
      <c r="E146" s="3">
        <f t="shared" si="21"/>
        <v>15.571951157837953</v>
      </c>
      <c r="F146" s="3">
        <v>43492</v>
      </c>
    </row>
    <row r="147" spans="1:6" ht="20.100000000000001" customHeight="1" x14ac:dyDescent="0.25">
      <c r="A147" s="3">
        <v>4</v>
      </c>
      <c r="B147" s="3">
        <v>8017</v>
      </c>
      <c r="C147" s="3">
        <v>503</v>
      </c>
      <c r="D147" s="3">
        <f t="shared" si="20"/>
        <v>31659</v>
      </c>
      <c r="E147" s="3">
        <f t="shared" si="21"/>
        <v>17.789852832924069</v>
      </c>
      <c r="F147" s="3">
        <v>47439</v>
      </c>
    </row>
    <row r="148" spans="1:6" ht="20.100000000000001" customHeight="1" x14ac:dyDescent="0.25">
      <c r="A148" s="3">
        <v>5</v>
      </c>
      <c r="B148" s="3">
        <v>10651</v>
      </c>
      <c r="C148" s="3">
        <v>657</v>
      </c>
      <c r="D148" s="3">
        <f t="shared" si="20"/>
        <v>28639</v>
      </c>
      <c r="E148" s="3">
        <f t="shared" si="21"/>
        <v>16.092851804608873</v>
      </c>
      <c r="F148" s="3">
        <v>44419</v>
      </c>
    </row>
    <row r="149" spans="1:6" ht="20.100000000000001" customHeight="1" x14ac:dyDescent="0.25">
      <c r="A149" s="3">
        <v>6</v>
      </c>
      <c r="B149" s="3">
        <v>8349</v>
      </c>
      <c r="C149" s="3">
        <v>533</v>
      </c>
      <c r="D149" s="3">
        <f t="shared" si="20"/>
        <v>29652</v>
      </c>
      <c r="E149" s="3">
        <f t="shared" si="21"/>
        <v>16.662077646225857</v>
      </c>
      <c r="F149" s="3">
        <v>45432</v>
      </c>
    </row>
    <row r="150" spans="1:6" ht="20.100000000000001" customHeight="1" x14ac:dyDescent="0.25">
      <c r="A150" s="3">
        <v>7</v>
      </c>
      <c r="B150" s="3">
        <v>7878</v>
      </c>
      <c r="C150" s="3">
        <v>503</v>
      </c>
      <c r="D150" s="3">
        <f t="shared" si="20"/>
        <v>30784</v>
      </c>
      <c r="E150" s="3">
        <f t="shared" si="21"/>
        <v>17.298172071408903</v>
      </c>
      <c r="F150" s="3">
        <v>46564</v>
      </c>
    </row>
    <row r="151" spans="1:6" ht="20.100000000000001" customHeight="1" x14ac:dyDescent="0.25">
      <c r="A151" s="3">
        <v>8</v>
      </c>
      <c r="B151" s="3">
        <v>9821</v>
      </c>
      <c r="C151" s="3">
        <v>625</v>
      </c>
      <c r="D151" s="3">
        <f t="shared" si="20"/>
        <v>26018</v>
      </c>
      <c r="E151" s="3">
        <f t="shared" si="21"/>
        <v>14.620057203544597</v>
      </c>
      <c r="F151" s="3">
        <v>41798</v>
      </c>
    </row>
    <row r="152" spans="1:6" ht="20.100000000000001" customHeight="1" x14ac:dyDescent="0.25">
      <c r="A152" s="3">
        <v>9</v>
      </c>
      <c r="B152" s="3">
        <v>7492</v>
      </c>
      <c r="C152" s="3">
        <v>479</v>
      </c>
      <c r="D152" s="3">
        <f t="shared" si="20"/>
        <v>31387</v>
      </c>
      <c r="E152" s="3">
        <f t="shared" si="21"/>
        <v>17.637010356201639</v>
      </c>
      <c r="F152" s="3">
        <v>47167</v>
      </c>
    </row>
    <row r="155" spans="1:6" ht="20.100000000000001" customHeight="1" x14ac:dyDescent="0.25">
      <c r="A155" s="2" t="s">
        <v>0</v>
      </c>
      <c r="B155" s="2" t="s">
        <v>29</v>
      </c>
      <c r="C155" s="2" t="s">
        <v>30</v>
      </c>
      <c r="D155" s="2" t="s">
        <v>3</v>
      </c>
      <c r="E155" s="2">
        <v>699</v>
      </c>
      <c r="F155" s="2">
        <f>'[1]Худшее для ЗК'!$B$12</f>
        <v>4935</v>
      </c>
    </row>
    <row r="156" spans="1:6" ht="20.100000000000001" customHeight="1" x14ac:dyDescent="0.25">
      <c r="A156" s="2" t="s">
        <v>4</v>
      </c>
      <c r="B156" s="2" t="s">
        <v>5</v>
      </c>
      <c r="C156" s="2" t="s">
        <v>6</v>
      </c>
      <c r="D156" s="2" t="s">
        <v>7</v>
      </c>
      <c r="E156" s="2" t="s">
        <v>8</v>
      </c>
      <c r="F156" s="2" t="s">
        <v>9</v>
      </c>
    </row>
    <row r="157" spans="1:6" ht="20.100000000000001" customHeight="1" x14ac:dyDescent="0.25">
      <c r="A157" s="3">
        <v>0</v>
      </c>
      <c r="B157" s="3">
        <v>15</v>
      </c>
      <c r="C157" s="3">
        <v>61</v>
      </c>
      <c r="D157" s="3">
        <f t="shared" ref="D157:D166" si="22">$F157-$E$155</f>
        <v>581</v>
      </c>
      <c r="E157" s="3">
        <f t="shared" ref="E157:E166" si="23">IF(AND($F$155=0,$E$155 = 0),0,100*($F157-$E$155)/($F$155-$E$155))</f>
        <v>13.715769593956562</v>
      </c>
      <c r="F157" s="3">
        <v>1280</v>
      </c>
    </row>
    <row r="158" spans="1:6" ht="20.100000000000001" customHeight="1" x14ac:dyDescent="0.25">
      <c r="A158" s="4">
        <v>1</v>
      </c>
      <c r="B158" s="4">
        <v>19</v>
      </c>
      <c r="C158" s="4">
        <v>71</v>
      </c>
      <c r="D158" s="4">
        <f t="shared" si="22"/>
        <v>223</v>
      </c>
      <c r="E158" s="4">
        <f t="shared" si="23"/>
        <v>5.2644003777148249</v>
      </c>
      <c r="F158" s="4">
        <v>922</v>
      </c>
    </row>
    <row r="159" spans="1:6" ht="20.100000000000001" customHeight="1" x14ac:dyDescent="0.25">
      <c r="A159" s="3">
        <v>2</v>
      </c>
      <c r="B159" s="3">
        <v>21</v>
      </c>
      <c r="C159" s="3">
        <v>81</v>
      </c>
      <c r="D159" s="3">
        <f t="shared" si="22"/>
        <v>299</v>
      </c>
      <c r="E159" s="3">
        <f t="shared" si="23"/>
        <v>7.0585457979225685</v>
      </c>
      <c r="F159" s="3">
        <v>998</v>
      </c>
    </row>
    <row r="160" spans="1:6" ht="20.100000000000001" customHeight="1" x14ac:dyDescent="0.25">
      <c r="A160" s="3">
        <v>3</v>
      </c>
      <c r="B160" s="3">
        <v>16</v>
      </c>
      <c r="C160" s="3">
        <v>57</v>
      </c>
      <c r="D160" s="3">
        <f t="shared" si="22"/>
        <v>367</v>
      </c>
      <c r="E160" s="3">
        <f t="shared" si="23"/>
        <v>8.6638338054768642</v>
      </c>
      <c r="F160" s="3">
        <v>1066</v>
      </c>
    </row>
    <row r="161" spans="1:6" ht="20.100000000000001" customHeight="1" x14ac:dyDescent="0.25">
      <c r="A161" s="3">
        <v>4</v>
      </c>
      <c r="B161" s="3">
        <v>17</v>
      </c>
      <c r="C161" s="3">
        <v>63</v>
      </c>
      <c r="D161" s="3">
        <f t="shared" si="22"/>
        <v>418</v>
      </c>
      <c r="E161" s="3">
        <f t="shared" si="23"/>
        <v>9.8677998111425875</v>
      </c>
      <c r="F161" s="3">
        <v>1117</v>
      </c>
    </row>
    <row r="162" spans="1:6" ht="20.100000000000001" customHeight="1" x14ac:dyDescent="0.25">
      <c r="A162" s="3">
        <v>5</v>
      </c>
      <c r="B162" s="3">
        <v>15</v>
      </c>
      <c r="C162" s="3">
        <v>63</v>
      </c>
      <c r="D162" s="3">
        <f t="shared" si="22"/>
        <v>369</v>
      </c>
      <c r="E162" s="3">
        <f t="shared" si="23"/>
        <v>8.7110481586402262</v>
      </c>
      <c r="F162" s="3">
        <v>1068</v>
      </c>
    </row>
    <row r="163" spans="1:6" ht="20.100000000000001" customHeight="1" x14ac:dyDescent="0.25">
      <c r="A163" s="3">
        <v>6</v>
      </c>
      <c r="B163" s="3">
        <v>19</v>
      </c>
      <c r="C163" s="3">
        <v>77</v>
      </c>
      <c r="D163" s="3">
        <f t="shared" si="22"/>
        <v>374</v>
      </c>
      <c r="E163" s="3">
        <f t="shared" si="23"/>
        <v>8.8290840415486311</v>
      </c>
      <c r="F163" s="3">
        <v>1073</v>
      </c>
    </row>
    <row r="164" spans="1:6" ht="20.100000000000001" customHeight="1" x14ac:dyDescent="0.25">
      <c r="A164" s="3">
        <v>7</v>
      </c>
      <c r="B164" s="3">
        <v>26</v>
      </c>
      <c r="C164" s="3">
        <v>85</v>
      </c>
      <c r="D164" s="3">
        <f t="shared" si="22"/>
        <v>319</v>
      </c>
      <c r="E164" s="3">
        <f t="shared" si="23"/>
        <v>7.5306893295561848</v>
      </c>
      <c r="F164" s="3">
        <v>1018</v>
      </c>
    </row>
    <row r="165" spans="1:6" ht="20.100000000000001" customHeight="1" x14ac:dyDescent="0.25">
      <c r="A165" s="3">
        <v>8</v>
      </c>
      <c r="B165" s="3">
        <v>22</v>
      </c>
      <c r="C165" s="3">
        <v>85</v>
      </c>
      <c r="D165" s="3">
        <f t="shared" si="22"/>
        <v>306</v>
      </c>
      <c r="E165" s="3">
        <f t="shared" si="23"/>
        <v>7.2237960339943346</v>
      </c>
      <c r="F165" s="3">
        <v>1005</v>
      </c>
    </row>
    <row r="166" spans="1:6" ht="20.100000000000001" customHeight="1" x14ac:dyDescent="0.25">
      <c r="A166" s="3">
        <v>9</v>
      </c>
      <c r="B166" s="3">
        <v>27</v>
      </c>
      <c r="C166" s="3">
        <v>103</v>
      </c>
      <c r="D166" s="3">
        <f t="shared" si="22"/>
        <v>381</v>
      </c>
      <c r="E166" s="3">
        <f t="shared" si="23"/>
        <v>8.9943342776203963</v>
      </c>
      <c r="F166" s="3">
        <v>1080</v>
      </c>
    </row>
    <row r="169" spans="1:6" ht="20.100000000000001" customHeight="1" x14ac:dyDescent="0.25">
      <c r="A169" s="2" t="s">
        <v>0</v>
      </c>
      <c r="B169" s="2" t="s">
        <v>31</v>
      </c>
      <c r="C169" s="2" t="s">
        <v>32</v>
      </c>
      <c r="D169" s="2" t="s">
        <v>3</v>
      </c>
      <c r="E169" s="2">
        <v>629</v>
      </c>
      <c r="F169" s="2">
        <f>'[1]Худшее для ЗК'!$B$13</f>
        <v>3481</v>
      </c>
    </row>
    <row r="170" spans="1:6" ht="20.100000000000001" customHeight="1" x14ac:dyDescent="0.25">
      <c r="A170" s="2" t="s">
        <v>4</v>
      </c>
      <c r="B170" s="2" t="s">
        <v>5</v>
      </c>
      <c r="C170" s="2" t="s">
        <v>6</v>
      </c>
      <c r="D170" s="2" t="s">
        <v>7</v>
      </c>
      <c r="E170" s="2" t="s">
        <v>8</v>
      </c>
      <c r="F170" s="2" t="s">
        <v>9</v>
      </c>
    </row>
    <row r="171" spans="1:6" ht="20.100000000000001" customHeight="1" x14ac:dyDescent="0.25">
      <c r="A171" s="3">
        <v>0</v>
      </c>
      <c r="B171" s="3">
        <v>485</v>
      </c>
      <c r="C171" s="3">
        <v>189</v>
      </c>
      <c r="D171" s="3">
        <f t="shared" ref="D171:D180" si="24">$F171-$E$169</f>
        <v>480</v>
      </c>
      <c r="E171" s="3">
        <f t="shared" ref="E171:E180" si="25">IF(AND($F$169=0,$E$169 = 0),0,100*($F171-$E$169)/($F$169-$E$169))</f>
        <v>16.830294530154276</v>
      </c>
      <c r="F171" s="3">
        <v>1109</v>
      </c>
    </row>
    <row r="172" spans="1:6" ht="20.100000000000001" customHeight="1" x14ac:dyDescent="0.25">
      <c r="A172" s="3">
        <v>1</v>
      </c>
      <c r="B172" s="3">
        <v>446</v>
      </c>
      <c r="C172" s="3">
        <v>177</v>
      </c>
      <c r="D172" s="3">
        <f t="shared" si="24"/>
        <v>408</v>
      </c>
      <c r="E172" s="3">
        <f t="shared" si="25"/>
        <v>14.305750350631136</v>
      </c>
      <c r="F172" s="3">
        <v>1037</v>
      </c>
    </row>
    <row r="173" spans="1:6" ht="20.100000000000001" customHeight="1" x14ac:dyDescent="0.25">
      <c r="A173" s="3">
        <v>2</v>
      </c>
      <c r="B173" s="3">
        <v>514</v>
      </c>
      <c r="C173" s="3">
        <v>201</v>
      </c>
      <c r="D173" s="3">
        <f t="shared" si="24"/>
        <v>364</v>
      </c>
      <c r="E173" s="3">
        <f t="shared" si="25"/>
        <v>12.762973352033661</v>
      </c>
      <c r="F173" s="3">
        <v>993</v>
      </c>
    </row>
    <row r="174" spans="1:6" ht="20.100000000000001" customHeight="1" x14ac:dyDescent="0.25">
      <c r="A174" s="3">
        <v>3</v>
      </c>
      <c r="B174" s="3">
        <v>462</v>
      </c>
      <c r="C174" s="3">
        <v>181</v>
      </c>
      <c r="D174" s="3">
        <f t="shared" si="24"/>
        <v>409</v>
      </c>
      <c r="E174" s="3">
        <f t="shared" si="25"/>
        <v>14.340813464235625</v>
      </c>
      <c r="F174" s="3">
        <v>1038</v>
      </c>
    </row>
    <row r="175" spans="1:6" ht="20.100000000000001" customHeight="1" x14ac:dyDescent="0.25">
      <c r="A175" s="4">
        <v>4</v>
      </c>
      <c r="B175" s="4">
        <v>550</v>
      </c>
      <c r="C175" s="4">
        <v>211</v>
      </c>
      <c r="D175" s="4">
        <f t="shared" si="24"/>
        <v>341</v>
      </c>
      <c r="E175" s="4">
        <f t="shared" si="25"/>
        <v>11.956521739130435</v>
      </c>
      <c r="F175" s="4">
        <v>970</v>
      </c>
    </row>
    <row r="176" spans="1:6" ht="20.100000000000001" customHeight="1" x14ac:dyDescent="0.25">
      <c r="A176" s="3">
        <v>5</v>
      </c>
      <c r="B176" s="3">
        <v>668</v>
      </c>
      <c r="C176" s="3">
        <v>253</v>
      </c>
      <c r="D176" s="3">
        <f t="shared" si="24"/>
        <v>356</v>
      </c>
      <c r="E176" s="3">
        <f t="shared" si="25"/>
        <v>12.482468443197757</v>
      </c>
      <c r="F176" s="3">
        <v>985</v>
      </c>
    </row>
    <row r="177" spans="1:6" ht="20.100000000000001" customHeight="1" x14ac:dyDescent="0.25">
      <c r="A177" s="3">
        <v>6</v>
      </c>
      <c r="B177" s="3">
        <v>485</v>
      </c>
      <c r="C177" s="3">
        <v>195</v>
      </c>
      <c r="D177" s="3">
        <f t="shared" si="24"/>
        <v>389</v>
      </c>
      <c r="E177" s="3">
        <f t="shared" si="25"/>
        <v>13.639551192145863</v>
      </c>
      <c r="F177" s="3">
        <v>1018</v>
      </c>
    </row>
    <row r="178" spans="1:6" ht="20.100000000000001" customHeight="1" x14ac:dyDescent="0.25">
      <c r="A178" s="3">
        <v>7</v>
      </c>
      <c r="B178" s="3">
        <v>548</v>
      </c>
      <c r="C178" s="3">
        <v>217</v>
      </c>
      <c r="D178" s="3">
        <f t="shared" si="24"/>
        <v>390</v>
      </c>
      <c r="E178" s="3">
        <f t="shared" si="25"/>
        <v>13.674614305750351</v>
      </c>
      <c r="F178" s="3">
        <v>1019</v>
      </c>
    </row>
    <row r="179" spans="1:6" ht="20.100000000000001" customHeight="1" x14ac:dyDescent="0.25">
      <c r="A179" s="3">
        <v>8</v>
      </c>
      <c r="B179" s="3">
        <v>634</v>
      </c>
      <c r="C179" s="3">
        <v>249</v>
      </c>
      <c r="D179" s="3">
        <f t="shared" si="24"/>
        <v>370</v>
      </c>
      <c r="E179" s="3">
        <f t="shared" si="25"/>
        <v>12.973352033660589</v>
      </c>
      <c r="F179" s="3">
        <v>999</v>
      </c>
    </row>
    <row r="180" spans="1:6" ht="20.100000000000001" customHeight="1" x14ac:dyDescent="0.25">
      <c r="A180" s="3">
        <v>9</v>
      </c>
      <c r="B180" s="3">
        <v>510</v>
      </c>
      <c r="C180" s="3">
        <v>203</v>
      </c>
      <c r="D180" s="3">
        <f t="shared" si="24"/>
        <v>342</v>
      </c>
      <c r="E180" s="3">
        <f t="shared" si="25"/>
        <v>11.991584852734922</v>
      </c>
      <c r="F180" s="3">
        <v>971</v>
      </c>
    </row>
    <row r="183" spans="1:6" ht="20.100000000000001" customHeight="1" x14ac:dyDescent="0.25">
      <c r="A183" s="2" t="s">
        <v>0</v>
      </c>
      <c r="B183" s="2" t="s">
        <v>33</v>
      </c>
      <c r="C183" s="2" t="s">
        <v>34</v>
      </c>
      <c r="D183" s="2" t="s">
        <v>3</v>
      </c>
      <c r="E183" s="2">
        <v>426</v>
      </c>
      <c r="F183" s="2">
        <f>'[1]Худшее для ЗК'!$B$14</f>
        <v>3574</v>
      </c>
    </row>
    <row r="184" spans="1:6" ht="20.100000000000001" customHeight="1" x14ac:dyDescent="0.25">
      <c r="A184" s="2" t="s">
        <v>4</v>
      </c>
      <c r="B184" s="2" t="s">
        <v>5</v>
      </c>
      <c r="C184" s="2" t="s">
        <v>6</v>
      </c>
      <c r="D184" s="2" t="s">
        <v>7</v>
      </c>
      <c r="E184" s="2" t="s">
        <v>8</v>
      </c>
      <c r="F184" s="2" t="s">
        <v>9</v>
      </c>
    </row>
    <row r="185" spans="1:6" ht="20.100000000000001" customHeight="1" x14ac:dyDescent="0.25">
      <c r="A185" s="3">
        <v>0</v>
      </c>
      <c r="B185" s="3">
        <v>41</v>
      </c>
      <c r="C185" s="3">
        <v>91</v>
      </c>
      <c r="D185" s="3">
        <f t="shared" ref="D185:D194" si="26">$F185-$E$183</f>
        <v>107</v>
      </c>
      <c r="E185" s="3">
        <f t="shared" ref="E185:E194" si="27">IF(AND($F$183=0,$E$183 = 0),0,100*($F185-$E$183)/($F$183-$E$183))</f>
        <v>3.3989834815756037</v>
      </c>
      <c r="F185" s="3">
        <v>533</v>
      </c>
    </row>
    <row r="186" spans="1:6" ht="20.100000000000001" customHeight="1" x14ac:dyDescent="0.25">
      <c r="A186" s="3">
        <v>1</v>
      </c>
      <c r="B186" s="3">
        <v>42</v>
      </c>
      <c r="C186" s="3">
        <v>87</v>
      </c>
      <c r="D186" s="3">
        <f t="shared" si="26"/>
        <v>173</v>
      </c>
      <c r="E186" s="3">
        <f t="shared" si="27"/>
        <v>5.495552731893266</v>
      </c>
      <c r="F186" s="3">
        <v>599</v>
      </c>
    </row>
    <row r="187" spans="1:6" ht="20.100000000000001" customHeight="1" x14ac:dyDescent="0.25">
      <c r="A187" s="3">
        <v>2</v>
      </c>
      <c r="B187" s="3">
        <v>35</v>
      </c>
      <c r="C187" s="3">
        <v>79</v>
      </c>
      <c r="D187" s="3">
        <f t="shared" si="26"/>
        <v>140</v>
      </c>
      <c r="E187" s="3">
        <f t="shared" si="27"/>
        <v>4.4472681067344348</v>
      </c>
      <c r="F187" s="3">
        <v>566</v>
      </c>
    </row>
    <row r="188" spans="1:6" ht="20.100000000000001" customHeight="1" x14ac:dyDescent="0.25">
      <c r="A188" s="3">
        <v>3</v>
      </c>
      <c r="B188" s="3">
        <v>38</v>
      </c>
      <c r="C188" s="3">
        <v>85</v>
      </c>
      <c r="D188" s="3">
        <f t="shared" si="26"/>
        <v>143</v>
      </c>
      <c r="E188" s="3">
        <f t="shared" si="27"/>
        <v>4.5425667090216013</v>
      </c>
      <c r="F188" s="3">
        <v>569</v>
      </c>
    </row>
    <row r="189" spans="1:6" ht="20.100000000000001" customHeight="1" x14ac:dyDescent="0.25">
      <c r="A189" s="3">
        <v>4</v>
      </c>
      <c r="B189" s="3">
        <v>31</v>
      </c>
      <c r="C189" s="3">
        <v>73</v>
      </c>
      <c r="D189" s="3">
        <f t="shared" si="26"/>
        <v>160</v>
      </c>
      <c r="E189" s="3">
        <f t="shared" si="27"/>
        <v>5.082592121982211</v>
      </c>
      <c r="F189" s="3">
        <v>586</v>
      </c>
    </row>
    <row r="190" spans="1:6" ht="20.100000000000001" customHeight="1" x14ac:dyDescent="0.25">
      <c r="A190" s="3">
        <v>5</v>
      </c>
      <c r="B190" s="3">
        <v>45</v>
      </c>
      <c r="C190" s="3">
        <v>97</v>
      </c>
      <c r="D190" s="3">
        <f t="shared" si="26"/>
        <v>229</v>
      </c>
      <c r="E190" s="3">
        <f t="shared" si="27"/>
        <v>7.2744599745870397</v>
      </c>
      <c r="F190" s="3">
        <v>655</v>
      </c>
    </row>
    <row r="191" spans="1:6" ht="20.100000000000001" customHeight="1" x14ac:dyDescent="0.25">
      <c r="A191" s="3">
        <v>6</v>
      </c>
      <c r="B191" s="3">
        <v>34</v>
      </c>
      <c r="C191" s="3">
        <v>79</v>
      </c>
      <c r="D191" s="3">
        <f t="shared" si="26"/>
        <v>153</v>
      </c>
      <c r="E191" s="3">
        <f t="shared" si="27"/>
        <v>4.8602287166454889</v>
      </c>
      <c r="F191" s="3">
        <v>579</v>
      </c>
    </row>
    <row r="192" spans="1:6" ht="20.100000000000001" customHeight="1" x14ac:dyDescent="0.25">
      <c r="A192" s="4">
        <v>7</v>
      </c>
      <c r="B192" s="4">
        <v>36</v>
      </c>
      <c r="C192" s="4">
        <v>91</v>
      </c>
      <c r="D192" s="4">
        <f t="shared" si="26"/>
        <v>76</v>
      </c>
      <c r="E192" s="4">
        <f t="shared" si="27"/>
        <v>2.4142312579415504</v>
      </c>
      <c r="F192" s="4">
        <v>502</v>
      </c>
    </row>
    <row r="193" spans="1:6" ht="20.100000000000001" customHeight="1" x14ac:dyDescent="0.25">
      <c r="A193" s="3">
        <v>8</v>
      </c>
      <c r="B193" s="3">
        <v>40</v>
      </c>
      <c r="C193" s="3">
        <v>73</v>
      </c>
      <c r="D193" s="3">
        <f t="shared" si="26"/>
        <v>144</v>
      </c>
      <c r="E193" s="3">
        <f t="shared" si="27"/>
        <v>4.5743329097839895</v>
      </c>
      <c r="F193" s="3">
        <v>570</v>
      </c>
    </row>
    <row r="194" spans="1:6" ht="20.100000000000001" customHeight="1" x14ac:dyDescent="0.25">
      <c r="A194" s="3">
        <v>9</v>
      </c>
      <c r="B194" s="3">
        <v>26</v>
      </c>
      <c r="C194" s="3">
        <v>67</v>
      </c>
      <c r="D194" s="3">
        <f t="shared" si="26"/>
        <v>212</v>
      </c>
      <c r="E194" s="3">
        <f t="shared" si="27"/>
        <v>6.7344345616264292</v>
      </c>
      <c r="F194" s="3">
        <v>638</v>
      </c>
    </row>
    <row r="197" spans="1:6" ht="20.100000000000001" customHeight="1" x14ac:dyDescent="0.25">
      <c r="A197" s="2" t="s">
        <v>0</v>
      </c>
      <c r="B197" s="2" t="s">
        <v>35</v>
      </c>
      <c r="C197" s="2" t="s">
        <v>36</v>
      </c>
      <c r="D197" s="2" t="s">
        <v>3</v>
      </c>
      <c r="E197" s="2">
        <v>538</v>
      </c>
      <c r="F197" s="2">
        <f>'[1]Худшее для ЗК'!$B$15</f>
        <v>3678</v>
      </c>
    </row>
    <row r="198" spans="1:6" ht="20.100000000000001" customHeight="1" x14ac:dyDescent="0.25">
      <c r="A198" s="2" t="s">
        <v>4</v>
      </c>
      <c r="B198" s="2" t="s">
        <v>5</v>
      </c>
      <c r="C198" s="2" t="s">
        <v>6</v>
      </c>
      <c r="D198" s="2" t="s">
        <v>7</v>
      </c>
      <c r="E198" s="2" t="s">
        <v>8</v>
      </c>
      <c r="F198" s="2" t="s">
        <v>9</v>
      </c>
    </row>
    <row r="199" spans="1:6" ht="20.100000000000001" customHeight="1" x14ac:dyDescent="0.25">
      <c r="A199" s="3">
        <v>0</v>
      </c>
      <c r="B199" s="3">
        <v>197</v>
      </c>
      <c r="C199" s="3">
        <v>157</v>
      </c>
      <c r="D199" s="3">
        <f t="shared" ref="D199:D208" si="28">$F199-$E$197</f>
        <v>249</v>
      </c>
      <c r="E199" s="3">
        <f t="shared" ref="E199:E208" si="29">IF(AND($F$197=0,$E$197 = 0),0,100*($F199-$E$197)/($F$197-$E$197))</f>
        <v>7.9299363057324843</v>
      </c>
      <c r="F199" s="3">
        <v>787</v>
      </c>
    </row>
    <row r="200" spans="1:6" ht="20.100000000000001" customHeight="1" x14ac:dyDescent="0.25">
      <c r="A200" s="4">
        <v>1</v>
      </c>
      <c r="B200" s="4">
        <v>212</v>
      </c>
      <c r="C200" s="4">
        <v>165</v>
      </c>
      <c r="D200" s="4">
        <f t="shared" si="28"/>
        <v>182</v>
      </c>
      <c r="E200" s="4">
        <f t="shared" si="29"/>
        <v>5.7961783439490446</v>
      </c>
      <c r="F200" s="4">
        <v>720</v>
      </c>
    </row>
    <row r="201" spans="1:6" ht="20.100000000000001" customHeight="1" x14ac:dyDescent="0.25">
      <c r="A201" s="3">
        <v>2</v>
      </c>
      <c r="B201" s="3">
        <v>169</v>
      </c>
      <c r="C201" s="3">
        <v>129</v>
      </c>
      <c r="D201" s="3">
        <f t="shared" si="28"/>
        <v>343</v>
      </c>
      <c r="E201" s="3">
        <f t="shared" si="29"/>
        <v>10.923566878980891</v>
      </c>
      <c r="F201" s="3">
        <v>881</v>
      </c>
    </row>
    <row r="202" spans="1:6" ht="20.100000000000001" customHeight="1" x14ac:dyDescent="0.25">
      <c r="A202" s="3">
        <v>3</v>
      </c>
      <c r="B202" s="3">
        <v>166</v>
      </c>
      <c r="C202" s="3">
        <v>133</v>
      </c>
      <c r="D202" s="3">
        <f t="shared" si="28"/>
        <v>236</v>
      </c>
      <c r="E202" s="3">
        <f t="shared" si="29"/>
        <v>7.515923566878981</v>
      </c>
      <c r="F202" s="3">
        <v>774</v>
      </c>
    </row>
    <row r="203" spans="1:6" ht="20.100000000000001" customHeight="1" x14ac:dyDescent="0.25">
      <c r="A203" s="3">
        <v>4</v>
      </c>
      <c r="B203" s="3">
        <v>174</v>
      </c>
      <c r="C203" s="3">
        <v>135</v>
      </c>
      <c r="D203" s="3">
        <f t="shared" si="28"/>
        <v>313</v>
      </c>
      <c r="E203" s="3">
        <f t="shared" si="29"/>
        <v>9.968152866242038</v>
      </c>
      <c r="F203" s="3">
        <v>851</v>
      </c>
    </row>
    <row r="204" spans="1:6" ht="20.100000000000001" customHeight="1" x14ac:dyDescent="0.25">
      <c r="A204" s="3">
        <v>5</v>
      </c>
      <c r="B204" s="3">
        <v>172</v>
      </c>
      <c r="C204" s="3">
        <v>131</v>
      </c>
      <c r="D204" s="3">
        <f t="shared" si="28"/>
        <v>229</v>
      </c>
      <c r="E204" s="3">
        <f t="shared" si="29"/>
        <v>7.2929936305732488</v>
      </c>
      <c r="F204" s="3">
        <v>767</v>
      </c>
    </row>
    <row r="205" spans="1:6" ht="20.100000000000001" customHeight="1" x14ac:dyDescent="0.25">
      <c r="A205" s="3">
        <v>6</v>
      </c>
      <c r="B205" s="3">
        <v>180</v>
      </c>
      <c r="C205" s="3">
        <v>141</v>
      </c>
      <c r="D205" s="3">
        <f t="shared" si="28"/>
        <v>247</v>
      </c>
      <c r="E205" s="3">
        <f t="shared" si="29"/>
        <v>7.8662420382165603</v>
      </c>
      <c r="F205" s="3">
        <v>785</v>
      </c>
    </row>
    <row r="206" spans="1:6" ht="20.100000000000001" customHeight="1" x14ac:dyDescent="0.25">
      <c r="A206" s="3">
        <v>7</v>
      </c>
      <c r="B206" s="3">
        <v>182</v>
      </c>
      <c r="C206" s="3">
        <v>143</v>
      </c>
      <c r="D206" s="3">
        <f t="shared" si="28"/>
        <v>343</v>
      </c>
      <c r="E206" s="3">
        <f t="shared" si="29"/>
        <v>10.923566878980891</v>
      </c>
      <c r="F206" s="3">
        <v>881</v>
      </c>
    </row>
    <row r="207" spans="1:6" ht="20.100000000000001" customHeight="1" x14ac:dyDescent="0.25">
      <c r="A207" s="3">
        <v>8</v>
      </c>
      <c r="B207" s="3">
        <v>189</v>
      </c>
      <c r="C207" s="3">
        <v>151</v>
      </c>
      <c r="D207" s="3">
        <f t="shared" si="28"/>
        <v>261</v>
      </c>
      <c r="E207" s="3">
        <f t="shared" si="29"/>
        <v>8.3121019108280247</v>
      </c>
      <c r="F207" s="3">
        <v>799</v>
      </c>
    </row>
    <row r="208" spans="1:6" ht="20.100000000000001" customHeight="1" x14ac:dyDescent="0.25">
      <c r="A208" s="3">
        <v>9</v>
      </c>
      <c r="B208" s="3">
        <v>150</v>
      </c>
      <c r="C208" s="3">
        <v>117</v>
      </c>
      <c r="D208" s="3">
        <f t="shared" si="28"/>
        <v>225</v>
      </c>
      <c r="E208" s="3">
        <f t="shared" si="29"/>
        <v>7.1656050955414017</v>
      </c>
      <c r="F208" s="3">
        <v>763</v>
      </c>
    </row>
    <row r="211" spans="1:6" ht="20.100000000000001" customHeight="1" x14ac:dyDescent="0.25">
      <c r="A211" s="2" t="s">
        <v>0</v>
      </c>
      <c r="B211" s="2" t="s">
        <v>37</v>
      </c>
      <c r="C211" s="2" t="s">
        <v>38</v>
      </c>
      <c r="D211" s="2" t="s">
        <v>3</v>
      </c>
      <c r="E211" s="2">
        <v>937</v>
      </c>
      <c r="F211" s="2">
        <f>'[1]Худшее для ЗК'!$B$16</f>
        <v>38947</v>
      </c>
    </row>
    <row r="212" spans="1:6" ht="20.100000000000001" customHeight="1" x14ac:dyDescent="0.25">
      <c r="A212" s="2" t="s">
        <v>4</v>
      </c>
      <c r="B212" s="2" t="s">
        <v>5</v>
      </c>
      <c r="C212" s="2" t="s">
        <v>6</v>
      </c>
      <c r="D212" s="2" t="s">
        <v>7</v>
      </c>
      <c r="E212" s="2" t="s">
        <v>8</v>
      </c>
      <c r="F212" s="2" t="s">
        <v>9</v>
      </c>
    </row>
    <row r="213" spans="1:6" ht="20.100000000000001" customHeight="1" x14ac:dyDescent="0.25">
      <c r="A213" s="3">
        <v>0</v>
      </c>
      <c r="B213" s="3">
        <v>3</v>
      </c>
      <c r="C213" s="3">
        <v>39</v>
      </c>
      <c r="D213" s="3">
        <f t="shared" ref="D213:D222" si="30">$F213-$E$211</f>
        <v>295</v>
      </c>
      <c r="E213" s="3">
        <f t="shared" ref="E213:E222" si="31">IF(AND($F$211=0,$E$211 = 0),0,100*($F213-$E$211)/($F$211-$E$211))</f>
        <v>0.77611154959221262</v>
      </c>
      <c r="F213" s="3">
        <v>1232</v>
      </c>
    </row>
    <row r="214" spans="1:6" ht="20.100000000000001" customHeight="1" x14ac:dyDescent="0.25">
      <c r="A214" s="3">
        <v>1</v>
      </c>
      <c r="B214" s="3">
        <v>2</v>
      </c>
      <c r="C214" s="3">
        <v>29</v>
      </c>
      <c r="D214" s="3">
        <f t="shared" si="30"/>
        <v>133</v>
      </c>
      <c r="E214" s="3">
        <f t="shared" si="31"/>
        <v>0.34990791896869244</v>
      </c>
      <c r="F214" s="3">
        <v>1070</v>
      </c>
    </row>
    <row r="215" spans="1:6" ht="20.100000000000001" customHeight="1" x14ac:dyDescent="0.25">
      <c r="A215" s="3">
        <v>2</v>
      </c>
      <c r="B215" s="3">
        <v>2</v>
      </c>
      <c r="C215" s="3">
        <v>37</v>
      </c>
      <c r="D215" s="3">
        <f t="shared" si="30"/>
        <v>191</v>
      </c>
      <c r="E215" s="3">
        <f t="shared" si="31"/>
        <v>0.5024993422783478</v>
      </c>
      <c r="F215" s="3">
        <v>1128</v>
      </c>
    </row>
    <row r="216" spans="1:6" ht="20.100000000000001" customHeight="1" x14ac:dyDescent="0.25">
      <c r="A216" s="3">
        <v>3</v>
      </c>
      <c r="B216" s="3">
        <v>2</v>
      </c>
      <c r="C216" s="3">
        <v>39</v>
      </c>
      <c r="D216" s="3">
        <f t="shared" si="30"/>
        <v>200</v>
      </c>
      <c r="E216" s="3">
        <f t="shared" si="31"/>
        <v>0.52617732175743226</v>
      </c>
      <c r="F216" s="3">
        <v>1137</v>
      </c>
    </row>
    <row r="217" spans="1:6" ht="20.100000000000001" customHeight="1" x14ac:dyDescent="0.25">
      <c r="A217" s="3">
        <v>4</v>
      </c>
      <c r="B217" s="3">
        <v>2</v>
      </c>
      <c r="C217" s="3">
        <v>41</v>
      </c>
      <c r="D217" s="3">
        <f t="shared" si="30"/>
        <v>95</v>
      </c>
      <c r="E217" s="3">
        <f t="shared" si="31"/>
        <v>0.24993422783478031</v>
      </c>
      <c r="F217" s="3">
        <v>1032</v>
      </c>
    </row>
    <row r="218" spans="1:6" ht="20.100000000000001" customHeight="1" x14ac:dyDescent="0.25">
      <c r="A218" s="3">
        <v>5</v>
      </c>
      <c r="B218" s="3">
        <v>5</v>
      </c>
      <c r="C218" s="3">
        <v>43</v>
      </c>
      <c r="D218" s="3">
        <f t="shared" si="30"/>
        <v>147</v>
      </c>
      <c r="E218" s="3">
        <f t="shared" si="31"/>
        <v>0.38674033149171272</v>
      </c>
      <c r="F218" s="3">
        <v>1084</v>
      </c>
    </row>
    <row r="219" spans="1:6" ht="20.100000000000001" customHeight="1" x14ac:dyDescent="0.25">
      <c r="A219" s="3">
        <v>6</v>
      </c>
      <c r="B219" s="3">
        <v>3</v>
      </c>
      <c r="C219" s="3">
        <v>47</v>
      </c>
      <c r="D219" s="3">
        <f t="shared" si="30"/>
        <v>160</v>
      </c>
      <c r="E219" s="3">
        <f t="shared" si="31"/>
        <v>0.42094185740594581</v>
      </c>
      <c r="F219" s="3">
        <v>1097</v>
      </c>
    </row>
    <row r="220" spans="1:6" ht="20.100000000000001" customHeight="1" x14ac:dyDescent="0.25">
      <c r="A220" s="4">
        <v>7</v>
      </c>
      <c r="B220" s="4">
        <v>2</v>
      </c>
      <c r="C220" s="4">
        <v>39</v>
      </c>
      <c r="D220" s="4">
        <f t="shared" si="30"/>
        <v>49</v>
      </c>
      <c r="E220" s="4">
        <f t="shared" si="31"/>
        <v>0.12891344383057091</v>
      </c>
      <c r="F220" s="4">
        <v>986</v>
      </c>
    </row>
    <row r="221" spans="1:6" ht="20.100000000000001" customHeight="1" x14ac:dyDescent="0.25">
      <c r="A221" s="3">
        <v>8</v>
      </c>
      <c r="B221" s="3">
        <v>2</v>
      </c>
      <c r="C221" s="3">
        <v>33</v>
      </c>
      <c r="D221" s="3">
        <f t="shared" si="30"/>
        <v>339</v>
      </c>
      <c r="E221" s="3">
        <f t="shared" si="31"/>
        <v>0.89187056037884771</v>
      </c>
      <c r="F221" s="3">
        <v>1276</v>
      </c>
    </row>
    <row r="222" spans="1:6" ht="20.100000000000001" customHeight="1" x14ac:dyDescent="0.25">
      <c r="A222" s="3">
        <v>9</v>
      </c>
      <c r="B222" s="3">
        <v>2</v>
      </c>
      <c r="C222" s="3">
        <v>37</v>
      </c>
      <c r="D222" s="3">
        <f t="shared" si="30"/>
        <v>163</v>
      </c>
      <c r="E222" s="3">
        <f t="shared" si="31"/>
        <v>0.42883451723230731</v>
      </c>
      <c r="F222" s="3">
        <v>1100</v>
      </c>
    </row>
    <row r="225" spans="1:6" ht="20.100000000000001" customHeight="1" x14ac:dyDescent="0.25">
      <c r="A225" s="2" t="s">
        <v>0</v>
      </c>
      <c r="B225" s="2" t="s">
        <v>39</v>
      </c>
      <c r="C225" s="2" t="s">
        <v>40</v>
      </c>
      <c r="D225" s="2" t="s">
        <v>3</v>
      </c>
      <c r="E225" s="2">
        <v>2378</v>
      </c>
      <c r="F225" s="2">
        <f>'[1]Худшее для ЗК'!$B$17</f>
        <v>75467</v>
      </c>
    </row>
    <row r="226" spans="1:6" ht="20.100000000000001" customHeight="1" x14ac:dyDescent="0.25">
      <c r="A226" s="2" t="s">
        <v>4</v>
      </c>
      <c r="B226" s="2" t="s">
        <v>5</v>
      </c>
      <c r="C226" s="2" t="s">
        <v>6</v>
      </c>
      <c r="D226" s="2" t="s">
        <v>7</v>
      </c>
      <c r="E226" s="2" t="s">
        <v>8</v>
      </c>
      <c r="F226" s="2" t="s">
        <v>9</v>
      </c>
    </row>
    <row r="227" spans="1:6" ht="20.100000000000001" customHeight="1" x14ac:dyDescent="0.25">
      <c r="A227" s="3">
        <v>0</v>
      </c>
      <c r="B227" s="3">
        <v>24837</v>
      </c>
      <c r="C227" s="3">
        <v>673</v>
      </c>
      <c r="D227" s="3">
        <f t="shared" ref="D227:D236" si="32">$F227-$E$225</f>
        <v>3449</v>
      </c>
      <c r="E227" s="3">
        <f t="shared" ref="E227:E236" si="33">IF(AND($F$225=0,$E$225 = 0),0,100*($F227-$E$225)/($F$225-$E$225))</f>
        <v>4.7189043494917158</v>
      </c>
      <c r="F227" s="3">
        <v>5827</v>
      </c>
    </row>
    <row r="228" spans="1:6" ht="20.100000000000001" customHeight="1" x14ac:dyDescent="0.25">
      <c r="A228" s="3">
        <v>1</v>
      </c>
      <c r="B228" s="3">
        <v>26489</v>
      </c>
      <c r="C228" s="3">
        <v>733</v>
      </c>
      <c r="D228" s="3">
        <f t="shared" si="32"/>
        <v>3873</v>
      </c>
      <c r="E228" s="3">
        <f t="shared" si="33"/>
        <v>5.2990190042277225</v>
      </c>
      <c r="F228" s="3">
        <v>6251</v>
      </c>
    </row>
    <row r="229" spans="1:6" ht="20.100000000000001" customHeight="1" x14ac:dyDescent="0.25">
      <c r="A229" s="3">
        <v>2</v>
      </c>
      <c r="B229" s="3">
        <v>27093</v>
      </c>
      <c r="C229" s="3">
        <v>753</v>
      </c>
      <c r="D229" s="3">
        <f t="shared" si="32"/>
        <v>3521</v>
      </c>
      <c r="E229" s="3">
        <f t="shared" si="33"/>
        <v>4.8174143852016034</v>
      </c>
      <c r="F229" s="3">
        <v>5899</v>
      </c>
    </row>
    <row r="230" spans="1:6" ht="20.100000000000001" customHeight="1" x14ac:dyDescent="0.25">
      <c r="A230" s="3">
        <v>3</v>
      </c>
      <c r="B230" s="3">
        <v>26841</v>
      </c>
      <c r="C230" s="3">
        <v>753</v>
      </c>
      <c r="D230" s="3">
        <f t="shared" si="32"/>
        <v>3698</v>
      </c>
      <c r="E230" s="3">
        <f t="shared" si="33"/>
        <v>5.0595848896550777</v>
      </c>
      <c r="F230" s="3">
        <v>6076</v>
      </c>
    </row>
    <row r="231" spans="1:6" ht="20.100000000000001" customHeight="1" x14ac:dyDescent="0.25">
      <c r="A231" s="3">
        <v>4</v>
      </c>
      <c r="B231" s="3">
        <v>26376</v>
      </c>
      <c r="C231" s="3">
        <v>731</v>
      </c>
      <c r="D231" s="3">
        <f t="shared" si="32"/>
        <v>3641</v>
      </c>
      <c r="E231" s="3">
        <f t="shared" si="33"/>
        <v>4.9815977780514169</v>
      </c>
      <c r="F231" s="3">
        <v>6019</v>
      </c>
    </row>
    <row r="232" spans="1:6" ht="20.100000000000001" customHeight="1" x14ac:dyDescent="0.25">
      <c r="A232" s="4">
        <v>5</v>
      </c>
      <c r="B232" s="4">
        <v>29907</v>
      </c>
      <c r="C232" s="4">
        <v>809</v>
      </c>
      <c r="D232" s="4">
        <f t="shared" si="32"/>
        <v>2880</v>
      </c>
      <c r="E232" s="4">
        <f t="shared" si="33"/>
        <v>3.9404014283955178</v>
      </c>
      <c r="F232" s="4">
        <v>5258</v>
      </c>
    </row>
    <row r="233" spans="1:6" ht="20.100000000000001" customHeight="1" x14ac:dyDescent="0.25">
      <c r="A233" s="3">
        <v>6</v>
      </c>
      <c r="B233" s="3">
        <v>24781</v>
      </c>
      <c r="C233" s="3">
        <v>671</v>
      </c>
      <c r="D233" s="3">
        <f t="shared" si="32"/>
        <v>3635</v>
      </c>
      <c r="E233" s="3">
        <f t="shared" si="33"/>
        <v>4.9733886084089258</v>
      </c>
      <c r="F233" s="3">
        <v>6013</v>
      </c>
    </row>
    <row r="234" spans="1:6" ht="20.100000000000001" customHeight="1" x14ac:dyDescent="0.25">
      <c r="A234" s="3">
        <v>7</v>
      </c>
      <c r="B234" s="3">
        <v>33547</v>
      </c>
      <c r="C234" s="3">
        <v>911</v>
      </c>
      <c r="D234" s="3">
        <f t="shared" si="32"/>
        <v>3102</v>
      </c>
      <c r="E234" s="3">
        <f t="shared" si="33"/>
        <v>4.2441407051676725</v>
      </c>
      <c r="F234" s="3">
        <v>5480</v>
      </c>
    </row>
    <row r="235" spans="1:6" ht="20.100000000000001" customHeight="1" x14ac:dyDescent="0.25">
      <c r="A235" s="3">
        <v>8</v>
      </c>
      <c r="B235" s="3">
        <v>26458</v>
      </c>
      <c r="C235" s="3">
        <v>727</v>
      </c>
      <c r="D235" s="3">
        <f t="shared" si="32"/>
        <v>3369</v>
      </c>
      <c r="E235" s="3">
        <f t="shared" si="33"/>
        <v>4.6094487542585068</v>
      </c>
      <c r="F235" s="3">
        <v>5747</v>
      </c>
    </row>
    <row r="236" spans="1:6" ht="20.100000000000001" customHeight="1" x14ac:dyDescent="0.25">
      <c r="A236" s="3">
        <v>9</v>
      </c>
      <c r="B236" s="3">
        <v>25822</v>
      </c>
      <c r="C236" s="3">
        <v>711</v>
      </c>
      <c r="D236" s="3">
        <f t="shared" si="32"/>
        <v>3377</v>
      </c>
      <c r="E236" s="3">
        <f t="shared" si="33"/>
        <v>4.6203943137818273</v>
      </c>
      <c r="F236" s="3">
        <v>5755</v>
      </c>
    </row>
    <row r="239" spans="1:6" ht="20.100000000000001" customHeight="1" x14ac:dyDescent="0.25">
      <c r="A239" s="2" t="s">
        <v>0</v>
      </c>
      <c r="B239" s="2" t="s">
        <v>41</v>
      </c>
      <c r="C239" s="2" t="s">
        <v>42</v>
      </c>
      <c r="D239" s="2" t="s">
        <v>3</v>
      </c>
      <c r="E239" s="2">
        <v>6942</v>
      </c>
      <c r="F239" s="2">
        <f>'[1]Худшее для ЗК'!$B$18</f>
        <v>52176</v>
      </c>
    </row>
    <row r="240" spans="1:6" ht="20.100000000000001" customHeight="1" x14ac:dyDescent="0.25">
      <c r="A240" s="2" t="s">
        <v>4</v>
      </c>
      <c r="B240" s="2" t="s">
        <v>5</v>
      </c>
      <c r="C240" s="2" t="s">
        <v>6</v>
      </c>
      <c r="D240" s="2" t="s">
        <v>7</v>
      </c>
      <c r="E240" s="2" t="s">
        <v>8</v>
      </c>
      <c r="F240" s="2" t="s">
        <v>9</v>
      </c>
    </row>
    <row r="241" spans="1:6" ht="20.100000000000001" customHeight="1" x14ac:dyDescent="0.25">
      <c r="A241" s="3">
        <v>0</v>
      </c>
      <c r="B241" s="3">
        <v>1106</v>
      </c>
      <c r="C241" s="3">
        <v>267</v>
      </c>
      <c r="D241" s="3">
        <f t="shared" ref="D241:D250" si="34">$F241-$E$239</f>
        <v>6306</v>
      </c>
      <c r="E241" s="3">
        <f t="shared" ref="E241:E250" si="35">IF(AND($F$239=0,$E$239 = 0),0,100*($F241-$E$239)/($F$239-$E$239))</f>
        <v>13.940840960339568</v>
      </c>
      <c r="F241" s="3">
        <v>13248</v>
      </c>
    </row>
    <row r="242" spans="1:6" ht="20.100000000000001" customHeight="1" x14ac:dyDescent="0.25">
      <c r="A242" s="3">
        <v>1</v>
      </c>
      <c r="B242" s="3">
        <v>1112</v>
      </c>
      <c r="C242" s="3">
        <v>259</v>
      </c>
      <c r="D242" s="3">
        <f t="shared" si="34"/>
        <v>6794</v>
      </c>
      <c r="E242" s="3">
        <f t="shared" si="35"/>
        <v>15.019675465357917</v>
      </c>
      <c r="F242" s="3">
        <v>13736</v>
      </c>
    </row>
    <row r="243" spans="1:6" ht="20.100000000000001" customHeight="1" x14ac:dyDescent="0.25">
      <c r="A243" s="3">
        <v>2</v>
      </c>
      <c r="B243" s="3">
        <v>1050</v>
      </c>
      <c r="C243" s="3">
        <v>239</v>
      </c>
      <c r="D243" s="3">
        <f t="shared" si="34"/>
        <v>5879</v>
      </c>
      <c r="E243" s="3">
        <f t="shared" si="35"/>
        <v>12.996860768448512</v>
      </c>
      <c r="F243" s="3">
        <v>12821</v>
      </c>
    </row>
    <row r="244" spans="1:6" ht="20.100000000000001" customHeight="1" x14ac:dyDescent="0.25">
      <c r="A244" s="3">
        <v>3</v>
      </c>
      <c r="B244" s="3">
        <v>1098</v>
      </c>
      <c r="C244" s="3">
        <v>269</v>
      </c>
      <c r="D244" s="3">
        <f t="shared" si="34"/>
        <v>6370</v>
      </c>
      <c r="E244" s="3">
        <f t="shared" si="35"/>
        <v>14.082327452800991</v>
      </c>
      <c r="F244" s="3">
        <v>13312</v>
      </c>
    </row>
    <row r="245" spans="1:6" ht="20.100000000000001" customHeight="1" x14ac:dyDescent="0.25">
      <c r="A245" s="4">
        <v>4</v>
      </c>
      <c r="B245" s="4">
        <v>1156</v>
      </c>
      <c r="C245" s="4">
        <v>271</v>
      </c>
      <c r="D245" s="4">
        <f t="shared" si="34"/>
        <v>4636</v>
      </c>
      <c r="E245" s="4">
        <f t="shared" si="35"/>
        <v>10.248927797674316</v>
      </c>
      <c r="F245" s="4">
        <v>11578</v>
      </c>
    </row>
    <row r="246" spans="1:6" ht="20.100000000000001" customHeight="1" x14ac:dyDescent="0.25">
      <c r="A246" s="3">
        <v>5</v>
      </c>
      <c r="B246" s="3">
        <v>1128</v>
      </c>
      <c r="C246" s="3">
        <v>265</v>
      </c>
      <c r="D246" s="3">
        <f t="shared" si="34"/>
        <v>6442</v>
      </c>
      <c r="E246" s="3">
        <f t="shared" si="35"/>
        <v>14.24149975682009</v>
      </c>
      <c r="F246" s="3">
        <v>13384</v>
      </c>
    </row>
    <row r="247" spans="1:6" ht="20.100000000000001" customHeight="1" x14ac:dyDescent="0.25">
      <c r="A247" s="3">
        <v>6</v>
      </c>
      <c r="B247" s="3">
        <v>1051</v>
      </c>
      <c r="C247" s="3">
        <v>235</v>
      </c>
      <c r="D247" s="3">
        <f t="shared" si="34"/>
        <v>6174</v>
      </c>
      <c r="E247" s="3">
        <f t="shared" si="35"/>
        <v>13.649025069637883</v>
      </c>
      <c r="F247" s="3">
        <v>13116</v>
      </c>
    </row>
    <row r="248" spans="1:6" ht="20.100000000000001" customHeight="1" x14ac:dyDescent="0.25">
      <c r="A248" s="3">
        <v>7</v>
      </c>
      <c r="B248" s="3">
        <v>1152</v>
      </c>
      <c r="C248" s="3">
        <v>265</v>
      </c>
      <c r="D248" s="3">
        <f t="shared" si="34"/>
        <v>6973</v>
      </c>
      <c r="E248" s="3">
        <f t="shared" si="35"/>
        <v>15.415395498960958</v>
      </c>
      <c r="F248" s="3">
        <v>13915</v>
      </c>
    </row>
    <row r="249" spans="1:6" ht="20.100000000000001" customHeight="1" x14ac:dyDescent="0.25">
      <c r="A249" s="3">
        <v>8</v>
      </c>
      <c r="B249" s="3">
        <v>1201</v>
      </c>
      <c r="C249" s="3">
        <v>293</v>
      </c>
      <c r="D249" s="3">
        <f t="shared" si="34"/>
        <v>6231</v>
      </c>
      <c r="E249" s="3">
        <f t="shared" si="35"/>
        <v>13.775036476986338</v>
      </c>
      <c r="F249" s="3">
        <v>13173</v>
      </c>
    </row>
    <row r="250" spans="1:6" ht="20.100000000000001" customHeight="1" x14ac:dyDescent="0.25">
      <c r="A250" s="3">
        <v>9</v>
      </c>
      <c r="B250" s="3">
        <v>1214</v>
      </c>
      <c r="C250" s="3">
        <v>295</v>
      </c>
      <c r="D250" s="3">
        <f t="shared" si="34"/>
        <v>7334</v>
      </c>
      <c r="E250" s="3">
        <f t="shared" si="35"/>
        <v>16.213467745501173</v>
      </c>
      <c r="F250" s="3">
        <v>14276</v>
      </c>
    </row>
    <row r="253" spans="1:6" ht="20.100000000000001" customHeight="1" x14ac:dyDescent="0.25">
      <c r="A253" s="2" t="s">
        <v>0</v>
      </c>
      <c r="B253" s="2" t="s">
        <v>43</v>
      </c>
      <c r="C253" s="2" t="s">
        <v>44</v>
      </c>
      <c r="D253" s="2" t="s">
        <v>3</v>
      </c>
      <c r="E253" s="2">
        <v>2085</v>
      </c>
      <c r="F253" s="2">
        <f>'[1]Худшее для ЗК'!$B$19</f>
        <v>5074</v>
      </c>
    </row>
    <row r="254" spans="1:6" ht="20.100000000000001" customHeight="1" x14ac:dyDescent="0.25">
      <c r="A254" s="2" t="s">
        <v>4</v>
      </c>
      <c r="B254" s="2" t="s">
        <v>5</v>
      </c>
      <c r="C254" s="2" t="s">
        <v>6</v>
      </c>
      <c r="D254" s="2" t="s">
        <v>7</v>
      </c>
      <c r="E254" s="2" t="s">
        <v>8</v>
      </c>
      <c r="F254" s="2" t="s">
        <v>9</v>
      </c>
    </row>
    <row r="255" spans="1:6" ht="20.100000000000001" customHeight="1" x14ac:dyDescent="0.25">
      <c r="A255" s="3">
        <v>0</v>
      </c>
      <c r="B255" s="3">
        <v>0</v>
      </c>
      <c r="C255" s="3">
        <v>21</v>
      </c>
      <c r="D255" s="3">
        <f t="shared" ref="D255:D264" si="36">$F255-$E$253</f>
        <v>280</v>
      </c>
      <c r="E255" s="3">
        <f t="shared" ref="E255:E264" si="37">IF(AND($F$253=0,$E$253 = 0),0,100*($F255-$E$253)/($F$253-$E$253))</f>
        <v>9.3676814988290396</v>
      </c>
      <c r="F255" s="3">
        <v>2365</v>
      </c>
    </row>
    <row r="256" spans="1:6" ht="20.100000000000001" customHeight="1" x14ac:dyDescent="0.25">
      <c r="A256" s="3">
        <v>1</v>
      </c>
      <c r="B256" s="3">
        <v>0</v>
      </c>
      <c r="C256" s="3">
        <v>13</v>
      </c>
      <c r="D256" s="3">
        <f t="shared" si="36"/>
        <v>366</v>
      </c>
      <c r="E256" s="3">
        <f t="shared" si="37"/>
        <v>12.244897959183673</v>
      </c>
      <c r="F256" s="3">
        <v>2451</v>
      </c>
    </row>
    <row r="257" spans="1:6" ht="20.100000000000001" customHeight="1" x14ac:dyDescent="0.25">
      <c r="A257" s="3">
        <v>2</v>
      </c>
      <c r="B257" s="3">
        <v>0</v>
      </c>
      <c r="C257" s="3">
        <v>17</v>
      </c>
      <c r="D257" s="3">
        <f t="shared" si="36"/>
        <v>517</v>
      </c>
      <c r="E257" s="3">
        <f t="shared" si="37"/>
        <v>17.296754767480763</v>
      </c>
      <c r="F257" s="3">
        <v>2602</v>
      </c>
    </row>
    <row r="258" spans="1:6" ht="20.100000000000001" customHeight="1" x14ac:dyDescent="0.25">
      <c r="A258" s="3">
        <v>3</v>
      </c>
      <c r="B258" s="3">
        <v>0</v>
      </c>
      <c r="C258" s="3">
        <v>19</v>
      </c>
      <c r="D258" s="3">
        <f t="shared" si="36"/>
        <v>618</v>
      </c>
      <c r="E258" s="3">
        <f t="shared" si="37"/>
        <v>20.675811308129809</v>
      </c>
      <c r="F258" s="3">
        <v>2703</v>
      </c>
    </row>
    <row r="259" spans="1:6" ht="20.100000000000001" customHeight="1" x14ac:dyDescent="0.25">
      <c r="A259" s="3">
        <v>4</v>
      </c>
      <c r="B259" s="3">
        <v>3</v>
      </c>
      <c r="C259" s="3">
        <v>27</v>
      </c>
      <c r="D259" s="3">
        <f t="shared" si="36"/>
        <v>35</v>
      </c>
      <c r="E259" s="3">
        <f t="shared" si="37"/>
        <v>1.1709601873536299</v>
      </c>
      <c r="F259" s="3">
        <v>2120</v>
      </c>
    </row>
    <row r="260" spans="1:6" ht="20.100000000000001" customHeight="1" x14ac:dyDescent="0.25">
      <c r="A260" s="3">
        <v>5</v>
      </c>
      <c r="B260" s="3">
        <v>0</v>
      </c>
      <c r="C260" s="3">
        <v>25</v>
      </c>
      <c r="D260" s="3">
        <f t="shared" si="36"/>
        <v>121</v>
      </c>
      <c r="E260" s="3">
        <f t="shared" si="37"/>
        <v>4.0481766477082637</v>
      </c>
      <c r="F260" s="3">
        <v>2206</v>
      </c>
    </row>
    <row r="261" spans="1:6" ht="20.100000000000001" customHeight="1" x14ac:dyDescent="0.25">
      <c r="A261" s="3">
        <v>6</v>
      </c>
      <c r="B261" s="3">
        <v>0</v>
      </c>
      <c r="C261" s="3">
        <v>17</v>
      </c>
      <c r="D261" s="3">
        <f t="shared" si="36"/>
        <v>125</v>
      </c>
      <c r="E261" s="3">
        <f t="shared" si="37"/>
        <v>4.1820006691201073</v>
      </c>
      <c r="F261" s="3">
        <v>2210</v>
      </c>
    </row>
    <row r="262" spans="1:6" ht="20.100000000000001" customHeight="1" x14ac:dyDescent="0.25">
      <c r="A262" s="3">
        <v>7</v>
      </c>
      <c r="B262" s="3">
        <v>0</v>
      </c>
      <c r="C262" s="3">
        <v>17</v>
      </c>
      <c r="D262" s="3">
        <f t="shared" si="36"/>
        <v>397</v>
      </c>
      <c r="E262" s="3">
        <f t="shared" si="37"/>
        <v>13.28203412512546</v>
      </c>
      <c r="F262" s="3">
        <v>2482</v>
      </c>
    </row>
    <row r="263" spans="1:6" ht="20.100000000000001" customHeight="1" x14ac:dyDescent="0.25">
      <c r="A263" s="3">
        <v>8</v>
      </c>
      <c r="B263" s="3">
        <v>0</v>
      </c>
      <c r="C263" s="3">
        <v>13</v>
      </c>
      <c r="D263" s="3">
        <f t="shared" si="36"/>
        <v>163</v>
      </c>
      <c r="E263" s="3">
        <f t="shared" si="37"/>
        <v>5.4533288725326194</v>
      </c>
      <c r="F263" s="3">
        <v>2248</v>
      </c>
    </row>
    <row r="264" spans="1:6" ht="20.100000000000001" customHeight="1" x14ac:dyDescent="0.25">
      <c r="A264" s="4">
        <v>9</v>
      </c>
      <c r="B264" s="4">
        <v>0</v>
      </c>
      <c r="C264" s="4">
        <v>25</v>
      </c>
      <c r="D264" s="4">
        <f t="shared" si="36"/>
        <v>18</v>
      </c>
      <c r="E264" s="4">
        <f t="shared" si="37"/>
        <v>0.60220809635329542</v>
      </c>
      <c r="F264" s="4">
        <v>2103</v>
      </c>
    </row>
    <row r="267" spans="1:6" ht="20.100000000000001" customHeight="1" x14ac:dyDescent="0.25">
      <c r="A267" s="2" t="s">
        <v>0</v>
      </c>
      <c r="B267" s="2" t="s">
        <v>45</v>
      </c>
      <c r="C267" s="2" t="s">
        <v>46</v>
      </c>
      <c r="D267" s="2" t="s">
        <v>3</v>
      </c>
      <c r="E267" s="2">
        <v>2707</v>
      </c>
      <c r="F267" s="2">
        <f>'[1]Худшее для ЗК'!$B$20</f>
        <v>68492</v>
      </c>
    </row>
    <row r="268" spans="1:6" ht="20.100000000000001" customHeight="1" x14ac:dyDescent="0.25">
      <c r="A268" s="2" t="s">
        <v>4</v>
      </c>
      <c r="B268" s="2" t="s">
        <v>5</v>
      </c>
      <c r="C268" s="2" t="s">
        <v>6</v>
      </c>
      <c r="D268" s="2" t="s">
        <v>7</v>
      </c>
      <c r="E268" s="2" t="s">
        <v>8</v>
      </c>
      <c r="F268" s="2" t="s">
        <v>9</v>
      </c>
    </row>
    <row r="269" spans="1:6" ht="20.100000000000001" customHeight="1" x14ac:dyDescent="0.25">
      <c r="A269" s="3">
        <v>0</v>
      </c>
      <c r="B269" s="3">
        <v>0</v>
      </c>
      <c r="C269" s="3">
        <v>23</v>
      </c>
      <c r="D269" s="3">
        <f t="shared" ref="D269:D278" si="38">$F269-$E$267</f>
        <v>698</v>
      </c>
      <c r="E269" s="3">
        <f t="shared" ref="E269:E278" si="39">IF(AND($F$267=0,$E$267 = 0),0,100*($F269-$E$267)/($F$267-$E$267))</f>
        <v>1.0610321501862126</v>
      </c>
      <c r="F269" s="3">
        <v>3405</v>
      </c>
    </row>
    <row r="270" spans="1:6" ht="20.100000000000001" customHeight="1" x14ac:dyDescent="0.25">
      <c r="A270" s="3">
        <v>1</v>
      </c>
      <c r="B270" s="3">
        <v>1</v>
      </c>
      <c r="C270" s="3">
        <v>23</v>
      </c>
      <c r="D270" s="3">
        <f t="shared" si="38"/>
        <v>663</v>
      </c>
      <c r="E270" s="3">
        <f t="shared" si="39"/>
        <v>1.0078285323401992</v>
      </c>
      <c r="F270" s="3">
        <v>3370</v>
      </c>
    </row>
    <row r="271" spans="1:6" ht="20.100000000000001" customHeight="1" x14ac:dyDescent="0.25">
      <c r="A271" s="3">
        <v>2</v>
      </c>
      <c r="B271" s="3">
        <v>1</v>
      </c>
      <c r="C271" s="3">
        <v>29</v>
      </c>
      <c r="D271" s="3">
        <f t="shared" si="38"/>
        <v>690</v>
      </c>
      <c r="E271" s="3">
        <f t="shared" si="39"/>
        <v>1.0488713232499809</v>
      </c>
      <c r="F271" s="3">
        <v>3397</v>
      </c>
    </row>
    <row r="272" spans="1:6" ht="20.100000000000001" customHeight="1" x14ac:dyDescent="0.25">
      <c r="A272" s="3">
        <v>3</v>
      </c>
      <c r="B272" s="3">
        <v>1</v>
      </c>
      <c r="C272" s="3">
        <v>27</v>
      </c>
      <c r="D272" s="3">
        <f t="shared" si="38"/>
        <v>410</v>
      </c>
      <c r="E272" s="3">
        <f t="shared" si="39"/>
        <v>0.62324238048187275</v>
      </c>
      <c r="F272" s="3">
        <v>3117</v>
      </c>
    </row>
    <row r="273" spans="1:6" ht="20.100000000000001" customHeight="1" x14ac:dyDescent="0.25">
      <c r="A273" s="3">
        <v>4</v>
      </c>
      <c r="B273" s="3">
        <v>1</v>
      </c>
      <c r="C273" s="3">
        <v>33</v>
      </c>
      <c r="D273" s="3">
        <f t="shared" si="38"/>
        <v>496</v>
      </c>
      <c r="E273" s="3">
        <f t="shared" si="39"/>
        <v>0.75397127004636311</v>
      </c>
      <c r="F273" s="3">
        <v>3203</v>
      </c>
    </row>
    <row r="274" spans="1:6" ht="20.100000000000001" customHeight="1" x14ac:dyDescent="0.25">
      <c r="A274" s="4">
        <v>5</v>
      </c>
      <c r="B274" s="4">
        <v>1</v>
      </c>
      <c r="C274" s="4">
        <v>43</v>
      </c>
      <c r="D274" s="4">
        <f t="shared" si="38"/>
        <v>0</v>
      </c>
      <c r="E274" s="4">
        <f t="shared" si="39"/>
        <v>0</v>
      </c>
      <c r="F274" s="4">
        <v>2707</v>
      </c>
    </row>
    <row r="275" spans="1:6" ht="20.100000000000001" customHeight="1" x14ac:dyDescent="0.25">
      <c r="A275" s="3">
        <v>6</v>
      </c>
      <c r="B275" s="3">
        <v>1</v>
      </c>
      <c r="C275" s="3">
        <v>27</v>
      </c>
      <c r="D275" s="3">
        <f t="shared" si="38"/>
        <v>350</v>
      </c>
      <c r="E275" s="3">
        <f t="shared" si="39"/>
        <v>0.53203617846013529</v>
      </c>
      <c r="F275" s="3">
        <v>3057</v>
      </c>
    </row>
    <row r="276" spans="1:6" ht="20.100000000000001" customHeight="1" x14ac:dyDescent="0.25">
      <c r="A276" s="3">
        <v>7</v>
      </c>
      <c r="B276" s="3">
        <v>1</v>
      </c>
      <c r="C276" s="3">
        <v>33</v>
      </c>
      <c r="D276" s="3">
        <f t="shared" si="38"/>
        <v>463</v>
      </c>
      <c r="E276" s="3">
        <f t="shared" si="39"/>
        <v>0.70380785893440756</v>
      </c>
      <c r="F276" s="3">
        <v>3170</v>
      </c>
    </row>
    <row r="277" spans="1:6" ht="20.100000000000001" customHeight="1" x14ac:dyDescent="0.25">
      <c r="A277" s="3">
        <v>8</v>
      </c>
      <c r="B277" s="3">
        <v>1</v>
      </c>
      <c r="C277" s="3">
        <v>29</v>
      </c>
      <c r="D277" s="3">
        <f t="shared" si="38"/>
        <v>859</v>
      </c>
      <c r="E277" s="3">
        <f t="shared" si="39"/>
        <v>1.3057687922778749</v>
      </c>
      <c r="F277" s="3">
        <v>3566</v>
      </c>
    </row>
    <row r="278" spans="1:6" ht="20.100000000000001" customHeight="1" x14ac:dyDescent="0.25">
      <c r="A278" s="3">
        <v>9</v>
      </c>
      <c r="B278" s="3">
        <v>1</v>
      </c>
      <c r="C278" s="3">
        <v>29</v>
      </c>
      <c r="D278" s="3">
        <f t="shared" si="38"/>
        <v>255</v>
      </c>
      <c r="E278" s="3">
        <f t="shared" si="39"/>
        <v>0.38762635859238426</v>
      </c>
      <c r="F278" s="3">
        <v>2962</v>
      </c>
    </row>
    <row r="281" spans="1:6" ht="20.100000000000001" customHeight="1" x14ac:dyDescent="0.25">
      <c r="A281" s="2" t="s">
        <v>0</v>
      </c>
      <c r="B281" s="2" t="s">
        <v>47</v>
      </c>
      <c r="C281" s="2" t="s">
        <v>48</v>
      </c>
      <c r="D281" s="2" t="s">
        <v>3</v>
      </c>
      <c r="E281" s="2">
        <v>1272</v>
      </c>
      <c r="F281" s="2">
        <f>'[1]Худшее для ЗК'!$B$21</f>
        <v>380823</v>
      </c>
    </row>
    <row r="282" spans="1:6" ht="20.100000000000001" customHeight="1" x14ac:dyDescent="0.25">
      <c r="A282" s="2" t="s">
        <v>4</v>
      </c>
      <c r="B282" s="2" t="s">
        <v>5</v>
      </c>
      <c r="C282" s="2" t="s">
        <v>6</v>
      </c>
      <c r="D282" s="2" t="s">
        <v>7</v>
      </c>
      <c r="E282" s="2" t="s">
        <v>8</v>
      </c>
      <c r="F282" s="2" t="s">
        <v>9</v>
      </c>
    </row>
    <row r="283" spans="1:6" ht="20.100000000000001" customHeight="1" x14ac:dyDescent="0.25">
      <c r="A283" s="4">
        <v>0</v>
      </c>
      <c r="B283" s="4">
        <v>4</v>
      </c>
      <c r="C283" s="4">
        <v>35</v>
      </c>
      <c r="D283" s="4">
        <f t="shared" ref="D283:D292" si="40">$F283-$E$281</f>
        <v>129</v>
      </c>
      <c r="E283" s="4">
        <f t="shared" ref="E283:E292" si="41">IF(AND($F$281=0,$E$281 = 0),0,100*($F283-$E$281)/($F$281-$E$281))</f>
        <v>3.3987527367863604E-2</v>
      </c>
      <c r="F283" s="4">
        <v>1401</v>
      </c>
    </row>
    <row r="284" spans="1:6" ht="20.100000000000001" customHeight="1" x14ac:dyDescent="0.25">
      <c r="A284" s="3">
        <v>1</v>
      </c>
      <c r="B284" s="3">
        <v>2</v>
      </c>
      <c r="C284" s="3">
        <v>47</v>
      </c>
      <c r="D284" s="3">
        <f t="shared" si="40"/>
        <v>287</v>
      </c>
      <c r="E284" s="3">
        <f t="shared" si="41"/>
        <v>7.5615661663386471E-2</v>
      </c>
      <c r="F284" s="3">
        <v>1559</v>
      </c>
    </row>
    <row r="285" spans="1:6" ht="20.100000000000001" customHeight="1" x14ac:dyDescent="0.25">
      <c r="A285" s="3">
        <v>2</v>
      </c>
      <c r="B285" s="3">
        <v>2</v>
      </c>
      <c r="C285" s="3">
        <v>37</v>
      </c>
      <c r="D285" s="3">
        <f t="shared" si="40"/>
        <v>182</v>
      </c>
      <c r="E285" s="3">
        <f t="shared" si="41"/>
        <v>4.7951395201171913E-2</v>
      </c>
      <c r="F285" s="3">
        <v>1454</v>
      </c>
    </row>
    <row r="286" spans="1:6" ht="20.100000000000001" customHeight="1" x14ac:dyDescent="0.25">
      <c r="A286" s="3">
        <v>3</v>
      </c>
      <c r="B286" s="3">
        <v>1</v>
      </c>
      <c r="C286" s="3">
        <v>27</v>
      </c>
      <c r="D286" s="3">
        <f t="shared" si="40"/>
        <v>468</v>
      </c>
      <c r="E286" s="3">
        <f t="shared" si="41"/>
        <v>0.12330358766015634</v>
      </c>
      <c r="F286" s="3">
        <v>1740</v>
      </c>
    </row>
    <row r="287" spans="1:6" ht="20.100000000000001" customHeight="1" x14ac:dyDescent="0.25">
      <c r="A287" s="3">
        <v>4</v>
      </c>
      <c r="B287" s="3">
        <v>2</v>
      </c>
      <c r="C287" s="3">
        <v>43</v>
      </c>
      <c r="D287" s="3">
        <f t="shared" si="40"/>
        <v>209</v>
      </c>
      <c r="E287" s="3">
        <f t="shared" si="41"/>
        <v>5.5065063720027084E-2</v>
      </c>
      <c r="F287" s="3">
        <v>1481</v>
      </c>
    </row>
    <row r="288" spans="1:6" ht="20.100000000000001" customHeight="1" x14ac:dyDescent="0.25">
      <c r="A288" s="3">
        <v>5</v>
      </c>
      <c r="B288" s="3">
        <v>7</v>
      </c>
      <c r="C288" s="3">
        <v>39</v>
      </c>
      <c r="D288" s="3">
        <f t="shared" si="40"/>
        <v>583</v>
      </c>
      <c r="E288" s="3">
        <f t="shared" si="41"/>
        <v>0.15360254616639135</v>
      </c>
      <c r="F288" s="3">
        <v>1855</v>
      </c>
    </row>
    <row r="289" spans="1:6" ht="20.100000000000001" customHeight="1" x14ac:dyDescent="0.25">
      <c r="A289" s="3">
        <v>6</v>
      </c>
      <c r="B289" s="3">
        <v>2</v>
      </c>
      <c r="C289" s="3">
        <v>37</v>
      </c>
      <c r="D289" s="3">
        <f t="shared" si="40"/>
        <v>360</v>
      </c>
      <c r="E289" s="3">
        <f t="shared" si="41"/>
        <v>9.4848913584735642E-2</v>
      </c>
      <c r="F289" s="3">
        <v>1632</v>
      </c>
    </row>
    <row r="290" spans="1:6" ht="20.100000000000001" customHeight="1" x14ac:dyDescent="0.25">
      <c r="A290" s="3">
        <v>7</v>
      </c>
      <c r="B290" s="3">
        <v>1</v>
      </c>
      <c r="C290" s="3">
        <v>31</v>
      </c>
      <c r="D290" s="3">
        <f t="shared" si="40"/>
        <v>255</v>
      </c>
      <c r="E290" s="3">
        <f t="shared" si="41"/>
        <v>6.7184647122521091E-2</v>
      </c>
      <c r="F290" s="3">
        <v>1527</v>
      </c>
    </row>
    <row r="291" spans="1:6" ht="20.100000000000001" customHeight="1" x14ac:dyDescent="0.25">
      <c r="A291" s="3">
        <v>8</v>
      </c>
      <c r="B291" s="3">
        <v>6</v>
      </c>
      <c r="C291" s="3">
        <v>31</v>
      </c>
      <c r="D291" s="3">
        <f t="shared" si="40"/>
        <v>384</v>
      </c>
      <c r="E291" s="3">
        <f t="shared" si="41"/>
        <v>0.10117217449038469</v>
      </c>
      <c r="F291" s="3">
        <v>1656</v>
      </c>
    </row>
    <row r="292" spans="1:6" ht="20.100000000000001" customHeight="1" x14ac:dyDescent="0.25">
      <c r="A292" s="3">
        <v>9</v>
      </c>
      <c r="B292" s="3">
        <v>1</v>
      </c>
      <c r="C292" s="3">
        <v>27</v>
      </c>
      <c r="D292" s="3">
        <f t="shared" si="40"/>
        <v>374</v>
      </c>
      <c r="E292" s="3">
        <f t="shared" si="41"/>
        <v>9.8537482446364261E-2</v>
      </c>
      <c r="F292" s="3">
        <v>1646</v>
      </c>
    </row>
    <row r="295" spans="1:6" ht="20.100000000000001" customHeight="1" x14ac:dyDescent="0.25">
      <c r="A295" s="2" t="s">
        <v>0</v>
      </c>
      <c r="B295" s="2" t="s">
        <v>49</v>
      </c>
      <c r="C295" s="2" t="s">
        <v>11</v>
      </c>
      <c r="D295" s="2" t="s">
        <v>3</v>
      </c>
      <c r="E295" s="2">
        <v>5046</v>
      </c>
      <c r="F295" s="2">
        <f>'[1]Худшее для ЗК'!$B$22</f>
        <v>507189</v>
      </c>
    </row>
    <row r="296" spans="1:6" ht="20.100000000000001" customHeight="1" x14ac:dyDescent="0.25">
      <c r="A296" s="2" t="s">
        <v>4</v>
      </c>
      <c r="B296" s="2" t="s">
        <v>5</v>
      </c>
      <c r="C296" s="2" t="s">
        <v>6</v>
      </c>
      <c r="D296" s="2" t="s">
        <v>7</v>
      </c>
      <c r="E296" s="2" t="s">
        <v>8</v>
      </c>
      <c r="F296" s="2" t="s">
        <v>9</v>
      </c>
    </row>
    <row r="297" spans="1:6" ht="20.100000000000001" customHeight="1" x14ac:dyDescent="0.25">
      <c r="A297" s="3">
        <v>0</v>
      </c>
      <c r="B297" s="3">
        <v>34</v>
      </c>
      <c r="C297" s="3">
        <v>93</v>
      </c>
      <c r="D297" s="3">
        <f t="shared" ref="D297:D306" si="42">$F297-$E$295</f>
        <v>2992</v>
      </c>
      <c r="E297" s="3">
        <f t="shared" ref="E297:E306" si="43">IF(AND($F$295=0,$E$295 = 0),0,100*($F297-$E$295)/($F$295-$E$295))</f>
        <v>0.5958462031731997</v>
      </c>
      <c r="F297" s="3">
        <v>8038</v>
      </c>
    </row>
    <row r="298" spans="1:6" ht="20.100000000000001" customHeight="1" x14ac:dyDescent="0.25">
      <c r="A298" s="3">
        <v>1</v>
      </c>
      <c r="B298" s="3">
        <v>33</v>
      </c>
      <c r="C298" s="3">
        <v>79</v>
      </c>
      <c r="D298" s="3">
        <f t="shared" si="42"/>
        <v>2412</v>
      </c>
      <c r="E298" s="3">
        <f t="shared" si="43"/>
        <v>0.48034125737090827</v>
      </c>
      <c r="F298" s="3">
        <v>7458</v>
      </c>
    </row>
    <row r="299" spans="1:6" ht="20.100000000000001" customHeight="1" x14ac:dyDescent="0.25">
      <c r="A299" s="3">
        <v>2</v>
      </c>
      <c r="B299" s="3">
        <v>33</v>
      </c>
      <c r="C299" s="3">
        <v>89</v>
      </c>
      <c r="D299" s="3">
        <f t="shared" si="42"/>
        <v>1771</v>
      </c>
      <c r="E299" s="3">
        <f t="shared" si="43"/>
        <v>0.35268837761354832</v>
      </c>
      <c r="F299" s="3">
        <v>6817</v>
      </c>
    </row>
    <row r="300" spans="1:6" ht="20.100000000000001" customHeight="1" x14ac:dyDescent="0.25">
      <c r="A300" s="3">
        <v>3</v>
      </c>
      <c r="B300" s="3">
        <v>32</v>
      </c>
      <c r="C300" s="3">
        <v>77</v>
      </c>
      <c r="D300" s="3">
        <f t="shared" si="42"/>
        <v>2000</v>
      </c>
      <c r="E300" s="3">
        <f t="shared" si="43"/>
        <v>0.39829291655962545</v>
      </c>
      <c r="F300" s="3">
        <v>7046</v>
      </c>
    </row>
    <row r="301" spans="1:6" ht="20.100000000000001" customHeight="1" x14ac:dyDescent="0.25">
      <c r="A301" s="3">
        <v>4</v>
      </c>
      <c r="B301" s="3">
        <v>35</v>
      </c>
      <c r="C301" s="3">
        <v>83</v>
      </c>
      <c r="D301" s="3">
        <f t="shared" si="42"/>
        <v>2222</v>
      </c>
      <c r="E301" s="3">
        <f t="shared" si="43"/>
        <v>0.44250343029774386</v>
      </c>
      <c r="F301" s="3">
        <v>7268</v>
      </c>
    </row>
    <row r="302" spans="1:6" ht="20.100000000000001" customHeight="1" x14ac:dyDescent="0.25">
      <c r="A302" s="3">
        <v>5</v>
      </c>
      <c r="B302" s="3">
        <v>42</v>
      </c>
      <c r="C302" s="3">
        <v>101</v>
      </c>
      <c r="D302" s="3">
        <f t="shared" si="42"/>
        <v>2405</v>
      </c>
      <c r="E302" s="3">
        <f t="shared" si="43"/>
        <v>0.4789472321629496</v>
      </c>
      <c r="F302" s="3">
        <v>7451</v>
      </c>
    </row>
    <row r="303" spans="1:6" ht="20.100000000000001" customHeight="1" x14ac:dyDescent="0.25">
      <c r="A303" s="3">
        <v>6</v>
      </c>
      <c r="B303" s="3">
        <v>35</v>
      </c>
      <c r="C303" s="3">
        <v>79</v>
      </c>
      <c r="D303" s="3">
        <f t="shared" si="42"/>
        <v>1249</v>
      </c>
      <c r="E303" s="3">
        <f t="shared" si="43"/>
        <v>0.24873392639148609</v>
      </c>
      <c r="F303" s="3">
        <v>6295</v>
      </c>
    </row>
    <row r="304" spans="1:6" ht="20.100000000000001" customHeight="1" x14ac:dyDescent="0.25">
      <c r="A304" s="4">
        <v>7</v>
      </c>
      <c r="B304" s="4">
        <v>34</v>
      </c>
      <c r="C304" s="4">
        <v>79</v>
      </c>
      <c r="D304" s="4">
        <f t="shared" si="42"/>
        <v>947</v>
      </c>
      <c r="E304" s="4">
        <f t="shared" si="43"/>
        <v>0.18859169599098266</v>
      </c>
      <c r="F304" s="4">
        <v>5993</v>
      </c>
    </row>
    <row r="305" spans="1:6" ht="20.100000000000001" customHeight="1" x14ac:dyDescent="0.25">
      <c r="A305" s="3">
        <v>8</v>
      </c>
      <c r="B305" s="3">
        <v>40</v>
      </c>
      <c r="C305" s="3">
        <v>95</v>
      </c>
      <c r="D305" s="3">
        <f t="shared" si="42"/>
        <v>1063</v>
      </c>
      <c r="E305" s="3">
        <f t="shared" si="43"/>
        <v>0.21169268515144093</v>
      </c>
      <c r="F305" s="3">
        <v>6109</v>
      </c>
    </row>
    <row r="306" spans="1:6" ht="20.100000000000001" customHeight="1" x14ac:dyDescent="0.25">
      <c r="A306" s="3">
        <v>9</v>
      </c>
      <c r="B306" s="3">
        <v>37</v>
      </c>
      <c r="C306" s="3">
        <v>85</v>
      </c>
      <c r="D306" s="3">
        <f t="shared" si="42"/>
        <v>1138</v>
      </c>
      <c r="E306" s="3">
        <f t="shared" si="43"/>
        <v>0.22662866952242688</v>
      </c>
      <c r="F306" s="3">
        <v>6184</v>
      </c>
    </row>
    <row r="309" spans="1:6" ht="20.100000000000001" customHeight="1" x14ac:dyDescent="0.25">
      <c r="A309" s="2" t="s">
        <v>0</v>
      </c>
      <c r="B309" s="2" t="s">
        <v>50</v>
      </c>
      <c r="C309" s="2" t="s">
        <v>11</v>
      </c>
      <c r="D309" s="2" t="s">
        <v>3</v>
      </c>
      <c r="E309" s="2">
        <v>11461</v>
      </c>
      <c r="F309" s="2">
        <f>'[1]Худшее для ЗК'!$B$23</f>
        <v>383586</v>
      </c>
    </row>
    <row r="310" spans="1:6" ht="20.100000000000001" customHeight="1" x14ac:dyDescent="0.25">
      <c r="A310" s="2" t="s">
        <v>4</v>
      </c>
      <c r="B310" s="2" t="s">
        <v>5</v>
      </c>
      <c r="C310" s="2" t="s">
        <v>6</v>
      </c>
      <c r="D310" s="2" t="s">
        <v>7</v>
      </c>
      <c r="E310" s="2" t="s">
        <v>8</v>
      </c>
      <c r="F310" s="2" t="s">
        <v>9</v>
      </c>
    </row>
    <row r="311" spans="1:6" ht="20.100000000000001" customHeight="1" x14ac:dyDescent="0.25">
      <c r="A311" s="3">
        <v>0</v>
      </c>
      <c r="B311" s="3">
        <v>30</v>
      </c>
      <c r="C311" s="3">
        <v>79</v>
      </c>
      <c r="D311" s="3">
        <f t="shared" ref="D311:D320" si="44">$F311-$E$309</f>
        <v>4482</v>
      </c>
      <c r="E311" s="3">
        <f t="shared" ref="E311:E320" si="45">IF(AND($F$309=0,$E$309 = 0),0,100*($F311-$E$309)/($F$309-$E$309))</f>
        <v>1.2044339939536446</v>
      </c>
      <c r="F311" s="3">
        <v>15943</v>
      </c>
    </row>
    <row r="312" spans="1:6" ht="20.100000000000001" customHeight="1" x14ac:dyDescent="0.25">
      <c r="A312" s="3">
        <v>1</v>
      </c>
      <c r="B312" s="3">
        <v>31</v>
      </c>
      <c r="C312" s="3">
        <v>75</v>
      </c>
      <c r="D312" s="3">
        <f t="shared" si="44"/>
        <v>5068</v>
      </c>
      <c r="E312" s="3">
        <f t="shared" si="45"/>
        <v>1.3619079610345985</v>
      </c>
      <c r="F312" s="3">
        <v>16529</v>
      </c>
    </row>
    <row r="313" spans="1:6" ht="20.100000000000001" customHeight="1" x14ac:dyDescent="0.25">
      <c r="A313" s="3">
        <v>2</v>
      </c>
      <c r="B313" s="3">
        <v>37</v>
      </c>
      <c r="C313" s="3">
        <v>95</v>
      </c>
      <c r="D313" s="3">
        <f t="shared" si="44"/>
        <v>6151</v>
      </c>
      <c r="E313" s="3">
        <f t="shared" si="45"/>
        <v>1.6529392005374539</v>
      </c>
      <c r="F313" s="3">
        <v>17612</v>
      </c>
    </row>
    <row r="314" spans="1:6" ht="20.100000000000001" customHeight="1" x14ac:dyDescent="0.25">
      <c r="A314" s="3">
        <v>3</v>
      </c>
      <c r="B314" s="3">
        <v>51</v>
      </c>
      <c r="C314" s="3">
        <v>111</v>
      </c>
      <c r="D314" s="3">
        <f t="shared" si="44"/>
        <v>5176</v>
      </c>
      <c r="E314" s="3">
        <f t="shared" si="45"/>
        <v>1.3909304669129996</v>
      </c>
      <c r="F314" s="3">
        <v>16637</v>
      </c>
    </row>
    <row r="315" spans="1:6" ht="20.100000000000001" customHeight="1" x14ac:dyDescent="0.25">
      <c r="A315" s="3">
        <v>4</v>
      </c>
      <c r="B315" s="3">
        <v>38</v>
      </c>
      <c r="C315" s="3">
        <v>95</v>
      </c>
      <c r="D315" s="3">
        <f t="shared" si="44"/>
        <v>4653</v>
      </c>
      <c r="E315" s="3">
        <f t="shared" si="45"/>
        <v>1.2503862949277798</v>
      </c>
      <c r="F315" s="3">
        <v>16114</v>
      </c>
    </row>
    <row r="316" spans="1:6" ht="20.100000000000001" customHeight="1" x14ac:dyDescent="0.25">
      <c r="A316" s="3">
        <v>5</v>
      </c>
      <c r="B316" s="3">
        <v>36</v>
      </c>
      <c r="C316" s="3">
        <v>89</v>
      </c>
      <c r="D316" s="3">
        <f t="shared" si="44"/>
        <v>3452</v>
      </c>
      <c r="E316" s="3">
        <f t="shared" si="45"/>
        <v>0.92764528048370842</v>
      </c>
      <c r="F316" s="3">
        <v>14913</v>
      </c>
    </row>
    <row r="317" spans="1:6" ht="20.100000000000001" customHeight="1" x14ac:dyDescent="0.25">
      <c r="A317" s="3">
        <v>6</v>
      </c>
      <c r="B317" s="3">
        <v>33</v>
      </c>
      <c r="C317" s="3">
        <v>79</v>
      </c>
      <c r="D317" s="3">
        <f t="shared" si="44"/>
        <v>5963</v>
      </c>
      <c r="E317" s="3">
        <f t="shared" si="45"/>
        <v>1.6024185421565333</v>
      </c>
      <c r="F317" s="3">
        <v>17424</v>
      </c>
    </row>
    <row r="318" spans="1:6" ht="20.100000000000001" customHeight="1" x14ac:dyDescent="0.25">
      <c r="A318" s="4">
        <v>7</v>
      </c>
      <c r="B318" s="4">
        <v>36</v>
      </c>
      <c r="C318" s="4">
        <v>91</v>
      </c>
      <c r="D318" s="4">
        <f t="shared" si="44"/>
        <v>2778</v>
      </c>
      <c r="E318" s="4">
        <f t="shared" si="45"/>
        <v>0.74652334564998324</v>
      </c>
      <c r="F318" s="4">
        <v>14239</v>
      </c>
    </row>
    <row r="319" spans="1:6" ht="20.100000000000001" customHeight="1" x14ac:dyDescent="0.25">
      <c r="A319" s="3">
        <v>8</v>
      </c>
      <c r="B319" s="3">
        <v>42</v>
      </c>
      <c r="C319" s="3">
        <v>91</v>
      </c>
      <c r="D319" s="3">
        <f t="shared" si="44"/>
        <v>3786</v>
      </c>
      <c r="E319" s="3">
        <f t="shared" si="45"/>
        <v>1.0174000671817265</v>
      </c>
      <c r="F319" s="3">
        <v>15247</v>
      </c>
    </row>
    <row r="320" spans="1:6" ht="20.100000000000001" customHeight="1" x14ac:dyDescent="0.25">
      <c r="A320" s="3">
        <v>9</v>
      </c>
      <c r="B320" s="3">
        <v>37</v>
      </c>
      <c r="C320" s="3">
        <v>93</v>
      </c>
      <c r="D320" s="3">
        <f t="shared" si="44"/>
        <v>4280</v>
      </c>
      <c r="E320" s="3">
        <f t="shared" si="45"/>
        <v>1.1501511588847833</v>
      </c>
      <c r="F320" s="3">
        <v>15741</v>
      </c>
    </row>
    <row r="323" spans="1:6" ht="20.100000000000001" customHeight="1" x14ac:dyDescent="0.25">
      <c r="A323" s="2" t="s">
        <v>0</v>
      </c>
      <c r="B323" s="2" t="s">
        <v>51</v>
      </c>
      <c r="C323" s="2" t="s">
        <v>52</v>
      </c>
      <c r="D323" s="2" t="s">
        <v>3</v>
      </c>
      <c r="E323" s="2">
        <v>21282</v>
      </c>
      <c r="F323" s="2">
        <f>'[1]Худшее для ЗК'!$B$24</f>
        <v>489392</v>
      </c>
    </row>
    <row r="324" spans="1:6" ht="20.100000000000001" customHeight="1" x14ac:dyDescent="0.25">
      <c r="A324" s="2" t="s">
        <v>4</v>
      </c>
      <c r="B324" s="2" t="s">
        <v>5</v>
      </c>
      <c r="C324" s="2" t="s">
        <v>6</v>
      </c>
      <c r="D324" s="2" t="s">
        <v>7</v>
      </c>
      <c r="E324" s="2" t="s">
        <v>8</v>
      </c>
      <c r="F324" s="2" t="s">
        <v>9</v>
      </c>
    </row>
    <row r="325" spans="1:6" ht="20.100000000000001" customHeight="1" x14ac:dyDescent="0.25">
      <c r="A325" s="3">
        <v>0</v>
      </c>
      <c r="B325" s="3">
        <v>724</v>
      </c>
      <c r="C325" s="3">
        <v>269</v>
      </c>
      <c r="D325" s="3">
        <f t="shared" ref="D325:D334" si="46">$F325-$E$323</f>
        <v>26964</v>
      </c>
      <c r="E325" s="3">
        <f t="shared" ref="E325:E334" si="47">IF(AND($F$323=0,$E$323 = 0),0,100*($F325-$E$323)/($F$323-$E$323))</f>
        <v>5.7601845720023075</v>
      </c>
      <c r="F325" s="3">
        <v>48246</v>
      </c>
    </row>
    <row r="326" spans="1:6" ht="20.100000000000001" customHeight="1" x14ac:dyDescent="0.25">
      <c r="A326" s="3">
        <v>1</v>
      </c>
      <c r="B326" s="3">
        <v>658</v>
      </c>
      <c r="C326" s="3">
        <v>243</v>
      </c>
      <c r="D326" s="3">
        <f t="shared" si="46"/>
        <v>16292</v>
      </c>
      <c r="E326" s="3">
        <f t="shared" si="47"/>
        <v>3.4803785435047319</v>
      </c>
      <c r="F326" s="3">
        <v>37574</v>
      </c>
    </row>
    <row r="327" spans="1:6" ht="20.100000000000001" customHeight="1" x14ac:dyDescent="0.25">
      <c r="A327" s="3">
        <v>2</v>
      </c>
      <c r="B327" s="3">
        <v>605</v>
      </c>
      <c r="C327" s="3">
        <v>237</v>
      </c>
      <c r="D327" s="3">
        <f t="shared" si="46"/>
        <v>21115</v>
      </c>
      <c r="E327" s="3">
        <f t="shared" si="47"/>
        <v>4.5106919313836489</v>
      </c>
      <c r="F327" s="3">
        <v>42397</v>
      </c>
    </row>
    <row r="328" spans="1:6" ht="20.100000000000001" customHeight="1" x14ac:dyDescent="0.25">
      <c r="A328" s="3">
        <v>3</v>
      </c>
      <c r="B328" s="3">
        <v>699</v>
      </c>
      <c r="C328" s="3">
        <v>267</v>
      </c>
      <c r="D328" s="3">
        <f t="shared" si="46"/>
        <v>19192</v>
      </c>
      <c r="E328" s="3">
        <f t="shared" si="47"/>
        <v>4.0998910512486377</v>
      </c>
      <c r="F328" s="3">
        <v>40474</v>
      </c>
    </row>
    <row r="329" spans="1:6" ht="20.100000000000001" customHeight="1" x14ac:dyDescent="0.25">
      <c r="A329" s="3">
        <v>4</v>
      </c>
      <c r="B329" s="3">
        <v>708</v>
      </c>
      <c r="C329" s="3">
        <v>283</v>
      </c>
      <c r="D329" s="3">
        <f t="shared" si="46"/>
        <v>19644</v>
      </c>
      <c r="E329" s="3">
        <f t="shared" si="47"/>
        <v>4.1964495524556193</v>
      </c>
      <c r="F329" s="3">
        <v>40926</v>
      </c>
    </row>
    <row r="330" spans="1:6" ht="20.100000000000001" customHeight="1" x14ac:dyDescent="0.25">
      <c r="A330" s="3">
        <v>5</v>
      </c>
      <c r="B330" s="3">
        <v>577</v>
      </c>
      <c r="C330" s="3">
        <v>217</v>
      </c>
      <c r="D330" s="3">
        <f t="shared" si="46"/>
        <v>21482</v>
      </c>
      <c r="E330" s="3">
        <f t="shared" si="47"/>
        <v>4.5890923073636536</v>
      </c>
      <c r="F330" s="3">
        <v>42764</v>
      </c>
    </row>
    <row r="331" spans="1:6" ht="20.100000000000001" customHeight="1" x14ac:dyDescent="0.25">
      <c r="A331" s="3">
        <v>6</v>
      </c>
      <c r="B331" s="3">
        <v>635</v>
      </c>
      <c r="C331" s="3">
        <v>227</v>
      </c>
      <c r="D331" s="3">
        <f t="shared" si="46"/>
        <v>26078</v>
      </c>
      <c r="E331" s="3">
        <f t="shared" si="47"/>
        <v>5.5709128196364102</v>
      </c>
      <c r="F331" s="3">
        <v>47360</v>
      </c>
    </row>
    <row r="332" spans="1:6" ht="20.100000000000001" customHeight="1" x14ac:dyDescent="0.25">
      <c r="A332" s="3">
        <v>7</v>
      </c>
      <c r="B332" s="3">
        <v>617</v>
      </c>
      <c r="C332" s="3">
        <v>231</v>
      </c>
      <c r="D332" s="3">
        <f t="shared" si="46"/>
        <v>21836</v>
      </c>
      <c r="E332" s="3">
        <f t="shared" si="47"/>
        <v>4.6647155583089441</v>
      </c>
      <c r="F332" s="3">
        <v>43118</v>
      </c>
    </row>
    <row r="333" spans="1:6" ht="20.100000000000001" customHeight="1" x14ac:dyDescent="0.25">
      <c r="A333" s="3">
        <v>8</v>
      </c>
      <c r="B333" s="3">
        <v>519</v>
      </c>
      <c r="C333" s="3">
        <v>203</v>
      </c>
      <c r="D333" s="3">
        <f t="shared" si="46"/>
        <v>19721</v>
      </c>
      <c r="E333" s="3">
        <f t="shared" si="47"/>
        <v>4.2128986776612338</v>
      </c>
      <c r="F333" s="3">
        <v>41003</v>
      </c>
    </row>
    <row r="334" spans="1:6" ht="20.100000000000001" customHeight="1" x14ac:dyDescent="0.25">
      <c r="A334" s="4">
        <v>9</v>
      </c>
      <c r="B334" s="4">
        <v>649</v>
      </c>
      <c r="C334" s="4">
        <v>247</v>
      </c>
      <c r="D334" s="4">
        <f t="shared" si="46"/>
        <v>15912</v>
      </c>
      <c r="E334" s="4">
        <f t="shared" si="47"/>
        <v>3.399201042490013</v>
      </c>
      <c r="F334" s="4">
        <v>37194</v>
      </c>
    </row>
    <row r="337" spans="1:6" ht="20.100000000000001" customHeight="1" x14ac:dyDescent="0.25">
      <c r="A337" s="2" t="s">
        <v>0</v>
      </c>
      <c r="B337" s="2" t="s">
        <v>53</v>
      </c>
      <c r="C337" s="2" t="s">
        <v>26</v>
      </c>
      <c r="D337" s="2" t="s">
        <v>3</v>
      </c>
      <c r="E337" s="2">
        <v>26524</v>
      </c>
      <c r="F337" s="2">
        <f>'[1]Худшее для ЗК'!$B$25</f>
        <v>263518</v>
      </c>
    </row>
    <row r="338" spans="1:6" ht="20.100000000000001" customHeight="1" x14ac:dyDescent="0.25">
      <c r="A338" s="2" t="s">
        <v>4</v>
      </c>
      <c r="B338" s="2" t="s">
        <v>5</v>
      </c>
      <c r="C338" s="2" t="s">
        <v>6</v>
      </c>
      <c r="D338" s="2" t="s">
        <v>7</v>
      </c>
      <c r="E338" s="2" t="s">
        <v>8</v>
      </c>
      <c r="F338" s="2" t="s">
        <v>9</v>
      </c>
    </row>
    <row r="339" spans="1:6" ht="20.100000000000001" customHeight="1" x14ac:dyDescent="0.25">
      <c r="A339" s="3">
        <v>0</v>
      </c>
      <c r="B339" s="3">
        <v>2999</v>
      </c>
      <c r="C339" s="3">
        <v>385</v>
      </c>
      <c r="D339" s="3">
        <f t="shared" ref="D339:D348" si="48">$F339-$E$337</f>
        <v>27006</v>
      </c>
      <c r="E339" s="3">
        <f t="shared" ref="E339:E348" si="49">IF(AND($F$337=0,$E$337 = 0),0,100*($F339-$E$337)/($F$337-$E$337))</f>
        <v>11.395225195574572</v>
      </c>
      <c r="F339" s="3">
        <v>53530</v>
      </c>
    </row>
    <row r="340" spans="1:6" ht="20.100000000000001" customHeight="1" x14ac:dyDescent="0.25">
      <c r="A340" s="3">
        <v>1</v>
      </c>
      <c r="B340" s="3">
        <v>2774</v>
      </c>
      <c r="C340" s="3">
        <v>367</v>
      </c>
      <c r="D340" s="3">
        <f t="shared" si="48"/>
        <v>34076</v>
      </c>
      <c r="E340" s="3">
        <f t="shared" si="49"/>
        <v>14.378423082440905</v>
      </c>
      <c r="F340" s="3">
        <v>60600</v>
      </c>
    </row>
    <row r="341" spans="1:6" ht="20.100000000000001" customHeight="1" x14ac:dyDescent="0.25">
      <c r="A341" s="3">
        <v>2</v>
      </c>
      <c r="B341" s="3">
        <v>2794</v>
      </c>
      <c r="C341" s="3">
        <v>357</v>
      </c>
      <c r="D341" s="3">
        <f t="shared" si="48"/>
        <v>30927</v>
      </c>
      <c r="E341" s="3">
        <f t="shared" si="49"/>
        <v>13.049697460695208</v>
      </c>
      <c r="F341" s="3">
        <v>57451</v>
      </c>
    </row>
    <row r="342" spans="1:6" ht="20.100000000000001" customHeight="1" x14ac:dyDescent="0.25">
      <c r="A342" s="3">
        <v>3</v>
      </c>
      <c r="B342" s="3">
        <v>3067</v>
      </c>
      <c r="C342" s="3">
        <v>401</v>
      </c>
      <c r="D342" s="3">
        <f t="shared" si="48"/>
        <v>29712</v>
      </c>
      <c r="E342" s="3">
        <f t="shared" si="49"/>
        <v>12.537026253829211</v>
      </c>
      <c r="F342" s="3">
        <v>56236</v>
      </c>
    </row>
    <row r="343" spans="1:6" ht="20.100000000000001" customHeight="1" x14ac:dyDescent="0.25">
      <c r="A343" s="3">
        <v>4</v>
      </c>
      <c r="B343" s="3">
        <v>3683</v>
      </c>
      <c r="C343" s="3">
        <v>487</v>
      </c>
      <c r="D343" s="3">
        <f t="shared" si="48"/>
        <v>23787</v>
      </c>
      <c r="E343" s="3">
        <f t="shared" si="49"/>
        <v>10.036962961087623</v>
      </c>
      <c r="F343" s="3">
        <v>50311</v>
      </c>
    </row>
    <row r="344" spans="1:6" ht="20.100000000000001" customHeight="1" x14ac:dyDescent="0.25">
      <c r="A344" s="3">
        <v>5</v>
      </c>
      <c r="B344" s="3">
        <v>3340</v>
      </c>
      <c r="C344" s="3">
        <v>411</v>
      </c>
      <c r="D344" s="3">
        <f t="shared" si="48"/>
        <v>32645</v>
      </c>
      <c r="E344" s="3">
        <f t="shared" si="49"/>
        <v>13.77461032768762</v>
      </c>
      <c r="F344" s="3">
        <v>59169</v>
      </c>
    </row>
    <row r="345" spans="1:6" ht="20.100000000000001" customHeight="1" x14ac:dyDescent="0.25">
      <c r="A345" s="3">
        <v>6</v>
      </c>
      <c r="B345" s="3">
        <v>3496</v>
      </c>
      <c r="C345" s="3">
        <v>445</v>
      </c>
      <c r="D345" s="3">
        <f t="shared" si="48"/>
        <v>29677</v>
      </c>
      <c r="E345" s="3">
        <f t="shared" si="49"/>
        <v>12.522257947458586</v>
      </c>
      <c r="F345" s="3">
        <v>56201</v>
      </c>
    </row>
    <row r="346" spans="1:6" ht="20.100000000000001" customHeight="1" x14ac:dyDescent="0.25">
      <c r="A346" s="3">
        <v>7</v>
      </c>
      <c r="B346" s="3">
        <v>3001</v>
      </c>
      <c r="C346" s="3">
        <v>391</v>
      </c>
      <c r="D346" s="3">
        <f t="shared" si="48"/>
        <v>40583</v>
      </c>
      <c r="E346" s="3">
        <f t="shared" si="49"/>
        <v>17.124062212545464</v>
      </c>
      <c r="F346" s="3">
        <v>67107</v>
      </c>
    </row>
    <row r="347" spans="1:6" ht="20.100000000000001" customHeight="1" x14ac:dyDescent="0.25">
      <c r="A347" s="3">
        <v>8</v>
      </c>
      <c r="B347" s="3">
        <v>3698</v>
      </c>
      <c r="C347" s="3">
        <v>451</v>
      </c>
      <c r="D347" s="3">
        <f t="shared" si="48"/>
        <v>26568</v>
      </c>
      <c r="E347" s="3">
        <f t="shared" si="49"/>
        <v>11.21041039013646</v>
      </c>
      <c r="F347" s="3">
        <v>53092</v>
      </c>
    </row>
    <row r="348" spans="1:6" ht="20.100000000000001" customHeight="1" x14ac:dyDescent="0.25">
      <c r="A348" s="4">
        <v>9</v>
      </c>
      <c r="B348" s="4">
        <v>3570</v>
      </c>
      <c r="C348" s="4">
        <v>437</v>
      </c>
      <c r="D348" s="4">
        <f t="shared" si="48"/>
        <v>21430</v>
      </c>
      <c r="E348" s="4">
        <f t="shared" si="49"/>
        <v>9.042423014928648</v>
      </c>
      <c r="F348" s="4">
        <v>47954</v>
      </c>
    </row>
    <row r="351" spans="1:6" ht="20.100000000000001" customHeight="1" x14ac:dyDescent="0.25">
      <c r="A351" s="2" t="s">
        <v>0</v>
      </c>
      <c r="B351" s="2" t="s">
        <v>54</v>
      </c>
      <c r="C351" s="2" t="s">
        <v>55</v>
      </c>
      <c r="D351" s="2" t="s">
        <v>3</v>
      </c>
      <c r="E351" s="2">
        <v>29368</v>
      </c>
      <c r="F351" s="2">
        <f>'[1]Худшее для ЗК'!$B$26</f>
        <v>347392</v>
      </c>
    </row>
    <row r="352" spans="1:6" ht="20.100000000000001" customHeight="1" x14ac:dyDescent="0.25">
      <c r="A352" s="2" t="s">
        <v>4</v>
      </c>
      <c r="B352" s="2" t="s">
        <v>5</v>
      </c>
      <c r="C352" s="2" t="s">
        <v>6</v>
      </c>
      <c r="D352" s="2" t="s">
        <v>7</v>
      </c>
      <c r="E352" s="2" t="s">
        <v>8</v>
      </c>
      <c r="F352" s="2" t="s">
        <v>9</v>
      </c>
    </row>
    <row r="353" spans="1:6" ht="20.100000000000001" customHeight="1" x14ac:dyDescent="0.25">
      <c r="A353" s="3">
        <v>0</v>
      </c>
      <c r="B353" s="3">
        <v>9700</v>
      </c>
      <c r="C353" s="3">
        <v>583</v>
      </c>
      <c r="D353" s="3">
        <f t="shared" ref="D353:D362" si="50">$F353-$E$351</f>
        <v>42163</v>
      </c>
      <c r="E353" s="3">
        <f t="shared" ref="E353:E362" si="51">IF(AND($F$351=0,$E$351 = 0),0,100*($F353-$E$351)/($F$351-$E$351))</f>
        <v>13.257804442432018</v>
      </c>
      <c r="F353" s="3">
        <v>71531</v>
      </c>
    </row>
    <row r="354" spans="1:6" ht="20.100000000000001" customHeight="1" x14ac:dyDescent="0.25">
      <c r="A354" s="3">
        <v>1</v>
      </c>
      <c r="B354" s="3">
        <v>11472</v>
      </c>
      <c r="C354" s="3">
        <v>703</v>
      </c>
      <c r="D354" s="3">
        <f t="shared" si="50"/>
        <v>33284</v>
      </c>
      <c r="E354" s="3">
        <f t="shared" si="51"/>
        <v>10.465876789173144</v>
      </c>
      <c r="F354" s="3">
        <v>62652</v>
      </c>
    </row>
    <row r="355" spans="1:6" ht="20.100000000000001" customHeight="1" x14ac:dyDescent="0.25">
      <c r="A355" s="4">
        <v>2</v>
      </c>
      <c r="B355" s="4">
        <v>10554</v>
      </c>
      <c r="C355" s="4">
        <v>645</v>
      </c>
      <c r="D355" s="4">
        <f t="shared" si="50"/>
        <v>30960</v>
      </c>
      <c r="E355" s="4">
        <f t="shared" si="51"/>
        <v>9.7351143309938877</v>
      </c>
      <c r="F355" s="4">
        <v>60328</v>
      </c>
    </row>
    <row r="356" spans="1:6" ht="20.100000000000001" customHeight="1" x14ac:dyDescent="0.25">
      <c r="A356" s="3">
        <v>3</v>
      </c>
      <c r="B356" s="3">
        <v>12089</v>
      </c>
      <c r="C356" s="3">
        <v>749</v>
      </c>
      <c r="D356" s="3">
        <f t="shared" si="50"/>
        <v>45110</v>
      </c>
      <c r="E356" s="3">
        <f t="shared" si="51"/>
        <v>14.184464065605111</v>
      </c>
      <c r="F356" s="3">
        <v>74478</v>
      </c>
    </row>
    <row r="357" spans="1:6" ht="20.100000000000001" customHeight="1" x14ac:dyDescent="0.25">
      <c r="A357" s="3">
        <v>4</v>
      </c>
      <c r="B357" s="3">
        <v>11024</v>
      </c>
      <c r="C357" s="3">
        <v>673</v>
      </c>
      <c r="D357" s="3">
        <f t="shared" si="50"/>
        <v>38097</v>
      </c>
      <c r="E357" s="3">
        <f t="shared" si="51"/>
        <v>11.979284582295676</v>
      </c>
      <c r="F357" s="3">
        <v>67465</v>
      </c>
    </row>
    <row r="358" spans="1:6" ht="20.100000000000001" customHeight="1" x14ac:dyDescent="0.25">
      <c r="A358" s="3">
        <v>5</v>
      </c>
      <c r="B358" s="3">
        <v>8072</v>
      </c>
      <c r="C358" s="3">
        <v>503</v>
      </c>
      <c r="D358" s="3">
        <f t="shared" si="50"/>
        <v>46940</v>
      </c>
      <c r="E358" s="3">
        <f t="shared" si="51"/>
        <v>14.759892335169672</v>
      </c>
      <c r="F358" s="3">
        <v>76308</v>
      </c>
    </row>
    <row r="359" spans="1:6" ht="20.100000000000001" customHeight="1" x14ac:dyDescent="0.25">
      <c r="A359" s="3">
        <v>6</v>
      </c>
      <c r="B359" s="3">
        <v>9176</v>
      </c>
      <c r="C359" s="3">
        <v>559</v>
      </c>
      <c r="D359" s="3">
        <f t="shared" si="50"/>
        <v>38690</v>
      </c>
      <c r="E359" s="3">
        <f t="shared" si="51"/>
        <v>12.165748496968781</v>
      </c>
      <c r="F359" s="3">
        <v>68058</v>
      </c>
    </row>
    <row r="360" spans="1:6" ht="20.100000000000001" customHeight="1" x14ac:dyDescent="0.25">
      <c r="A360" s="3">
        <v>7</v>
      </c>
      <c r="B360" s="3">
        <v>9806</v>
      </c>
      <c r="C360" s="3">
        <v>593</v>
      </c>
      <c r="D360" s="3">
        <f t="shared" si="50"/>
        <v>46546</v>
      </c>
      <c r="E360" s="3">
        <f t="shared" si="51"/>
        <v>14.636002314290746</v>
      </c>
      <c r="F360" s="3">
        <v>75914</v>
      </c>
    </row>
    <row r="361" spans="1:6" ht="20.100000000000001" customHeight="1" x14ac:dyDescent="0.25">
      <c r="A361" s="3">
        <v>8</v>
      </c>
      <c r="B361" s="3">
        <v>9858</v>
      </c>
      <c r="C361" s="3">
        <v>585</v>
      </c>
      <c r="D361" s="3">
        <f t="shared" si="50"/>
        <v>43854</v>
      </c>
      <c r="E361" s="3">
        <f t="shared" si="51"/>
        <v>13.789525318843861</v>
      </c>
      <c r="F361" s="3">
        <v>73222</v>
      </c>
    </row>
    <row r="362" spans="1:6" ht="20.100000000000001" customHeight="1" x14ac:dyDescent="0.25">
      <c r="A362" s="3">
        <v>9</v>
      </c>
      <c r="B362" s="3">
        <v>10046</v>
      </c>
      <c r="C362" s="3">
        <v>573</v>
      </c>
      <c r="D362" s="3">
        <f t="shared" si="50"/>
        <v>39474</v>
      </c>
      <c r="E362" s="3">
        <f t="shared" si="51"/>
        <v>12.412270772017207</v>
      </c>
      <c r="F362" s="3">
        <v>68842</v>
      </c>
    </row>
    <row r="365" spans="1:6" ht="20.100000000000001" customHeight="1" x14ac:dyDescent="0.25">
      <c r="A365" s="2" t="s">
        <v>0</v>
      </c>
      <c r="B365" s="2" t="s">
        <v>56</v>
      </c>
      <c r="C365" s="2" t="s">
        <v>52</v>
      </c>
      <c r="D365" s="2" t="s">
        <v>3</v>
      </c>
      <c r="E365" s="2">
        <v>22141</v>
      </c>
      <c r="F365" s="2">
        <f>'[1]Худшее для ЗК'!$B$27</f>
        <v>255749</v>
      </c>
    </row>
    <row r="366" spans="1:6" ht="20.100000000000001" customHeight="1" x14ac:dyDescent="0.25">
      <c r="A366" s="2" t="s">
        <v>4</v>
      </c>
      <c r="B366" s="2" t="s">
        <v>5</v>
      </c>
      <c r="C366" s="2" t="s">
        <v>6</v>
      </c>
      <c r="D366" s="2" t="s">
        <v>7</v>
      </c>
      <c r="E366" s="2" t="s">
        <v>8</v>
      </c>
      <c r="F366" s="2" t="s">
        <v>9</v>
      </c>
    </row>
    <row r="367" spans="1:6" ht="20.100000000000001" customHeight="1" x14ac:dyDescent="0.25">
      <c r="A367" s="3">
        <v>0</v>
      </c>
      <c r="B367" s="3">
        <v>753</v>
      </c>
      <c r="C367" s="3">
        <v>293</v>
      </c>
      <c r="D367" s="3">
        <f t="shared" ref="D367:D376" si="52">$F367-$E$365</f>
        <v>14846</v>
      </c>
      <c r="E367" s="3">
        <f t="shared" ref="E367:E376" si="53">IF(AND($F$365=0,$E$365 = 0),0,100*($F367-$E$365)/($F$365-$E$365))</f>
        <v>6.3550905790897572</v>
      </c>
      <c r="F367" s="3">
        <v>36987</v>
      </c>
    </row>
    <row r="368" spans="1:6" ht="20.100000000000001" customHeight="1" x14ac:dyDescent="0.25">
      <c r="A368" s="3">
        <v>1</v>
      </c>
      <c r="B368" s="3">
        <v>618</v>
      </c>
      <c r="C368" s="3">
        <v>247</v>
      </c>
      <c r="D368" s="3">
        <f t="shared" si="52"/>
        <v>19557</v>
      </c>
      <c r="E368" s="3">
        <f t="shared" si="53"/>
        <v>8.371716722030067</v>
      </c>
      <c r="F368" s="3">
        <v>41698</v>
      </c>
    </row>
    <row r="369" spans="1:6" ht="20.100000000000001" customHeight="1" x14ac:dyDescent="0.25">
      <c r="A369" s="3">
        <v>2</v>
      </c>
      <c r="B369" s="3">
        <v>598</v>
      </c>
      <c r="C369" s="3">
        <v>231</v>
      </c>
      <c r="D369" s="3">
        <f t="shared" si="52"/>
        <v>18933</v>
      </c>
      <c r="E369" s="3">
        <f t="shared" si="53"/>
        <v>8.104602582103352</v>
      </c>
      <c r="F369" s="3">
        <v>41074</v>
      </c>
    </row>
    <row r="370" spans="1:6" ht="20.100000000000001" customHeight="1" x14ac:dyDescent="0.25">
      <c r="A370" s="4">
        <v>3</v>
      </c>
      <c r="B370" s="4">
        <v>631</v>
      </c>
      <c r="C370" s="4">
        <v>253</v>
      </c>
      <c r="D370" s="4">
        <f t="shared" si="52"/>
        <v>9430</v>
      </c>
      <c r="E370" s="4">
        <f t="shared" si="53"/>
        <v>4.036676826136091</v>
      </c>
      <c r="F370" s="4">
        <v>31571</v>
      </c>
    </row>
    <row r="371" spans="1:6" ht="20.100000000000001" customHeight="1" x14ac:dyDescent="0.25">
      <c r="A371" s="3">
        <v>4</v>
      </c>
      <c r="B371" s="3">
        <v>537</v>
      </c>
      <c r="C371" s="3">
        <v>207</v>
      </c>
      <c r="D371" s="3">
        <f t="shared" si="52"/>
        <v>22781</v>
      </c>
      <c r="E371" s="3">
        <f t="shared" si="53"/>
        <v>9.7518064449847603</v>
      </c>
      <c r="F371" s="3">
        <v>44922</v>
      </c>
    </row>
    <row r="372" spans="1:6" ht="20.100000000000001" customHeight="1" x14ac:dyDescent="0.25">
      <c r="A372" s="3">
        <v>5</v>
      </c>
      <c r="B372" s="3">
        <v>546</v>
      </c>
      <c r="C372" s="3">
        <v>219</v>
      </c>
      <c r="D372" s="3">
        <f t="shared" si="52"/>
        <v>24749</v>
      </c>
      <c r="E372" s="3">
        <f t="shared" si="53"/>
        <v>10.594243347830554</v>
      </c>
      <c r="F372" s="3">
        <v>46890</v>
      </c>
    </row>
    <row r="373" spans="1:6" ht="20.100000000000001" customHeight="1" x14ac:dyDescent="0.25">
      <c r="A373" s="3">
        <v>6</v>
      </c>
      <c r="B373" s="3">
        <v>683</v>
      </c>
      <c r="C373" s="3">
        <v>255</v>
      </c>
      <c r="D373" s="3">
        <f t="shared" si="52"/>
        <v>23479</v>
      </c>
      <c r="E373" s="3">
        <f t="shared" si="53"/>
        <v>10.05059758227458</v>
      </c>
      <c r="F373" s="3">
        <v>45620</v>
      </c>
    </row>
    <row r="374" spans="1:6" ht="20.100000000000001" customHeight="1" x14ac:dyDescent="0.25">
      <c r="A374" s="3">
        <v>7</v>
      </c>
      <c r="B374" s="3">
        <v>488</v>
      </c>
      <c r="C374" s="3">
        <v>189</v>
      </c>
      <c r="D374" s="3">
        <f t="shared" si="52"/>
        <v>26841</v>
      </c>
      <c r="E374" s="3">
        <f t="shared" si="53"/>
        <v>11.489760624636142</v>
      </c>
      <c r="F374" s="3">
        <v>48982</v>
      </c>
    </row>
    <row r="375" spans="1:6" ht="20.100000000000001" customHeight="1" x14ac:dyDescent="0.25">
      <c r="A375" s="3">
        <v>8</v>
      </c>
      <c r="B375" s="3">
        <v>631</v>
      </c>
      <c r="C375" s="3">
        <v>233</v>
      </c>
      <c r="D375" s="3">
        <f t="shared" si="52"/>
        <v>20564</v>
      </c>
      <c r="E375" s="3">
        <f t="shared" si="53"/>
        <v>8.8027807266874429</v>
      </c>
      <c r="F375" s="3">
        <v>42705</v>
      </c>
    </row>
    <row r="376" spans="1:6" ht="20.100000000000001" customHeight="1" x14ac:dyDescent="0.25">
      <c r="A376" s="3">
        <v>9</v>
      </c>
      <c r="B376" s="3">
        <v>670</v>
      </c>
      <c r="C376" s="3">
        <v>257</v>
      </c>
      <c r="D376" s="3">
        <f t="shared" si="52"/>
        <v>20388</v>
      </c>
      <c r="E376" s="3">
        <f t="shared" si="53"/>
        <v>8.7274408410670876</v>
      </c>
      <c r="F376" s="3">
        <v>42529</v>
      </c>
    </row>
    <row r="379" spans="1:6" ht="20.100000000000001" customHeight="1" x14ac:dyDescent="0.25">
      <c r="A379" s="2" t="s">
        <v>0</v>
      </c>
      <c r="B379" s="2" t="s">
        <v>57</v>
      </c>
      <c r="C379" s="2" t="s">
        <v>26</v>
      </c>
      <c r="D379" s="2" t="s">
        <v>3</v>
      </c>
      <c r="E379" s="2">
        <v>26130</v>
      </c>
      <c r="F379" s="2">
        <f>'[1]Худшее для ЗК'!$B$28</f>
        <v>264109</v>
      </c>
    </row>
    <row r="380" spans="1:6" ht="20.100000000000001" customHeight="1" x14ac:dyDescent="0.25">
      <c r="A380" s="2" t="s">
        <v>4</v>
      </c>
      <c r="B380" s="2" t="s">
        <v>5</v>
      </c>
      <c r="C380" s="2" t="s">
        <v>6</v>
      </c>
      <c r="D380" s="2" t="s">
        <v>7</v>
      </c>
      <c r="E380" s="2" t="s">
        <v>8</v>
      </c>
      <c r="F380" s="2" t="s">
        <v>9</v>
      </c>
    </row>
    <row r="381" spans="1:6" ht="20.100000000000001" customHeight="1" x14ac:dyDescent="0.25">
      <c r="A381" s="3">
        <v>0</v>
      </c>
      <c r="B381" s="3">
        <v>2760</v>
      </c>
      <c r="C381" s="3">
        <v>337</v>
      </c>
      <c r="D381" s="3">
        <f t="shared" ref="D381:D390" si="54">$F381-$E$379</f>
        <v>38629</v>
      </c>
      <c r="E381" s="3">
        <f t="shared" ref="E381:E390" si="55">IF(AND($F$379=0,$E$379 = 0),0,100*($F381-$E$379)/($F$379-$E$379))</f>
        <v>16.232104513423455</v>
      </c>
      <c r="F381" s="3">
        <v>64759</v>
      </c>
    </row>
    <row r="382" spans="1:6" ht="20.100000000000001" customHeight="1" x14ac:dyDescent="0.25">
      <c r="A382" s="3">
        <v>1</v>
      </c>
      <c r="B382" s="3">
        <v>4315</v>
      </c>
      <c r="C382" s="3">
        <v>555</v>
      </c>
      <c r="D382" s="3">
        <f t="shared" si="54"/>
        <v>30490</v>
      </c>
      <c r="E382" s="3">
        <f t="shared" si="55"/>
        <v>12.812054845175414</v>
      </c>
      <c r="F382" s="3">
        <v>56620</v>
      </c>
    </row>
    <row r="383" spans="1:6" ht="20.100000000000001" customHeight="1" x14ac:dyDescent="0.25">
      <c r="A383" s="3">
        <v>2</v>
      </c>
      <c r="B383" s="3">
        <v>3030</v>
      </c>
      <c r="C383" s="3">
        <v>405</v>
      </c>
      <c r="D383" s="3">
        <f t="shared" si="54"/>
        <v>42648</v>
      </c>
      <c r="E383" s="3">
        <f t="shared" si="55"/>
        <v>17.920908987767827</v>
      </c>
      <c r="F383" s="3">
        <v>68778</v>
      </c>
    </row>
    <row r="384" spans="1:6" ht="20.100000000000001" customHeight="1" x14ac:dyDescent="0.25">
      <c r="A384" s="3">
        <v>3</v>
      </c>
      <c r="B384" s="3">
        <v>2915</v>
      </c>
      <c r="C384" s="3">
        <v>375</v>
      </c>
      <c r="D384" s="3">
        <f t="shared" si="54"/>
        <v>42870</v>
      </c>
      <c r="E384" s="3">
        <f t="shared" si="55"/>
        <v>18.014194529769433</v>
      </c>
      <c r="F384" s="3">
        <v>69000</v>
      </c>
    </row>
    <row r="385" spans="1:6" ht="20.100000000000001" customHeight="1" x14ac:dyDescent="0.25">
      <c r="A385" s="3">
        <v>4</v>
      </c>
      <c r="B385" s="3">
        <v>3181</v>
      </c>
      <c r="C385" s="3">
        <v>411</v>
      </c>
      <c r="D385" s="3">
        <f t="shared" si="54"/>
        <v>31641</v>
      </c>
      <c r="E385" s="3">
        <f t="shared" si="55"/>
        <v>13.295710966093647</v>
      </c>
      <c r="F385" s="3">
        <v>57771</v>
      </c>
    </row>
    <row r="386" spans="1:6" ht="20.100000000000001" customHeight="1" x14ac:dyDescent="0.25">
      <c r="A386" s="3">
        <v>5</v>
      </c>
      <c r="B386" s="3">
        <v>2983</v>
      </c>
      <c r="C386" s="3">
        <v>395</v>
      </c>
      <c r="D386" s="3">
        <f t="shared" si="54"/>
        <v>35641</v>
      </c>
      <c r="E386" s="3">
        <f t="shared" si="55"/>
        <v>14.976531542699146</v>
      </c>
      <c r="F386" s="3">
        <v>61771</v>
      </c>
    </row>
    <row r="387" spans="1:6" ht="20.100000000000001" customHeight="1" x14ac:dyDescent="0.25">
      <c r="A387" s="3">
        <v>6</v>
      </c>
      <c r="B387" s="3">
        <v>3856</v>
      </c>
      <c r="C387" s="3">
        <v>465</v>
      </c>
      <c r="D387" s="3">
        <f t="shared" si="54"/>
        <v>30573</v>
      </c>
      <c r="E387" s="3">
        <f t="shared" si="55"/>
        <v>12.846931872139979</v>
      </c>
      <c r="F387" s="3">
        <v>56703</v>
      </c>
    </row>
    <row r="388" spans="1:6" ht="20.100000000000001" customHeight="1" x14ac:dyDescent="0.25">
      <c r="A388" s="3">
        <v>7</v>
      </c>
      <c r="B388" s="3">
        <v>3101</v>
      </c>
      <c r="C388" s="3">
        <v>417</v>
      </c>
      <c r="D388" s="3">
        <f t="shared" si="54"/>
        <v>34592</v>
      </c>
      <c r="E388" s="3">
        <f t="shared" si="55"/>
        <v>14.535736346484354</v>
      </c>
      <c r="F388" s="3">
        <v>60722</v>
      </c>
    </row>
    <row r="389" spans="1:6" ht="20.100000000000001" customHeight="1" x14ac:dyDescent="0.25">
      <c r="A389" s="3">
        <v>8</v>
      </c>
      <c r="B389" s="3">
        <v>3732</v>
      </c>
      <c r="C389" s="3">
        <v>503</v>
      </c>
      <c r="D389" s="3">
        <f t="shared" si="54"/>
        <v>33352</v>
      </c>
      <c r="E389" s="3">
        <f t="shared" si="55"/>
        <v>14.014681967736649</v>
      </c>
      <c r="F389" s="3">
        <v>59482</v>
      </c>
    </row>
    <row r="390" spans="1:6" ht="20.100000000000001" customHeight="1" x14ac:dyDescent="0.25">
      <c r="A390" s="4">
        <v>9</v>
      </c>
      <c r="B390" s="4">
        <v>2681</v>
      </c>
      <c r="C390" s="4">
        <v>361</v>
      </c>
      <c r="D390" s="4">
        <f t="shared" si="54"/>
        <v>27399</v>
      </c>
      <c r="E390" s="4">
        <f t="shared" si="55"/>
        <v>11.513200744603516</v>
      </c>
      <c r="F390" s="4">
        <v>53529</v>
      </c>
    </row>
    <row r="393" spans="1:6" ht="20.100000000000001" customHeight="1" x14ac:dyDescent="0.25">
      <c r="A393" s="2" t="s">
        <v>0</v>
      </c>
      <c r="B393" s="2" t="s">
        <v>58</v>
      </c>
      <c r="C393" s="2" t="s">
        <v>55</v>
      </c>
      <c r="D393" s="2" t="s">
        <v>3</v>
      </c>
      <c r="E393" s="2">
        <v>29437</v>
      </c>
      <c r="F393" s="2">
        <f>'[1]Худшее для ЗК'!$B$29</f>
        <v>914787</v>
      </c>
    </row>
    <row r="394" spans="1:6" ht="20.100000000000001" customHeight="1" x14ac:dyDescent="0.25">
      <c r="A394" s="2" t="s">
        <v>4</v>
      </c>
      <c r="B394" s="2" t="s">
        <v>5</v>
      </c>
      <c r="C394" s="2" t="s">
        <v>6</v>
      </c>
      <c r="D394" s="2" t="s">
        <v>7</v>
      </c>
      <c r="E394" s="2" t="s">
        <v>8</v>
      </c>
      <c r="F394" s="2" t="s">
        <v>9</v>
      </c>
    </row>
    <row r="395" spans="1:6" ht="20.100000000000001" customHeight="1" x14ac:dyDescent="0.25">
      <c r="A395" s="3">
        <v>0</v>
      </c>
      <c r="B395" s="3">
        <v>9459</v>
      </c>
      <c r="C395" s="3">
        <v>567</v>
      </c>
      <c r="D395" s="3">
        <f t="shared" ref="D395:D404" si="56">$F395-$E$393</f>
        <v>45350</v>
      </c>
      <c r="E395" s="3">
        <f t="shared" ref="E395:E404" si="57">IF(AND($F$393=0,$E$393 = 0),0,100*($F395-$E$393)/($F$393-$E$393))</f>
        <v>5.1222680295928162</v>
      </c>
      <c r="F395" s="3">
        <v>74787</v>
      </c>
    </row>
    <row r="396" spans="1:6" ht="20.100000000000001" customHeight="1" x14ac:dyDescent="0.25">
      <c r="A396" s="3">
        <v>1</v>
      </c>
      <c r="B396" s="3">
        <v>10019</v>
      </c>
      <c r="C396" s="3">
        <v>605</v>
      </c>
      <c r="D396" s="3">
        <f t="shared" si="56"/>
        <v>42224</v>
      </c>
      <c r="E396" s="3">
        <f t="shared" si="57"/>
        <v>4.7691873270458007</v>
      </c>
      <c r="F396" s="3">
        <v>71661</v>
      </c>
    </row>
    <row r="397" spans="1:6" ht="20.100000000000001" customHeight="1" x14ac:dyDescent="0.25">
      <c r="A397" s="4">
        <v>2</v>
      </c>
      <c r="B397" s="4">
        <v>8443</v>
      </c>
      <c r="C397" s="4">
        <v>497</v>
      </c>
      <c r="D397" s="4">
        <f t="shared" si="56"/>
        <v>33299</v>
      </c>
      <c r="E397" s="4">
        <f t="shared" si="57"/>
        <v>3.7611114248602249</v>
      </c>
      <c r="F397" s="4">
        <v>62736</v>
      </c>
    </row>
    <row r="398" spans="1:6" ht="20.100000000000001" customHeight="1" x14ac:dyDescent="0.25">
      <c r="A398" s="3">
        <v>3</v>
      </c>
      <c r="B398" s="3">
        <v>10492</v>
      </c>
      <c r="C398" s="3">
        <v>639</v>
      </c>
      <c r="D398" s="3">
        <f t="shared" si="56"/>
        <v>34376</v>
      </c>
      <c r="E398" s="3">
        <f t="shared" si="57"/>
        <v>3.8827582312079967</v>
      </c>
      <c r="F398" s="3">
        <v>63813</v>
      </c>
    </row>
    <row r="399" spans="1:6" ht="20.100000000000001" customHeight="1" x14ac:dyDescent="0.25">
      <c r="A399" s="3">
        <v>4</v>
      </c>
      <c r="B399" s="3">
        <v>8632</v>
      </c>
      <c r="C399" s="3">
        <v>511</v>
      </c>
      <c r="D399" s="3">
        <f t="shared" si="56"/>
        <v>38027</v>
      </c>
      <c r="E399" s="3">
        <f t="shared" si="57"/>
        <v>4.2951375162365171</v>
      </c>
      <c r="F399" s="3">
        <v>67464</v>
      </c>
    </row>
    <row r="400" spans="1:6" ht="20.100000000000001" customHeight="1" x14ac:dyDescent="0.25">
      <c r="A400" s="3">
        <v>5</v>
      </c>
      <c r="B400" s="3">
        <v>11534</v>
      </c>
      <c r="C400" s="3">
        <v>661</v>
      </c>
      <c r="D400" s="3">
        <f t="shared" si="56"/>
        <v>42186</v>
      </c>
      <c r="E400" s="3">
        <f t="shared" si="57"/>
        <v>4.7648952391709489</v>
      </c>
      <c r="F400" s="3">
        <v>71623</v>
      </c>
    </row>
    <row r="401" spans="1:6" ht="20.100000000000001" customHeight="1" x14ac:dyDescent="0.25">
      <c r="A401" s="3">
        <v>6</v>
      </c>
      <c r="B401" s="3">
        <v>8939</v>
      </c>
      <c r="C401" s="3">
        <v>507</v>
      </c>
      <c r="D401" s="3">
        <f t="shared" si="56"/>
        <v>39834</v>
      </c>
      <c r="E401" s="3">
        <f t="shared" si="57"/>
        <v>4.4992375896538093</v>
      </c>
      <c r="F401" s="3">
        <v>69271</v>
      </c>
    </row>
    <row r="402" spans="1:6" ht="20.100000000000001" customHeight="1" x14ac:dyDescent="0.25">
      <c r="A402" s="3">
        <v>7</v>
      </c>
      <c r="B402" s="3">
        <v>9007</v>
      </c>
      <c r="C402" s="3">
        <v>545</v>
      </c>
      <c r="D402" s="3">
        <f t="shared" si="56"/>
        <v>44558</v>
      </c>
      <c r="E402" s="3">
        <f t="shared" si="57"/>
        <v>5.0328118823064321</v>
      </c>
      <c r="F402" s="3">
        <v>73995</v>
      </c>
    </row>
    <row r="403" spans="1:6" ht="20.100000000000001" customHeight="1" x14ac:dyDescent="0.25">
      <c r="A403" s="3">
        <v>8</v>
      </c>
      <c r="B403" s="3">
        <v>9337</v>
      </c>
      <c r="C403" s="3">
        <v>553</v>
      </c>
      <c r="D403" s="3">
        <f t="shared" si="56"/>
        <v>40824</v>
      </c>
      <c r="E403" s="3">
        <f t="shared" si="57"/>
        <v>4.6110577737617895</v>
      </c>
      <c r="F403" s="3">
        <v>70261</v>
      </c>
    </row>
    <row r="404" spans="1:6" ht="20.100000000000001" customHeight="1" x14ac:dyDescent="0.25">
      <c r="A404" s="3">
        <v>9</v>
      </c>
      <c r="B404" s="3">
        <v>10164</v>
      </c>
      <c r="C404" s="3">
        <v>615</v>
      </c>
      <c r="D404" s="3">
        <f t="shared" si="56"/>
        <v>33792</v>
      </c>
      <c r="E404" s="3">
        <f t="shared" si="57"/>
        <v>3.8167956175523803</v>
      </c>
      <c r="F404" s="3">
        <v>63229</v>
      </c>
    </row>
    <row r="407" spans="1:6" ht="20.100000000000001" customHeight="1" x14ac:dyDescent="0.25">
      <c r="A407" s="2" t="s">
        <v>0</v>
      </c>
      <c r="B407" s="2" t="s">
        <v>59</v>
      </c>
      <c r="C407" s="2" t="s">
        <v>52</v>
      </c>
      <c r="D407" s="2" t="s">
        <v>3</v>
      </c>
      <c r="E407" s="2">
        <v>20749</v>
      </c>
      <c r="F407" s="2">
        <f>'[1]Худшее для ЗК'!$B$30</f>
        <v>1027832</v>
      </c>
    </row>
    <row r="408" spans="1:6" ht="20.100000000000001" customHeight="1" x14ac:dyDescent="0.25">
      <c r="A408" s="2" t="s">
        <v>4</v>
      </c>
      <c r="B408" s="2" t="s">
        <v>5</v>
      </c>
      <c r="C408" s="2" t="s">
        <v>6</v>
      </c>
      <c r="D408" s="2" t="s">
        <v>7</v>
      </c>
      <c r="E408" s="2" t="s">
        <v>8</v>
      </c>
      <c r="F408" s="2" t="s">
        <v>9</v>
      </c>
    </row>
    <row r="409" spans="1:6" ht="20.100000000000001" customHeight="1" x14ac:dyDescent="0.25">
      <c r="A409" s="3">
        <v>0</v>
      </c>
      <c r="B409" s="3">
        <v>555</v>
      </c>
      <c r="C409" s="3">
        <v>221</v>
      </c>
      <c r="D409" s="3">
        <f t="shared" ref="D409:D418" si="58">$F409-$E$407</f>
        <v>22487</v>
      </c>
      <c r="E409" s="3">
        <f t="shared" ref="E409:E418" si="59">IF(AND($F$407=0,$E$407 = 0),0,100*($F409-$E$407)/($F$407-$E$407))</f>
        <v>2.2328844792335887</v>
      </c>
      <c r="F409" s="3">
        <v>43236</v>
      </c>
    </row>
    <row r="410" spans="1:6" ht="20.100000000000001" customHeight="1" x14ac:dyDescent="0.25">
      <c r="A410" s="3">
        <v>1</v>
      </c>
      <c r="B410" s="3">
        <v>536</v>
      </c>
      <c r="C410" s="3">
        <v>215</v>
      </c>
      <c r="D410" s="3">
        <f t="shared" si="58"/>
        <v>22432</v>
      </c>
      <c r="E410" s="3">
        <f t="shared" si="59"/>
        <v>2.2274231617453575</v>
      </c>
      <c r="F410" s="3">
        <v>43181</v>
      </c>
    </row>
    <row r="411" spans="1:6" ht="20.100000000000001" customHeight="1" x14ac:dyDescent="0.25">
      <c r="A411" s="3">
        <v>2</v>
      </c>
      <c r="B411" s="3">
        <v>645</v>
      </c>
      <c r="C411" s="3">
        <v>261</v>
      </c>
      <c r="D411" s="3">
        <f t="shared" si="58"/>
        <v>28091</v>
      </c>
      <c r="E411" s="3">
        <f t="shared" si="59"/>
        <v>2.7893430829435113</v>
      </c>
      <c r="F411" s="3">
        <v>48840</v>
      </c>
    </row>
    <row r="412" spans="1:6" ht="20.100000000000001" customHeight="1" x14ac:dyDescent="0.25">
      <c r="A412" s="3">
        <v>3</v>
      </c>
      <c r="B412" s="3">
        <v>532</v>
      </c>
      <c r="C412" s="3">
        <v>213</v>
      </c>
      <c r="D412" s="3">
        <f t="shared" si="58"/>
        <v>21216</v>
      </c>
      <c r="E412" s="3">
        <f t="shared" si="59"/>
        <v>2.1066783969146536</v>
      </c>
      <c r="F412" s="3">
        <v>41965</v>
      </c>
    </row>
    <row r="413" spans="1:6" ht="20.100000000000001" customHeight="1" x14ac:dyDescent="0.25">
      <c r="A413" s="3">
        <v>4</v>
      </c>
      <c r="B413" s="3">
        <v>658</v>
      </c>
      <c r="C413" s="3">
        <v>259</v>
      </c>
      <c r="D413" s="3">
        <f t="shared" si="58"/>
        <v>19102</v>
      </c>
      <c r="E413" s="3">
        <f t="shared" si="59"/>
        <v>1.89676521200338</v>
      </c>
      <c r="F413" s="3">
        <v>39851</v>
      </c>
    </row>
    <row r="414" spans="1:6" ht="20.100000000000001" customHeight="1" x14ac:dyDescent="0.25">
      <c r="A414" s="3">
        <v>5</v>
      </c>
      <c r="B414" s="3">
        <v>552</v>
      </c>
      <c r="C414" s="3">
        <v>221</v>
      </c>
      <c r="D414" s="3">
        <f t="shared" si="58"/>
        <v>17685</v>
      </c>
      <c r="E414" s="3">
        <f t="shared" si="59"/>
        <v>1.7560618141702322</v>
      </c>
      <c r="F414" s="3">
        <v>38434</v>
      </c>
    </row>
    <row r="415" spans="1:6" ht="20.100000000000001" customHeight="1" x14ac:dyDescent="0.25">
      <c r="A415" s="4">
        <v>6</v>
      </c>
      <c r="B415" s="4">
        <v>627</v>
      </c>
      <c r="C415" s="4">
        <v>247</v>
      </c>
      <c r="D415" s="4">
        <f t="shared" si="58"/>
        <v>16000</v>
      </c>
      <c r="E415" s="4">
        <f t="shared" si="59"/>
        <v>1.5887469056671595</v>
      </c>
      <c r="F415" s="4">
        <v>36749</v>
      </c>
    </row>
    <row r="416" spans="1:6" ht="20.100000000000001" customHeight="1" x14ac:dyDescent="0.25">
      <c r="A416" s="3">
        <v>7</v>
      </c>
      <c r="B416" s="3">
        <v>704</v>
      </c>
      <c r="C416" s="3">
        <v>265</v>
      </c>
      <c r="D416" s="3">
        <f t="shared" si="58"/>
        <v>18947</v>
      </c>
      <c r="E416" s="3">
        <f t="shared" si="59"/>
        <v>1.8813742263547295</v>
      </c>
      <c r="F416" s="3">
        <v>39696</v>
      </c>
    </row>
    <row r="417" spans="1:6" ht="20.100000000000001" customHeight="1" x14ac:dyDescent="0.25">
      <c r="A417" s="3">
        <v>8</v>
      </c>
      <c r="B417" s="3">
        <v>613</v>
      </c>
      <c r="C417" s="3">
        <v>241</v>
      </c>
      <c r="D417" s="3">
        <f t="shared" si="58"/>
        <v>18665</v>
      </c>
      <c r="E417" s="3">
        <f t="shared" si="59"/>
        <v>1.8533725621423458</v>
      </c>
      <c r="F417" s="3">
        <v>39414</v>
      </c>
    </row>
    <row r="418" spans="1:6" ht="20.100000000000001" customHeight="1" x14ac:dyDescent="0.25">
      <c r="A418" s="3">
        <v>9</v>
      </c>
      <c r="B418" s="3">
        <v>666</v>
      </c>
      <c r="C418" s="3">
        <v>263</v>
      </c>
      <c r="D418" s="3">
        <f t="shared" si="58"/>
        <v>18726</v>
      </c>
      <c r="E418" s="3">
        <f t="shared" si="59"/>
        <v>1.8594296597202018</v>
      </c>
      <c r="F418" s="3">
        <v>39475</v>
      </c>
    </row>
    <row r="421" spans="1:6" ht="20.100000000000001" customHeight="1" x14ac:dyDescent="0.25">
      <c r="A421" s="2" t="s">
        <v>0</v>
      </c>
      <c r="B421" s="2" t="s">
        <v>60</v>
      </c>
      <c r="C421" s="2" t="s">
        <v>52</v>
      </c>
      <c r="D421" s="2" t="s">
        <v>3</v>
      </c>
      <c r="E421" s="2">
        <v>21294</v>
      </c>
      <c r="F421" s="2">
        <f>'[1]Худшее для ЗК'!$B$31</f>
        <v>1234328</v>
      </c>
    </row>
    <row r="422" spans="1:6" ht="20.100000000000001" customHeight="1" x14ac:dyDescent="0.25">
      <c r="A422" s="2" t="s">
        <v>4</v>
      </c>
      <c r="B422" s="2" t="s">
        <v>5</v>
      </c>
      <c r="C422" s="2" t="s">
        <v>6</v>
      </c>
      <c r="D422" s="2" t="s">
        <v>7</v>
      </c>
      <c r="E422" s="2" t="s">
        <v>8</v>
      </c>
      <c r="F422" s="2" t="s">
        <v>9</v>
      </c>
    </row>
    <row r="423" spans="1:6" ht="20.100000000000001" customHeight="1" x14ac:dyDescent="0.25">
      <c r="A423" s="3">
        <v>0</v>
      </c>
      <c r="B423" s="3">
        <v>631</v>
      </c>
      <c r="C423" s="3">
        <v>247</v>
      </c>
      <c r="D423" s="3">
        <f t="shared" ref="D423:D432" si="60">$F423-$E$421</f>
        <v>20569</v>
      </c>
      <c r="E423" s="3">
        <f t="shared" ref="E423:E432" si="61">IF(AND($F$421=0,$E$421 = 0),0,100*($F423-$E$421)/($F$421-$E$421))</f>
        <v>1.6956655790357071</v>
      </c>
      <c r="F423" s="3">
        <v>41863</v>
      </c>
    </row>
    <row r="424" spans="1:6" ht="20.100000000000001" customHeight="1" x14ac:dyDescent="0.25">
      <c r="A424" s="3">
        <v>1</v>
      </c>
      <c r="B424" s="3">
        <v>704</v>
      </c>
      <c r="C424" s="3">
        <v>279</v>
      </c>
      <c r="D424" s="3">
        <f t="shared" si="60"/>
        <v>19556</v>
      </c>
      <c r="E424" s="3">
        <f t="shared" si="61"/>
        <v>1.6121559659498415</v>
      </c>
      <c r="F424" s="3">
        <v>40850</v>
      </c>
    </row>
    <row r="425" spans="1:6" ht="20.100000000000001" customHeight="1" x14ac:dyDescent="0.25">
      <c r="A425" s="3">
        <v>2</v>
      </c>
      <c r="B425" s="3">
        <v>564</v>
      </c>
      <c r="C425" s="3">
        <v>223</v>
      </c>
      <c r="D425" s="3">
        <f t="shared" si="60"/>
        <v>24978</v>
      </c>
      <c r="E425" s="3">
        <f t="shared" si="61"/>
        <v>2.0591343688635275</v>
      </c>
      <c r="F425" s="3">
        <v>46272</v>
      </c>
    </row>
    <row r="426" spans="1:6" ht="20.100000000000001" customHeight="1" x14ac:dyDescent="0.25">
      <c r="A426" s="3">
        <v>3</v>
      </c>
      <c r="B426" s="3">
        <v>647</v>
      </c>
      <c r="C426" s="3">
        <v>257</v>
      </c>
      <c r="D426" s="3">
        <f t="shared" si="60"/>
        <v>15671</v>
      </c>
      <c r="E426" s="3">
        <f t="shared" si="61"/>
        <v>1.2918846462671285</v>
      </c>
      <c r="F426" s="3">
        <v>36965</v>
      </c>
    </row>
    <row r="427" spans="1:6" ht="20.100000000000001" customHeight="1" x14ac:dyDescent="0.25">
      <c r="A427" s="3">
        <v>4</v>
      </c>
      <c r="B427" s="3">
        <v>542</v>
      </c>
      <c r="C427" s="3">
        <v>213</v>
      </c>
      <c r="D427" s="3">
        <f t="shared" si="60"/>
        <v>24423</v>
      </c>
      <c r="E427" s="3">
        <f t="shared" si="61"/>
        <v>2.0133813231945683</v>
      </c>
      <c r="F427" s="3">
        <v>45717</v>
      </c>
    </row>
    <row r="428" spans="1:6" ht="20.100000000000001" customHeight="1" x14ac:dyDescent="0.25">
      <c r="A428" s="3">
        <v>5</v>
      </c>
      <c r="B428" s="3">
        <v>630</v>
      </c>
      <c r="C428" s="3">
        <v>245</v>
      </c>
      <c r="D428" s="3">
        <f t="shared" si="60"/>
        <v>18827</v>
      </c>
      <c r="E428" s="3">
        <f t="shared" si="61"/>
        <v>1.552058722179263</v>
      </c>
      <c r="F428" s="3">
        <v>40121</v>
      </c>
    </row>
    <row r="429" spans="1:6" ht="20.100000000000001" customHeight="1" x14ac:dyDescent="0.25">
      <c r="A429" s="3">
        <v>6</v>
      </c>
      <c r="B429" s="3">
        <v>587</v>
      </c>
      <c r="C429" s="3">
        <v>223</v>
      </c>
      <c r="D429" s="3">
        <f t="shared" si="60"/>
        <v>19554</v>
      </c>
      <c r="E429" s="3">
        <f t="shared" si="61"/>
        <v>1.6119910901095931</v>
      </c>
      <c r="F429" s="3">
        <v>40848</v>
      </c>
    </row>
    <row r="430" spans="1:6" ht="20.100000000000001" customHeight="1" x14ac:dyDescent="0.25">
      <c r="A430" s="4">
        <v>7</v>
      </c>
      <c r="B430" s="4">
        <v>744</v>
      </c>
      <c r="C430" s="4">
        <v>279</v>
      </c>
      <c r="D430" s="4">
        <f t="shared" si="60"/>
        <v>15313</v>
      </c>
      <c r="E430" s="4">
        <f t="shared" si="61"/>
        <v>1.2623718708626468</v>
      </c>
      <c r="F430" s="4">
        <v>36607</v>
      </c>
    </row>
    <row r="431" spans="1:6" ht="20.100000000000001" customHeight="1" x14ac:dyDescent="0.25">
      <c r="A431" s="3">
        <v>8</v>
      </c>
      <c r="B431" s="3">
        <v>682</v>
      </c>
      <c r="C431" s="3">
        <v>271</v>
      </c>
      <c r="D431" s="3">
        <f t="shared" si="60"/>
        <v>16689</v>
      </c>
      <c r="E431" s="3">
        <f t="shared" si="61"/>
        <v>1.3758064489536155</v>
      </c>
      <c r="F431" s="3">
        <v>37983</v>
      </c>
    </row>
    <row r="432" spans="1:6" ht="20.100000000000001" customHeight="1" x14ac:dyDescent="0.25">
      <c r="A432" s="3">
        <v>9</v>
      </c>
      <c r="B432" s="3">
        <v>737</v>
      </c>
      <c r="C432" s="3">
        <v>293</v>
      </c>
      <c r="D432" s="3">
        <f t="shared" si="60"/>
        <v>19440</v>
      </c>
      <c r="E432" s="3">
        <f t="shared" si="61"/>
        <v>1.6025931672154283</v>
      </c>
      <c r="F432" s="3">
        <v>40734</v>
      </c>
    </row>
    <row r="435" spans="1:6" ht="20.100000000000001" customHeight="1" x14ac:dyDescent="0.25">
      <c r="A435" s="2" t="s">
        <v>0</v>
      </c>
      <c r="B435" s="2" t="s">
        <v>61</v>
      </c>
      <c r="C435" s="2" t="s">
        <v>52</v>
      </c>
      <c r="D435" s="2" t="s">
        <v>3</v>
      </c>
      <c r="E435" s="2">
        <v>22068</v>
      </c>
      <c r="F435" s="2">
        <f>'[1]Худшее для ЗК'!$B$32</f>
        <v>1195034</v>
      </c>
    </row>
    <row r="436" spans="1:6" ht="20.100000000000001" customHeight="1" x14ac:dyDescent="0.25">
      <c r="A436" s="2" t="s">
        <v>4</v>
      </c>
      <c r="B436" s="2" t="s">
        <v>5</v>
      </c>
      <c r="C436" s="2" t="s">
        <v>6</v>
      </c>
      <c r="D436" s="2" t="s">
        <v>7</v>
      </c>
      <c r="E436" s="2" t="s">
        <v>8</v>
      </c>
      <c r="F436" s="2" t="s">
        <v>9</v>
      </c>
    </row>
    <row r="437" spans="1:6" ht="20.100000000000001" customHeight="1" x14ac:dyDescent="0.25">
      <c r="A437" s="3">
        <v>0</v>
      </c>
      <c r="B437" s="3">
        <v>612</v>
      </c>
      <c r="C437" s="3">
        <v>239</v>
      </c>
      <c r="D437" s="3">
        <f t="shared" ref="D437:D446" si="62">$F437-$E$435</f>
        <v>21570</v>
      </c>
      <c r="E437" s="3">
        <f t="shared" ref="E437:E446" si="63">IF(AND($F$435=0,$E$435 = 0),0,100*($F437-$E$435)/($F$435-$E$435))</f>
        <v>1.8389279825672697</v>
      </c>
      <c r="F437" s="3">
        <v>43638</v>
      </c>
    </row>
    <row r="438" spans="1:6" ht="20.100000000000001" customHeight="1" x14ac:dyDescent="0.25">
      <c r="A438" s="3">
        <v>1</v>
      </c>
      <c r="B438" s="3">
        <v>550</v>
      </c>
      <c r="C438" s="3">
        <v>209</v>
      </c>
      <c r="D438" s="3">
        <f t="shared" si="62"/>
        <v>27067</v>
      </c>
      <c r="E438" s="3">
        <f t="shared" si="63"/>
        <v>2.3075690173457715</v>
      </c>
      <c r="F438" s="3">
        <v>49135</v>
      </c>
    </row>
    <row r="439" spans="1:6" ht="20.100000000000001" customHeight="1" x14ac:dyDescent="0.25">
      <c r="A439" s="3">
        <v>2</v>
      </c>
      <c r="B439" s="3">
        <v>503</v>
      </c>
      <c r="C439" s="3">
        <v>199</v>
      </c>
      <c r="D439" s="3">
        <f t="shared" si="62"/>
        <v>27063</v>
      </c>
      <c r="E439" s="3">
        <f t="shared" si="63"/>
        <v>2.3072280014936495</v>
      </c>
      <c r="F439" s="3">
        <v>49131</v>
      </c>
    </row>
    <row r="440" spans="1:6" ht="20.100000000000001" customHeight="1" x14ac:dyDescent="0.25">
      <c r="A440" s="3">
        <v>3</v>
      </c>
      <c r="B440" s="3">
        <v>696</v>
      </c>
      <c r="C440" s="3">
        <v>277</v>
      </c>
      <c r="D440" s="3">
        <f t="shared" si="62"/>
        <v>21364</v>
      </c>
      <c r="E440" s="3">
        <f t="shared" si="63"/>
        <v>1.8213656661829924</v>
      </c>
      <c r="F440" s="3">
        <v>43432</v>
      </c>
    </row>
    <row r="441" spans="1:6" ht="20.100000000000001" customHeight="1" x14ac:dyDescent="0.25">
      <c r="A441" s="3">
        <v>4</v>
      </c>
      <c r="B441" s="3">
        <v>694</v>
      </c>
      <c r="C441" s="3">
        <v>267</v>
      </c>
      <c r="D441" s="3">
        <f t="shared" si="62"/>
        <v>22933</v>
      </c>
      <c r="E441" s="3">
        <f t="shared" si="63"/>
        <v>1.9551291341778023</v>
      </c>
      <c r="F441" s="3">
        <v>45001</v>
      </c>
    </row>
    <row r="442" spans="1:6" ht="20.100000000000001" customHeight="1" x14ac:dyDescent="0.25">
      <c r="A442" s="3">
        <v>5</v>
      </c>
      <c r="B442" s="3">
        <v>547</v>
      </c>
      <c r="C442" s="3">
        <v>213</v>
      </c>
      <c r="D442" s="3">
        <f t="shared" si="62"/>
        <v>20437</v>
      </c>
      <c r="E442" s="3">
        <f t="shared" si="63"/>
        <v>1.7423352424537455</v>
      </c>
      <c r="F442" s="3">
        <v>42505</v>
      </c>
    </row>
    <row r="443" spans="1:6" ht="20.100000000000001" customHeight="1" x14ac:dyDescent="0.25">
      <c r="A443" s="3">
        <v>6</v>
      </c>
      <c r="B443" s="3">
        <v>619</v>
      </c>
      <c r="C443" s="3">
        <v>247</v>
      </c>
      <c r="D443" s="3">
        <f t="shared" si="62"/>
        <v>17470</v>
      </c>
      <c r="E443" s="3">
        <f t="shared" si="63"/>
        <v>1.4893867341423366</v>
      </c>
      <c r="F443" s="3">
        <v>39538</v>
      </c>
    </row>
    <row r="444" spans="1:6" ht="20.100000000000001" customHeight="1" x14ac:dyDescent="0.25">
      <c r="A444" s="3">
        <v>7</v>
      </c>
      <c r="B444" s="3">
        <v>492</v>
      </c>
      <c r="C444" s="3">
        <v>197</v>
      </c>
      <c r="D444" s="3">
        <f t="shared" si="62"/>
        <v>28028</v>
      </c>
      <c r="E444" s="3">
        <f t="shared" si="63"/>
        <v>2.3894980758180546</v>
      </c>
      <c r="F444" s="3">
        <v>50096</v>
      </c>
    </row>
    <row r="445" spans="1:6" ht="20.100000000000001" customHeight="1" x14ac:dyDescent="0.25">
      <c r="A445" s="4">
        <v>8</v>
      </c>
      <c r="B445" s="4">
        <v>603</v>
      </c>
      <c r="C445" s="4">
        <v>241</v>
      </c>
      <c r="D445" s="4">
        <f t="shared" si="62"/>
        <v>16657</v>
      </c>
      <c r="E445" s="4">
        <f t="shared" si="63"/>
        <v>1.4200752621985633</v>
      </c>
      <c r="F445" s="4">
        <v>38725</v>
      </c>
    </row>
    <row r="446" spans="1:6" ht="20.100000000000001" customHeight="1" x14ac:dyDescent="0.25">
      <c r="A446" s="3">
        <v>9</v>
      </c>
      <c r="B446" s="3">
        <v>595</v>
      </c>
      <c r="C446" s="3">
        <v>235</v>
      </c>
      <c r="D446" s="3">
        <f t="shared" si="62"/>
        <v>19540</v>
      </c>
      <c r="E446" s="3">
        <f t="shared" si="63"/>
        <v>1.6658624376154125</v>
      </c>
      <c r="F446" s="3">
        <v>41608</v>
      </c>
    </row>
    <row r="449" spans="1:6" ht="20.100000000000001" customHeight="1" x14ac:dyDescent="0.25">
      <c r="A449" s="2" t="s">
        <v>0</v>
      </c>
      <c r="B449" s="2" t="s">
        <v>62</v>
      </c>
      <c r="C449" s="2" t="s">
        <v>63</v>
      </c>
      <c r="D449" s="2" t="s">
        <v>3</v>
      </c>
      <c r="E449" s="2">
        <v>14379</v>
      </c>
      <c r="F449" s="2">
        <f>'[1]Худшее для ЗК'!$B$33</f>
        <v>1489152</v>
      </c>
    </row>
    <row r="450" spans="1:6" ht="20.100000000000001" customHeight="1" x14ac:dyDescent="0.25">
      <c r="A450" s="2" t="s">
        <v>4</v>
      </c>
      <c r="B450" s="2" t="s">
        <v>5</v>
      </c>
      <c r="C450" s="2" t="s">
        <v>6</v>
      </c>
      <c r="D450" s="2" t="s">
        <v>7</v>
      </c>
      <c r="E450" s="2" t="s">
        <v>8</v>
      </c>
      <c r="F450" s="2" t="s">
        <v>9</v>
      </c>
    </row>
    <row r="451" spans="1:6" ht="20.100000000000001" customHeight="1" x14ac:dyDescent="0.25">
      <c r="A451" s="3">
        <v>0</v>
      </c>
      <c r="B451" s="3">
        <v>683</v>
      </c>
      <c r="C451" s="3">
        <v>233</v>
      </c>
      <c r="D451" s="3">
        <f t="shared" ref="D451:D460" si="64">$F451-$E$449</f>
        <v>18154</v>
      </c>
      <c r="E451" s="3">
        <f t="shared" ref="E451:E460" si="65">IF(AND($F$449=0,$E$449 = 0),0,100*($F451-$E$449)/($F$449-$E$449))</f>
        <v>1.230969105075832</v>
      </c>
      <c r="F451" s="3">
        <v>32533</v>
      </c>
    </row>
    <row r="452" spans="1:6" ht="20.100000000000001" customHeight="1" x14ac:dyDescent="0.25">
      <c r="A452" s="3">
        <v>1</v>
      </c>
      <c r="B452" s="3">
        <v>630</v>
      </c>
      <c r="C452" s="3">
        <v>217</v>
      </c>
      <c r="D452" s="3">
        <f t="shared" si="64"/>
        <v>17072</v>
      </c>
      <c r="E452" s="3">
        <f t="shared" si="65"/>
        <v>1.1576018817811284</v>
      </c>
      <c r="F452" s="3">
        <v>31451</v>
      </c>
    </row>
    <row r="453" spans="1:6" ht="20.100000000000001" customHeight="1" x14ac:dyDescent="0.25">
      <c r="A453" s="3">
        <v>2</v>
      </c>
      <c r="B453" s="3">
        <v>700</v>
      </c>
      <c r="C453" s="3">
        <v>243</v>
      </c>
      <c r="D453" s="3">
        <f t="shared" si="64"/>
        <v>16226</v>
      </c>
      <c r="E453" s="3">
        <f t="shared" si="65"/>
        <v>1.1002371212383193</v>
      </c>
      <c r="F453" s="3">
        <v>30605</v>
      </c>
    </row>
    <row r="454" spans="1:6" ht="20.100000000000001" customHeight="1" x14ac:dyDescent="0.25">
      <c r="A454" s="3">
        <v>3</v>
      </c>
      <c r="B454" s="3">
        <v>709</v>
      </c>
      <c r="C454" s="3">
        <v>229</v>
      </c>
      <c r="D454" s="3">
        <f t="shared" si="64"/>
        <v>13374</v>
      </c>
      <c r="E454" s="3">
        <f t="shared" si="65"/>
        <v>0.90685142730440549</v>
      </c>
      <c r="F454" s="3">
        <v>27753</v>
      </c>
    </row>
    <row r="455" spans="1:6" ht="20.100000000000001" customHeight="1" x14ac:dyDescent="0.25">
      <c r="A455" s="3">
        <v>4</v>
      </c>
      <c r="B455" s="3">
        <v>726</v>
      </c>
      <c r="C455" s="3">
        <v>249</v>
      </c>
      <c r="D455" s="3">
        <f t="shared" si="64"/>
        <v>17063</v>
      </c>
      <c r="E455" s="3">
        <f t="shared" si="65"/>
        <v>1.1569916183710984</v>
      </c>
      <c r="F455" s="3">
        <v>31442</v>
      </c>
    </row>
    <row r="456" spans="1:6" ht="20.100000000000001" customHeight="1" x14ac:dyDescent="0.25">
      <c r="A456" s="3">
        <v>5</v>
      </c>
      <c r="B456" s="3">
        <v>657</v>
      </c>
      <c r="C456" s="3">
        <v>233</v>
      </c>
      <c r="D456" s="3">
        <f t="shared" si="64"/>
        <v>15833</v>
      </c>
      <c r="E456" s="3">
        <f t="shared" si="65"/>
        <v>1.0735889523336812</v>
      </c>
      <c r="F456" s="3">
        <v>30212</v>
      </c>
    </row>
    <row r="457" spans="1:6" ht="20.100000000000001" customHeight="1" x14ac:dyDescent="0.25">
      <c r="A457" s="3">
        <v>6</v>
      </c>
      <c r="B457" s="3">
        <v>725</v>
      </c>
      <c r="C457" s="3">
        <v>251</v>
      </c>
      <c r="D457" s="3">
        <f t="shared" si="64"/>
        <v>17691</v>
      </c>
      <c r="E457" s="3">
        <f t="shared" si="65"/>
        <v>1.1995744429820725</v>
      </c>
      <c r="F457" s="3">
        <v>32070</v>
      </c>
    </row>
    <row r="458" spans="1:6" ht="20.100000000000001" customHeight="1" x14ac:dyDescent="0.25">
      <c r="A458" s="4">
        <v>7</v>
      </c>
      <c r="B458" s="4">
        <v>679</v>
      </c>
      <c r="C458" s="4">
        <v>237</v>
      </c>
      <c r="D458" s="4">
        <f t="shared" si="64"/>
        <v>13247</v>
      </c>
      <c r="E458" s="4">
        <f t="shared" si="65"/>
        <v>0.89823993251842826</v>
      </c>
      <c r="F458" s="4">
        <v>27626</v>
      </c>
    </row>
    <row r="459" spans="1:6" ht="20.100000000000001" customHeight="1" x14ac:dyDescent="0.25">
      <c r="A459" s="3">
        <v>8</v>
      </c>
      <c r="B459" s="3">
        <v>782</v>
      </c>
      <c r="C459" s="3">
        <v>271</v>
      </c>
      <c r="D459" s="3">
        <f t="shared" si="64"/>
        <v>14564</v>
      </c>
      <c r="E459" s="3">
        <f t="shared" si="65"/>
        <v>0.98754181151946774</v>
      </c>
      <c r="F459" s="3">
        <v>28943</v>
      </c>
    </row>
    <row r="460" spans="1:6" ht="20.100000000000001" customHeight="1" x14ac:dyDescent="0.25">
      <c r="A460" s="3">
        <v>9</v>
      </c>
      <c r="B460" s="3">
        <v>686</v>
      </c>
      <c r="C460" s="3">
        <v>237</v>
      </c>
      <c r="D460" s="3">
        <f t="shared" si="64"/>
        <v>16918</v>
      </c>
      <c r="E460" s="3">
        <f t="shared" si="65"/>
        <v>1.1471595967650614</v>
      </c>
      <c r="F460" s="3">
        <v>31297</v>
      </c>
    </row>
    <row r="463" spans="1:6" ht="20.100000000000001" customHeight="1" x14ac:dyDescent="0.25">
      <c r="A463" s="2" t="s">
        <v>0</v>
      </c>
      <c r="B463" s="2" t="s">
        <v>64</v>
      </c>
      <c r="C463" s="2" t="s">
        <v>65</v>
      </c>
      <c r="D463" s="2" t="s">
        <v>3</v>
      </c>
      <c r="E463" s="2">
        <v>44303</v>
      </c>
      <c r="F463" s="2">
        <f>'[1]Худшее для ЗК'!$B$34</f>
        <v>2545837</v>
      </c>
    </row>
    <row r="464" spans="1:6" ht="20.100000000000001" customHeight="1" x14ac:dyDescent="0.25">
      <c r="A464" s="2" t="s">
        <v>4</v>
      </c>
      <c r="B464" s="2" t="s">
        <v>5</v>
      </c>
      <c r="C464" s="2" t="s">
        <v>6</v>
      </c>
      <c r="D464" s="2" t="s">
        <v>7</v>
      </c>
      <c r="E464" s="2" t="s">
        <v>8</v>
      </c>
      <c r="F464" s="2" t="s">
        <v>9</v>
      </c>
    </row>
    <row r="465" spans="1:6" ht="20.100000000000001" customHeight="1" x14ac:dyDescent="0.25">
      <c r="A465" s="4">
        <v>0</v>
      </c>
      <c r="B465" s="4">
        <v>782</v>
      </c>
      <c r="C465" s="4">
        <v>253</v>
      </c>
      <c r="D465" s="4">
        <f t="shared" ref="D465:D474" si="66">$F465-$E$463</f>
        <v>106294</v>
      </c>
      <c r="E465" s="4">
        <f t="shared" ref="E465:E474" si="67">IF(AND($F$463=0,$E$463 = 0),0,100*($F465-$E$463)/($F$463-$E$463))</f>
        <v>4.2491527198910752</v>
      </c>
      <c r="F465" s="4">
        <v>150597</v>
      </c>
    </row>
    <row r="466" spans="1:6" ht="20.100000000000001" customHeight="1" x14ac:dyDescent="0.25">
      <c r="A466" s="3">
        <v>1</v>
      </c>
      <c r="B466" s="3">
        <v>830</v>
      </c>
      <c r="C466" s="3">
        <v>257</v>
      </c>
      <c r="D466" s="3">
        <f t="shared" si="66"/>
        <v>109818</v>
      </c>
      <c r="E466" s="3">
        <f t="shared" si="67"/>
        <v>4.390026279874669</v>
      </c>
      <c r="F466" s="3">
        <v>154121</v>
      </c>
    </row>
    <row r="467" spans="1:6" ht="20.100000000000001" customHeight="1" x14ac:dyDescent="0.25">
      <c r="A467" s="3">
        <v>2</v>
      </c>
      <c r="B467" s="3">
        <v>737</v>
      </c>
      <c r="C467" s="3">
        <v>245</v>
      </c>
      <c r="D467" s="3">
        <f t="shared" si="66"/>
        <v>122792</v>
      </c>
      <c r="E467" s="3">
        <f t="shared" si="67"/>
        <v>4.9086680412898644</v>
      </c>
      <c r="F467" s="3">
        <v>167095</v>
      </c>
    </row>
    <row r="468" spans="1:6" ht="20.100000000000001" customHeight="1" x14ac:dyDescent="0.25">
      <c r="A468" s="3">
        <v>3</v>
      </c>
      <c r="B468" s="3">
        <v>758</v>
      </c>
      <c r="C468" s="3">
        <v>249</v>
      </c>
      <c r="D468" s="3">
        <f t="shared" si="66"/>
        <v>120571</v>
      </c>
      <c r="E468" s="3">
        <f t="shared" si="67"/>
        <v>4.8198825200856756</v>
      </c>
      <c r="F468" s="3">
        <v>164874</v>
      </c>
    </row>
    <row r="469" spans="1:6" ht="20.100000000000001" customHeight="1" x14ac:dyDescent="0.25">
      <c r="A469" s="3">
        <v>4</v>
      </c>
      <c r="B469" s="3">
        <v>800</v>
      </c>
      <c r="C469" s="3">
        <v>265</v>
      </c>
      <c r="D469" s="3">
        <f t="shared" si="66"/>
        <v>106440</v>
      </c>
      <c r="E469" s="3">
        <f t="shared" si="67"/>
        <v>4.2549891386645156</v>
      </c>
      <c r="F469" s="3">
        <v>150743</v>
      </c>
    </row>
    <row r="470" spans="1:6" ht="20.100000000000001" customHeight="1" x14ac:dyDescent="0.25">
      <c r="A470" s="3">
        <v>5</v>
      </c>
      <c r="B470" s="3">
        <v>766</v>
      </c>
      <c r="C470" s="3">
        <v>255</v>
      </c>
      <c r="D470" s="3">
        <f t="shared" si="66"/>
        <v>143665</v>
      </c>
      <c r="E470" s="3">
        <f t="shared" si="67"/>
        <v>5.7430760485366177</v>
      </c>
      <c r="F470" s="3">
        <v>187968</v>
      </c>
    </row>
    <row r="471" spans="1:6" ht="20.100000000000001" customHeight="1" x14ac:dyDescent="0.25">
      <c r="A471" s="3">
        <v>6</v>
      </c>
      <c r="B471" s="3">
        <v>680</v>
      </c>
      <c r="C471" s="3">
        <v>227</v>
      </c>
      <c r="D471" s="3">
        <f t="shared" si="66"/>
        <v>130265</v>
      </c>
      <c r="E471" s="3">
        <f t="shared" si="67"/>
        <v>5.2074047364537117</v>
      </c>
      <c r="F471" s="3">
        <v>174568</v>
      </c>
    </row>
    <row r="472" spans="1:6" ht="20.100000000000001" customHeight="1" x14ac:dyDescent="0.25">
      <c r="A472" s="3">
        <v>7</v>
      </c>
      <c r="B472" s="3">
        <v>708</v>
      </c>
      <c r="C472" s="3">
        <v>227</v>
      </c>
      <c r="D472" s="3">
        <f t="shared" si="66"/>
        <v>132859</v>
      </c>
      <c r="E472" s="3">
        <f t="shared" si="67"/>
        <v>5.3111011083599102</v>
      </c>
      <c r="F472" s="3">
        <v>177162</v>
      </c>
    </row>
    <row r="473" spans="1:6" ht="20.100000000000001" customHeight="1" x14ac:dyDescent="0.25">
      <c r="A473" s="3">
        <v>8</v>
      </c>
      <c r="B473" s="3">
        <v>900</v>
      </c>
      <c r="C473" s="3">
        <v>289</v>
      </c>
      <c r="D473" s="3">
        <f t="shared" si="66"/>
        <v>115597</v>
      </c>
      <c r="E473" s="3">
        <f t="shared" si="67"/>
        <v>4.621044527078185</v>
      </c>
      <c r="F473" s="3">
        <v>159900</v>
      </c>
    </row>
    <row r="474" spans="1:6" ht="20.100000000000001" customHeight="1" x14ac:dyDescent="0.25">
      <c r="A474" s="3">
        <v>9</v>
      </c>
      <c r="B474" s="3">
        <v>703</v>
      </c>
      <c r="C474" s="3">
        <v>231</v>
      </c>
      <c r="D474" s="3">
        <f t="shared" si="66"/>
        <v>124761</v>
      </c>
      <c r="E474" s="3">
        <f t="shared" si="67"/>
        <v>4.9873797437892113</v>
      </c>
      <c r="F474" s="3">
        <v>169064</v>
      </c>
    </row>
    <row r="477" spans="1:6" ht="20.100000000000001" customHeight="1" x14ac:dyDescent="0.25">
      <c r="A477" s="2" t="s">
        <v>0</v>
      </c>
      <c r="B477" s="2" t="s">
        <v>66</v>
      </c>
      <c r="C477" s="2" t="s">
        <v>67</v>
      </c>
      <c r="D477" s="2" t="s">
        <v>3</v>
      </c>
      <c r="E477" s="2">
        <v>59030</v>
      </c>
      <c r="F477" s="2">
        <f>'[1]Худшее для ЗК'!$B$35</f>
        <v>1779409</v>
      </c>
    </row>
    <row r="478" spans="1:6" ht="20.100000000000001" customHeight="1" x14ac:dyDescent="0.25">
      <c r="A478" s="2" t="s">
        <v>4</v>
      </c>
      <c r="B478" s="2" t="s">
        <v>5</v>
      </c>
      <c r="C478" s="2" t="s">
        <v>6</v>
      </c>
      <c r="D478" s="2" t="s">
        <v>7</v>
      </c>
      <c r="E478" s="2" t="s">
        <v>8</v>
      </c>
      <c r="F478" s="2" t="s">
        <v>9</v>
      </c>
    </row>
    <row r="479" spans="1:6" ht="20.100000000000001" customHeight="1" x14ac:dyDescent="0.25">
      <c r="A479" s="3">
        <v>0</v>
      </c>
      <c r="B479" s="3">
        <v>1308</v>
      </c>
      <c r="C479" s="3">
        <v>289</v>
      </c>
      <c r="D479" s="3">
        <f t="shared" ref="D479:D488" si="68">$F479-$E$477</f>
        <v>131677</v>
      </c>
      <c r="E479" s="3">
        <f t="shared" ref="E479:E488" si="69">IF(AND($F$477=0,$E$477 = 0),0,100*($F479-$E$477)/($F$477-$E$477))</f>
        <v>7.6539529952411645</v>
      </c>
      <c r="F479" s="3">
        <v>190707</v>
      </c>
    </row>
    <row r="480" spans="1:6" ht="20.100000000000001" customHeight="1" x14ac:dyDescent="0.25">
      <c r="A480" s="3">
        <v>1</v>
      </c>
      <c r="B480" s="3">
        <v>1600</v>
      </c>
      <c r="C480" s="3">
        <v>337</v>
      </c>
      <c r="D480" s="3">
        <f t="shared" si="68"/>
        <v>99272</v>
      </c>
      <c r="E480" s="3">
        <f t="shared" si="69"/>
        <v>5.770356415650272</v>
      </c>
      <c r="F480" s="3">
        <v>158302</v>
      </c>
    </row>
    <row r="481" spans="1:6" ht="20.100000000000001" customHeight="1" x14ac:dyDescent="0.25">
      <c r="A481" s="3">
        <v>2</v>
      </c>
      <c r="B481" s="3">
        <v>1521</v>
      </c>
      <c r="C481" s="3">
        <v>337</v>
      </c>
      <c r="D481" s="3">
        <f t="shared" si="68"/>
        <v>107318</v>
      </c>
      <c r="E481" s="3">
        <f t="shared" si="69"/>
        <v>6.2380440588963246</v>
      </c>
      <c r="F481" s="3">
        <v>166348</v>
      </c>
    </row>
    <row r="482" spans="1:6" ht="20.100000000000001" customHeight="1" x14ac:dyDescent="0.25">
      <c r="A482" s="3">
        <v>3</v>
      </c>
      <c r="B482" s="3">
        <v>1392</v>
      </c>
      <c r="C482" s="3">
        <v>307</v>
      </c>
      <c r="D482" s="3">
        <f t="shared" si="68"/>
        <v>114961</v>
      </c>
      <c r="E482" s="3">
        <f t="shared" si="69"/>
        <v>6.6823066312713655</v>
      </c>
      <c r="F482" s="3">
        <v>173991</v>
      </c>
    </row>
    <row r="483" spans="1:6" ht="20.100000000000001" customHeight="1" x14ac:dyDescent="0.25">
      <c r="A483" s="3">
        <v>4</v>
      </c>
      <c r="B483" s="3">
        <v>1249</v>
      </c>
      <c r="C483" s="3">
        <v>285</v>
      </c>
      <c r="D483" s="3">
        <f t="shared" si="68"/>
        <v>103673</v>
      </c>
      <c r="E483" s="3">
        <f t="shared" si="69"/>
        <v>6.0261721399761328</v>
      </c>
      <c r="F483" s="3">
        <v>162703</v>
      </c>
    </row>
    <row r="484" spans="1:6" ht="20.100000000000001" customHeight="1" x14ac:dyDescent="0.25">
      <c r="A484" s="3">
        <v>5</v>
      </c>
      <c r="B484" s="3">
        <v>1580</v>
      </c>
      <c r="C484" s="3">
        <v>349</v>
      </c>
      <c r="D484" s="3">
        <f t="shared" si="68"/>
        <v>78038</v>
      </c>
      <c r="E484" s="3">
        <f t="shared" si="69"/>
        <v>4.536093500327544</v>
      </c>
      <c r="F484" s="3">
        <v>137068</v>
      </c>
    </row>
    <row r="485" spans="1:6" ht="20.100000000000001" customHeight="1" x14ac:dyDescent="0.25">
      <c r="A485" s="3">
        <v>6</v>
      </c>
      <c r="B485" s="3">
        <v>1491</v>
      </c>
      <c r="C485" s="3">
        <v>331</v>
      </c>
      <c r="D485" s="3">
        <f t="shared" si="68"/>
        <v>100472</v>
      </c>
      <c r="E485" s="3">
        <f t="shared" si="69"/>
        <v>5.8401084877227634</v>
      </c>
      <c r="F485" s="3">
        <v>159502</v>
      </c>
    </row>
    <row r="486" spans="1:6" ht="20.100000000000001" customHeight="1" x14ac:dyDescent="0.25">
      <c r="A486" s="3">
        <v>7</v>
      </c>
      <c r="B486" s="3">
        <v>1272</v>
      </c>
      <c r="C486" s="3">
        <v>277</v>
      </c>
      <c r="D486" s="3">
        <f t="shared" si="68"/>
        <v>86346</v>
      </c>
      <c r="E486" s="3">
        <f t="shared" si="69"/>
        <v>5.0190103459760902</v>
      </c>
      <c r="F486" s="3">
        <v>145376</v>
      </c>
    </row>
    <row r="487" spans="1:6" ht="20.100000000000001" customHeight="1" x14ac:dyDescent="0.25">
      <c r="A487" s="3">
        <v>8</v>
      </c>
      <c r="B487" s="3">
        <v>1248</v>
      </c>
      <c r="C487" s="3">
        <v>279</v>
      </c>
      <c r="D487" s="3">
        <f t="shared" si="68"/>
        <v>107513</v>
      </c>
      <c r="E487" s="3">
        <f t="shared" si="69"/>
        <v>6.2493787706081045</v>
      </c>
      <c r="F487" s="3">
        <v>166543</v>
      </c>
    </row>
    <row r="488" spans="1:6" ht="20.100000000000001" customHeight="1" x14ac:dyDescent="0.25">
      <c r="A488" s="4">
        <v>9</v>
      </c>
      <c r="B488" s="4">
        <v>1452</v>
      </c>
      <c r="C488" s="4">
        <v>323</v>
      </c>
      <c r="D488" s="4">
        <f t="shared" si="68"/>
        <v>70514</v>
      </c>
      <c r="E488" s="4">
        <f t="shared" si="69"/>
        <v>4.0987480084330254</v>
      </c>
      <c r="F488" s="4">
        <v>129544</v>
      </c>
    </row>
    <row r="491" spans="1:6" ht="20.100000000000001" customHeight="1" x14ac:dyDescent="0.25">
      <c r="A491" s="2" t="s">
        <v>0</v>
      </c>
      <c r="B491" s="2" t="s">
        <v>68</v>
      </c>
      <c r="C491" s="2" t="s">
        <v>69</v>
      </c>
      <c r="D491" s="2" t="s">
        <v>3</v>
      </c>
      <c r="E491" s="2">
        <v>96772</v>
      </c>
      <c r="F491" s="2">
        <f>'[1]Худшее для ЗК'!$B$36</f>
        <v>1127693</v>
      </c>
    </row>
    <row r="492" spans="1:6" ht="20.100000000000001" customHeight="1" x14ac:dyDescent="0.25">
      <c r="A492" s="2" t="s">
        <v>4</v>
      </c>
      <c r="B492" s="2" t="s">
        <v>5</v>
      </c>
      <c r="C492" s="2" t="s">
        <v>6</v>
      </c>
      <c r="D492" s="2" t="s">
        <v>7</v>
      </c>
      <c r="E492" s="2" t="s">
        <v>8</v>
      </c>
      <c r="F492" s="2" t="s">
        <v>9</v>
      </c>
    </row>
    <row r="493" spans="1:6" ht="20.100000000000001" customHeight="1" x14ac:dyDescent="0.25">
      <c r="A493" s="3">
        <v>0</v>
      </c>
      <c r="B493" s="3">
        <v>1916</v>
      </c>
      <c r="C493" s="3">
        <v>329</v>
      </c>
      <c r="D493" s="3">
        <f t="shared" ref="D493:D502" si="70">$F493-$E$491</f>
        <v>93138</v>
      </c>
      <c r="E493" s="3">
        <f t="shared" ref="E493:E502" si="71">IF(AND($F$491=0,$E$491 = 0),0,100*($F493-$E$491)/($F$491-$E$491))</f>
        <v>9.0344458983763065</v>
      </c>
      <c r="F493" s="3">
        <v>189910</v>
      </c>
    </row>
    <row r="494" spans="1:6" ht="20.100000000000001" customHeight="1" x14ac:dyDescent="0.25">
      <c r="A494" s="3">
        <v>1</v>
      </c>
      <c r="B494" s="3">
        <v>1934</v>
      </c>
      <c r="C494" s="3">
        <v>329</v>
      </c>
      <c r="D494" s="3">
        <f t="shared" si="70"/>
        <v>101146</v>
      </c>
      <c r="E494" s="3">
        <f t="shared" si="71"/>
        <v>9.811227048435331</v>
      </c>
      <c r="F494" s="3">
        <v>197918</v>
      </c>
    </row>
    <row r="495" spans="1:6" ht="20.100000000000001" customHeight="1" x14ac:dyDescent="0.25">
      <c r="A495" s="3">
        <v>2</v>
      </c>
      <c r="B495" s="3">
        <v>1923</v>
      </c>
      <c r="C495" s="3">
        <v>335</v>
      </c>
      <c r="D495" s="3">
        <f t="shared" si="70"/>
        <v>124018</v>
      </c>
      <c r="E495" s="3">
        <f t="shared" si="71"/>
        <v>12.029825757744774</v>
      </c>
      <c r="F495" s="3">
        <v>220790</v>
      </c>
    </row>
    <row r="496" spans="1:6" ht="20.100000000000001" customHeight="1" x14ac:dyDescent="0.25">
      <c r="A496" s="3">
        <v>3</v>
      </c>
      <c r="B496" s="3">
        <v>2111</v>
      </c>
      <c r="C496" s="3">
        <v>363</v>
      </c>
      <c r="D496" s="3">
        <f t="shared" si="70"/>
        <v>115055</v>
      </c>
      <c r="E496" s="3">
        <f t="shared" si="71"/>
        <v>11.160408993511627</v>
      </c>
      <c r="F496" s="3">
        <v>211827</v>
      </c>
    </row>
    <row r="497" spans="1:6" ht="20.100000000000001" customHeight="1" x14ac:dyDescent="0.25">
      <c r="A497" s="3">
        <v>4</v>
      </c>
      <c r="B497" s="3">
        <v>1675</v>
      </c>
      <c r="C497" s="3">
        <v>291</v>
      </c>
      <c r="D497" s="3">
        <f t="shared" si="70"/>
        <v>112239</v>
      </c>
      <c r="E497" s="3">
        <f t="shared" si="71"/>
        <v>10.88725518250186</v>
      </c>
      <c r="F497" s="3">
        <v>209011</v>
      </c>
    </row>
    <row r="498" spans="1:6" ht="20.100000000000001" customHeight="1" x14ac:dyDescent="0.25">
      <c r="A498" s="3">
        <v>5</v>
      </c>
      <c r="B498" s="3">
        <v>1850</v>
      </c>
      <c r="C498" s="3">
        <v>325</v>
      </c>
      <c r="D498" s="3">
        <f t="shared" si="70"/>
        <v>97765</v>
      </c>
      <c r="E498" s="3">
        <f t="shared" si="71"/>
        <v>9.483267874066005</v>
      </c>
      <c r="F498" s="3">
        <v>194537</v>
      </c>
    </row>
    <row r="499" spans="1:6" ht="20.100000000000001" customHeight="1" x14ac:dyDescent="0.25">
      <c r="A499" s="3">
        <v>6</v>
      </c>
      <c r="B499" s="3">
        <v>1948</v>
      </c>
      <c r="C499" s="3">
        <v>331</v>
      </c>
      <c r="D499" s="3">
        <f t="shared" si="70"/>
        <v>122136</v>
      </c>
      <c r="E499" s="3">
        <f t="shared" si="71"/>
        <v>11.847270547403729</v>
      </c>
      <c r="F499" s="3">
        <v>218908</v>
      </c>
    </row>
    <row r="500" spans="1:6" ht="20.100000000000001" customHeight="1" x14ac:dyDescent="0.25">
      <c r="A500" s="3">
        <v>7</v>
      </c>
      <c r="B500" s="3">
        <v>2083</v>
      </c>
      <c r="C500" s="3">
        <v>365</v>
      </c>
      <c r="D500" s="3">
        <f t="shared" si="70"/>
        <v>121653</v>
      </c>
      <c r="E500" s="3">
        <f t="shared" si="71"/>
        <v>11.80041923677954</v>
      </c>
      <c r="F500" s="3">
        <v>218425</v>
      </c>
    </row>
    <row r="501" spans="1:6" ht="20.100000000000001" customHeight="1" x14ac:dyDescent="0.25">
      <c r="A501" s="3">
        <v>8</v>
      </c>
      <c r="B501" s="3">
        <v>1702</v>
      </c>
      <c r="C501" s="3">
        <v>301</v>
      </c>
      <c r="D501" s="3">
        <f t="shared" si="70"/>
        <v>124136</v>
      </c>
      <c r="E501" s="3">
        <f t="shared" si="71"/>
        <v>12.041271833632257</v>
      </c>
      <c r="F501" s="3">
        <v>220908</v>
      </c>
    </row>
    <row r="502" spans="1:6" ht="20.100000000000001" customHeight="1" x14ac:dyDescent="0.25">
      <c r="A502" s="4">
        <v>9</v>
      </c>
      <c r="B502" s="4">
        <v>1955</v>
      </c>
      <c r="C502" s="4">
        <v>337</v>
      </c>
      <c r="D502" s="4">
        <f t="shared" si="70"/>
        <v>89845</v>
      </c>
      <c r="E502" s="4">
        <f t="shared" si="71"/>
        <v>8.7150227806010356</v>
      </c>
      <c r="F502" s="4">
        <v>186617</v>
      </c>
    </row>
    <row r="505" spans="1:6" ht="20.100000000000001" customHeight="1" x14ac:dyDescent="0.25">
      <c r="A505" s="2" t="s">
        <v>0</v>
      </c>
      <c r="B505" s="2" t="s">
        <v>70</v>
      </c>
      <c r="C505" s="2" t="s">
        <v>71</v>
      </c>
      <c r="D505" s="2" t="s">
        <v>3</v>
      </c>
      <c r="E505" s="2">
        <v>58537</v>
      </c>
      <c r="F505" s="2">
        <f>'[1]Худшее для ЗК'!$B$37</f>
        <v>830639</v>
      </c>
    </row>
    <row r="506" spans="1:6" ht="20.100000000000001" customHeight="1" x14ac:dyDescent="0.25">
      <c r="A506" s="2" t="s">
        <v>4</v>
      </c>
      <c r="B506" s="2" t="s">
        <v>5</v>
      </c>
      <c r="C506" s="2" t="s">
        <v>6</v>
      </c>
      <c r="D506" s="2" t="s">
        <v>7</v>
      </c>
      <c r="E506" s="2" t="s">
        <v>8</v>
      </c>
      <c r="F506" s="2" t="s">
        <v>9</v>
      </c>
    </row>
    <row r="507" spans="1:6" ht="20.100000000000001" customHeight="1" x14ac:dyDescent="0.25">
      <c r="A507" s="3">
        <v>0</v>
      </c>
      <c r="B507" s="3">
        <v>2474</v>
      </c>
      <c r="C507" s="3">
        <v>377</v>
      </c>
      <c r="D507" s="3">
        <f t="shared" ref="D507:D516" si="72">$F507-$E$505</f>
        <v>146925</v>
      </c>
      <c r="E507" s="3">
        <f t="shared" ref="E507:E516" si="73">IF(AND($F$505=0,$E$505 = 0),0,100*($F507-$E$505)/($F$505-$E$505))</f>
        <v>19.02922152772561</v>
      </c>
      <c r="F507" s="3">
        <v>205462</v>
      </c>
    </row>
    <row r="508" spans="1:6" ht="20.100000000000001" customHeight="1" x14ac:dyDescent="0.25">
      <c r="A508" s="3">
        <v>1</v>
      </c>
      <c r="B508" s="3">
        <v>3067</v>
      </c>
      <c r="C508" s="3">
        <v>449</v>
      </c>
      <c r="D508" s="3">
        <f t="shared" si="72"/>
        <v>141810</v>
      </c>
      <c r="E508" s="3">
        <f t="shared" si="73"/>
        <v>18.366744290262169</v>
      </c>
      <c r="F508" s="3">
        <v>200347</v>
      </c>
    </row>
    <row r="509" spans="1:6" ht="20.100000000000001" customHeight="1" x14ac:dyDescent="0.25">
      <c r="A509" s="3">
        <v>2</v>
      </c>
      <c r="B509" s="3">
        <v>2462</v>
      </c>
      <c r="C509" s="3">
        <v>375</v>
      </c>
      <c r="D509" s="3">
        <f t="shared" si="72"/>
        <v>147605</v>
      </c>
      <c r="E509" s="3">
        <f t="shared" si="73"/>
        <v>19.117292792921141</v>
      </c>
      <c r="F509" s="3">
        <v>206142</v>
      </c>
    </row>
    <row r="510" spans="1:6" ht="20.100000000000001" customHeight="1" x14ac:dyDescent="0.25">
      <c r="A510" s="3">
        <v>3</v>
      </c>
      <c r="B510" s="3">
        <v>2759</v>
      </c>
      <c r="C510" s="3">
        <v>417</v>
      </c>
      <c r="D510" s="3">
        <f t="shared" si="72"/>
        <v>136932</v>
      </c>
      <c r="E510" s="3">
        <f t="shared" si="73"/>
        <v>17.734962479050694</v>
      </c>
      <c r="F510" s="3">
        <v>195469</v>
      </c>
    </row>
    <row r="511" spans="1:6" ht="20.100000000000001" customHeight="1" x14ac:dyDescent="0.25">
      <c r="A511" s="4">
        <v>4</v>
      </c>
      <c r="B511" s="4">
        <v>2439</v>
      </c>
      <c r="C511" s="4">
        <v>375</v>
      </c>
      <c r="D511" s="4">
        <f t="shared" si="72"/>
        <v>133084</v>
      </c>
      <c r="E511" s="4">
        <f t="shared" si="73"/>
        <v>17.236582731297162</v>
      </c>
      <c r="F511" s="4">
        <v>191621</v>
      </c>
    </row>
    <row r="512" spans="1:6" ht="20.100000000000001" customHeight="1" x14ac:dyDescent="0.25">
      <c r="A512" s="3">
        <v>5</v>
      </c>
      <c r="B512" s="3">
        <v>2206</v>
      </c>
      <c r="C512" s="3">
        <v>327</v>
      </c>
      <c r="D512" s="3">
        <f t="shared" si="72"/>
        <v>143381</v>
      </c>
      <c r="E512" s="3">
        <f t="shared" si="73"/>
        <v>18.570214816177138</v>
      </c>
      <c r="F512" s="3">
        <v>201918</v>
      </c>
    </row>
    <row r="513" spans="1:6" ht="20.100000000000001" customHeight="1" x14ac:dyDescent="0.25">
      <c r="A513" s="3">
        <v>6</v>
      </c>
      <c r="B513" s="3">
        <v>2398</v>
      </c>
      <c r="C513" s="3">
        <v>361</v>
      </c>
      <c r="D513" s="3">
        <f t="shared" si="72"/>
        <v>162150</v>
      </c>
      <c r="E513" s="3">
        <f t="shared" si="73"/>
        <v>21.001111252140262</v>
      </c>
      <c r="F513" s="3">
        <v>220687</v>
      </c>
    </row>
    <row r="514" spans="1:6" ht="20.100000000000001" customHeight="1" x14ac:dyDescent="0.25">
      <c r="A514" s="3">
        <v>7</v>
      </c>
      <c r="B514" s="3">
        <v>2443</v>
      </c>
      <c r="C514" s="3">
        <v>371</v>
      </c>
      <c r="D514" s="3">
        <f t="shared" si="72"/>
        <v>139699</v>
      </c>
      <c r="E514" s="3">
        <f t="shared" si="73"/>
        <v>18.093334818456629</v>
      </c>
      <c r="F514" s="3">
        <v>198236</v>
      </c>
    </row>
    <row r="515" spans="1:6" ht="20.100000000000001" customHeight="1" x14ac:dyDescent="0.25">
      <c r="A515" s="3">
        <v>8</v>
      </c>
      <c r="B515" s="3">
        <v>2518</v>
      </c>
      <c r="C515" s="3">
        <v>373</v>
      </c>
      <c r="D515" s="3">
        <f t="shared" si="72"/>
        <v>171257</v>
      </c>
      <c r="E515" s="3">
        <f t="shared" si="73"/>
        <v>22.180618622928058</v>
      </c>
      <c r="F515" s="3">
        <v>229794</v>
      </c>
    </row>
    <row r="516" spans="1:6" ht="20.100000000000001" customHeight="1" x14ac:dyDescent="0.25">
      <c r="A516" s="3">
        <v>9</v>
      </c>
      <c r="B516" s="3">
        <v>2366</v>
      </c>
      <c r="C516" s="3">
        <v>343</v>
      </c>
      <c r="D516" s="3">
        <f t="shared" si="72"/>
        <v>148194</v>
      </c>
      <c r="E516" s="3">
        <f t="shared" si="73"/>
        <v>19.193578050568448</v>
      </c>
      <c r="F516" s="3">
        <v>206731</v>
      </c>
    </row>
    <row r="519" spans="1:6" ht="20.100000000000001" customHeight="1" x14ac:dyDescent="0.25">
      <c r="A519" s="2" t="s">
        <v>0</v>
      </c>
      <c r="B519" s="2" t="s">
        <v>72</v>
      </c>
      <c r="C519" s="2" t="s">
        <v>73</v>
      </c>
      <c r="D519" s="2" t="s">
        <v>3</v>
      </c>
      <c r="E519" s="2">
        <v>73682</v>
      </c>
      <c r="F519" s="2">
        <f>'[1]Худшее для ЗК'!$B$38</f>
        <v>1056850</v>
      </c>
    </row>
    <row r="520" spans="1:6" ht="20.100000000000001" customHeight="1" x14ac:dyDescent="0.25">
      <c r="A520" s="2" t="s">
        <v>4</v>
      </c>
      <c r="B520" s="2" t="s">
        <v>5</v>
      </c>
      <c r="C520" s="2" t="s">
        <v>6</v>
      </c>
      <c r="D520" s="2" t="s">
        <v>7</v>
      </c>
      <c r="E520" s="2" t="s">
        <v>8</v>
      </c>
      <c r="F520" s="2" t="s">
        <v>9</v>
      </c>
    </row>
    <row r="521" spans="1:6" ht="20.100000000000001" customHeight="1" x14ac:dyDescent="0.25">
      <c r="A521" s="3">
        <v>0</v>
      </c>
      <c r="B521" s="3">
        <v>2783</v>
      </c>
      <c r="C521" s="3">
        <v>335</v>
      </c>
      <c r="D521" s="3">
        <f t="shared" ref="D521:D530" si="74">$F521-$E$519</f>
        <v>239277</v>
      </c>
      <c r="E521" s="3">
        <f t="shared" ref="E521:E530" si="75">IF(AND($F$519=0,$E$519 = 0),0,100*($F521-$E$519)/($F$519-$E$519))</f>
        <v>24.337346211430802</v>
      </c>
      <c r="F521" s="3">
        <v>312959</v>
      </c>
    </row>
    <row r="522" spans="1:6" ht="20.100000000000001" customHeight="1" x14ac:dyDescent="0.25">
      <c r="A522" s="3">
        <v>1</v>
      </c>
      <c r="B522" s="3">
        <v>3334</v>
      </c>
      <c r="C522" s="3">
        <v>399</v>
      </c>
      <c r="D522" s="3">
        <f t="shared" si="74"/>
        <v>190937</v>
      </c>
      <c r="E522" s="3">
        <f t="shared" si="75"/>
        <v>19.420587325869029</v>
      </c>
      <c r="F522" s="3">
        <v>264619</v>
      </c>
    </row>
    <row r="523" spans="1:6" ht="20.100000000000001" customHeight="1" x14ac:dyDescent="0.25">
      <c r="A523" s="3">
        <v>2</v>
      </c>
      <c r="B523" s="3">
        <v>4012</v>
      </c>
      <c r="C523" s="3">
        <v>499</v>
      </c>
      <c r="D523" s="3">
        <f t="shared" si="74"/>
        <v>197453</v>
      </c>
      <c r="E523" s="3">
        <f t="shared" si="75"/>
        <v>20.083342826454889</v>
      </c>
      <c r="F523" s="3">
        <v>271135</v>
      </c>
    </row>
    <row r="524" spans="1:6" ht="20.100000000000001" customHeight="1" x14ac:dyDescent="0.25">
      <c r="A524" s="3">
        <v>3</v>
      </c>
      <c r="B524" s="3">
        <v>2998</v>
      </c>
      <c r="C524" s="3">
        <v>381</v>
      </c>
      <c r="D524" s="3">
        <f t="shared" si="74"/>
        <v>184895</v>
      </c>
      <c r="E524" s="3">
        <f t="shared" si="75"/>
        <v>18.806043321182138</v>
      </c>
      <c r="F524" s="3">
        <v>258577</v>
      </c>
    </row>
    <row r="525" spans="1:6" ht="20.100000000000001" customHeight="1" x14ac:dyDescent="0.25">
      <c r="A525" s="3">
        <v>4</v>
      </c>
      <c r="B525" s="3">
        <v>3162</v>
      </c>
      <c r="C525" s="3">
        <v>407</v>
      </c>
      <c r="D525" s="3">
        <f t="shared" si="74"/>
        <v>184449</v>
      </c>
      <c r="E525" s="3">
        <f t="shared" si="75"/>
        <v>18.76067976174977</v>
      </c>
      <c r="F525" s="3">
        <v>258131</v>
      </c>
    </row>
    <row r="526" spans="1:6" ht="20.100000000000001" customHeight="1" x14ac:dyDescent="0.25">
      <c r="A526" s="3">
        <v>5</v>
      </c>
      <c r="B526" s="3">
        <v>2985</v>
      </c>
      <c r="C526" s="3">
        <v>383</v>
      </c>
      <c r="D526" s="3">
        <f t="shared" si="74"/>
        <v>200207</v>
      </c>
      <c r="E526" s="3">
        <f t="shared" si="75"/>
        <v>20.363457720348912</v>
      </c>
      <c r="F526" s="3">
        <v>273889</v>
      </c>
    </row>
    <row r="527" spans="1:6" ht="20.100000000000001" customHeight="1" x14ac:dyDescent="0.25">
      <c r="A527" s="3">
        <v>6</v>
      </c>
      <c r="B527" s="3">
        <v>2876</v>
      </c>
      <c r="C527" s="3">
        <v>369</v>
      </c>
      <c r="D527" s="3">
        <f t="shared" si="74"/>
        <v>218616</v>
      </c>
      <c r="E527" s="3">
        <f t="shared" si="75"/>
        <v>22.235874235125635</v>
      </c>
      <c r="F527" s="3">
        <v>292298</v>
      </c>
    </row>
    <row r="528" spans="1:6" ht="20.100000000000001" customHeight="1" x14ac:dyDescent="0.25">
      <c r="A528" s="4">
        <v>7</v>
      </c>
      <c r="B528" s="4">
        <v>3037</v>
      </c>
      <c r="C528" s="4">
        <v>389</v>
      </c>
      <c r="D528" s="4">
        <f t="shared" si="74"/>
        <v>159611</v>
      </c>
      <c r="E528" s="4">
        <f t="shared" si="75"/>
        <v>16.234356691837</v>
      </c>
      <c r="F528" s="4">
        <v>233293</v>
      </c>
    </row>
    <row r="529" spans="1:6" ht="20.100000000000001" customHeight="1" x14ac:dyDescent="0.25">
      <c r="A529" s="3">
        <v>8</v>
      </c>
      <c r="B529" s="3">
        <v>2625</v>
      </c>
      <c r="C529" s="3">
        <v>345</v>
      </c>
      <c r="D529" s="3">
        <f t="shared" si="74"/>
        <v>162934</v>
      </c>
      <c r="E529" s="3">
        <f t="shared" si="75"/>
        <v>16.572345723213122</v>
      </c>
      <c r="F529" s="3">
        <v>236616</v>
      </c>
    </row>
    <row r="530" spans="1:6" ht="20.100000000000001" customHeight="1" x14ac:dyDescent="0.25">
      <c r="A530" s="3">
        <v>9</v>
      </c>
      <c r="B530" s="3">
        <v>2667</v>
      </c>
      <c r="C530" s="3">
        <v>347</v>
      </c>
      <c r="D530" s="3">
        <f t="shared" si="74"/>
        <v>186557</v>
      </c>
      <c r="E530" s="3">
        <f t="shared" si="75"/>
        <v>18.975088692878533</v>
      </c>
      <c r="F530" s="3">
        <v>260239</v>
      </c>
    </row>
    <row r="533" spans="1:6" ht="20.100000000000001" customHeight="1" x14ac:dyDescent="0.25">
      <c r="A533" s="2" t="s">
        <v>0</v>
      </c>
      <c r="B533" s="2" t="s">
        <v>74</v>
      </c>
      <c r="C533" s="2" t="s">
        <v>75</v>
      </c>
      <c r="D533" s="2" t="s">
        <v>3</v>
      </c>
      <c r="E533" s="2">
        <v>80369</v>
      </c>
      <c r="F533" s="2">
        <f>'[1]Худшее для ЗК'!$B$39</f>
        <v>1703765</v>
      </c>
    </row>
    <row r="534" spans="1:6" ht="20.100000000000001" customHeight="1" x14ac:dyDescent="0.25">
      <c r="A534" s="2" t="s">
        <v>4</v>
      </c>
      <c r="B534" s="2" t="s">
        <v>5</v>
      </c>
      <c r="C534" s="2" t="s">
        <v>6</v>
      </c>
      <c r="D534" s="2" t="s">
        <v>7</v>
      </c>
      <c r="E534" s="2" t="s">
        <v>8</v>
      </c>
      <c r="F534" s="2" t="s">
        <v>9</v>
      </c>
    </row>
    <row r="535" spans="1:6" ht="20.100000000000001" customHeight="1" x14ac:dyDescent="0.25">
      <c r="A535" s="3">
        <v>0</v>
      </c>
      <c r="B535" s="3">
        <v>13376</v>
      </c>
      <c r="C535" s="3">
        <v>567</v>
      </c>
      <c r="D535" s="3">
        <f t="shared" ref="D535:D544" si="76">$F535-$E$533</f>
        <v>365868</v>
      </c>
      <c r="E535" s="3">
        <f t="shared" ref="E535:E544" si="77">IF(AND($F$533=0,$E$533 = 0),0,100*($F535-$E$533)/($F$533-$E$533))</f>
        <v>22.537199795983234</v>
      </c>
      <c r="F535" s="3">
        <v>446237</v>
      </c>
    </row>
    <row r="536" spans="1:6" ht="20.100000000000001" customHeight="1" x14ac:dyDescent="0.25">
      <c r="A536" s="3">
        <v>1</v>
      </c>
      <c r="B536" s="3">
        <v>16604</v>
      </c>
      <c r="C536" s="3">
        <v>707</v>
      </c>
      <c r="D536" s="3">
        <f t="shared" si="76"/>
        <v>336592</v>
      </c>
      <c r="E536" s="3">
        <f t="shared" si="77"/>
        <v>20.733819721127809</v>
      </c>
      <c r="F536" s="3">
        <v>416961</v>
      </c>
    </row>
    <row r="537" spans="1:6" ht="20.100000000000001" customHeight="1" x14ac:dyDescent="0.25">
      <c r="A537" s="3">
        <v>2</v>
      </c>
      <c r="B537" s="3">
        <v>16651</v>
      </c>
      <c r="C537" s="3">
        <v>695</v>
      </c>
      <c r="D537" s="3">
        <f t="shared" si="76"/>
        <v>281420</v>
      </c>
      <c r="E537" s="3">
        <f t="shared" si="77"/>
        <v>17.335265086275932</v>
      </c>
      <c r="F537" s="3">
        <v>361789</v>
      </c>
    </row>
    <row r="538" spans="1:6" ht="20.100000000000001" customHeight="1" x14ac:dyDescent="0.25">
      <c r="A538" s="3">
        <v>3</v>
      </c>
      <c r="B538" s="3">
        <v>13903</v>
      </c>
      <c r="C538" s="3">
        <v>577</v>
      </c>
      <c r="D538" s="3">
        <f t="shared" si="76"/>
        <v>288556</v>
      </c>
      <c r="E538" s="3">
        <f t="shared" si="77"/>
        <v>17.77483743954032</v>
      </c>
      <c r="F538" s="3">
        <v>368925</v>
      </c>
    </row>
    <row r="539" spans="1:6" ht="20.100000000000001" customHeight="1" x14ac:dyDescent="0.25">
      <c r="A539" s="3">
        <v>4</v>
      </c>
      <c r="B539" s="3">
        <v>14414</v>
      </c>
      <c r="C539" s="3">
        <v>597</v>
      </c>
      <c r="D539" s="3">
        <f t="shared" si="76"/>
        <v>295855</v>
      </c>
      <c r="E539" s="3">
        <f t="shared" si="77"/>
        <v>18.224450472959155</v>
      </c>
      <c r="F539" s="3">
        <v>376224</v>
      </c>
    </row>
    <row r="540" spans="1:6" ht="20.100000000000001" customHeight="1" x14ac:dyDescent="0.25">
      <c r="A540" s="3">
        <v>5</v>
      </c>
      <c r="B540" s="3">
        <v>15200</v>
      </c>
      <c r="C540" s="3">
        <v>645</v>
      </c>
      <c r="D540" s="3">
        <f t="shared" si="76"/>
        <v>369680</v>
      </c>
      <c r="E540" s="3">
        <f t="shared" si="77"/>
        <v>22.772016193214718</v>
      </c>
      <c r="F540" s="3">
        <v>450049</v>
      </c>
    </row>
    <row r="541" spans="1:6" ht="20.100000000000001" customHeight="1" x14ac:dyDescent="0.25">
      <c r="A541" s="3">
        <v>6</v>
      </c>
      <c r="B541" s="3">
        <v>16104</v>
      </c>
      <c r="C541" s="3">
        <v>681</v>
      </c>
      <c r="D541" s="3">
        <f t="shared" si="76"/>
        <v>302827</v>
      </c>
      <c r="E541" s="3">
        <f t="shared" si="77"/>
        <v>18.653920546804354</v>
      </c>
      <c r="F541" s="3">
        <v>383196</v>
      </c>
    </row>
    <row r="542" spans="1:6" ht="20.100000000000001" customHeight="1" x14ac:dyDescent="0.25">
      <c r="A542" s="3">
        <v>7</v>
      </c>
      <c r="B542" s="3">
        <v>16266</v>
      </c>
      <c r="C542" s="3">
        <v>699</v>
      </c>
      <c r="D542" s="3">
        <f t="shared" si="76"/>
        <v>297788</v>
      </c>
      <c r="E542" s="3">
        <f t="shared" si="77"/>
        <v>18.343521851723178</v>
      </c>
      <c r="F542" s="3">
        <v>378157</v>
      </c>
    </row>
    <row r="543" spans="1:6" ht="20.100000000000001" customHeight="1" x14ac:dyDescent="0.25">
      <c r="A543" s="3">
        <v>8</v>
      </c>
      <c r="B543" s="3">
        <v>13900</v>
      </c>
      <c r="C543" s="3">
        <v>597</v>
      </c>
      <c r="D543" s="3">
        <f t="shared" si="76"/>
        <v>297788</v>
      </c>
      <c r="E543" s="3">
        <f t="shared" si="77"/>
        <v>18.343521851723178</v>
      </c>
      <c r="F543" s="3">
        <v>378157</v>
      </c>
    </row>
    <row r="544" spans="1:6" ht="20.100000000000001" customHeight="1" x14ac:dyDescent="0.25">
      <c r="A544" s="4">
        <v>9</v>
      </c>
      <c r="B544" s="4">
        <v>16655</v>
      </c>
      <c r="C544" s="4">
        <v>709</v>
      </c>
      <c r="D544" s="4">
        <f t="shared" si="76"/>
        <v>257117</v>
      </c>
      <c r="E544" s="4">
        <f t="shared" si="77"/>
        <v>15.838218155028102</v>
      </c>
      <c r="F544" s="4">
        <v>337486</v>
      </c>
    </row>
    <row r="547" spans="1:6" ht="20.100000000000001" customHeight="1" x14ac:dyDescent="0.25">
      <c r="A547" s="2" t="s">
        <v>0</v>
      </c>
      <c r="B547" s="2" t="s">
        <v>76</v>
      </c>
      <c r="C547" s="2" t="s">
        <v>77</v>
      </c>
      <c r="D547" s="2" t="s">
        <v>3</v>
      </c>
      <c r="E547" s="2">
        <v>49135</v>
      </c>
      <c r="F547" s="2">
        <f>'[1]Худшее для ЗК'!$B$40</f>
        <v>1131547</v>
      </c>
    </row>
    <row r="548" spans="1:6" ht="20.100000000000001" customHeight="1" x14ac:dyDescent="0.25">
      <c r="A548" s="2" t="s">
        <v>4</v>
      </c>
      <c r="B548" s="2" t="s">
        <v>5</v>
      </c>
      <c r="C548" s="2" t="s">
        <v>6</v>
      </c>
      <c r="D548" s="2" t="s">
        <v>7</v>
      </c>
      <c r="E548" s="2" t="s">
        <v>8</v>
      </c>
      <c r="F548" s="2" t="s">
        <v>9</v>
      </c>
    </row>
    <row r="549" spans="1:6" ht="20.100000000000001" customHeight="1" x14ac:dyDescent="0.25">
      <c r="A549" s="3">
        <v>0</v>
      </c>
      <c r="B549" s="3">
        <v>27225</v>
      </c>
      <c r="C549" s="3">
        <v>743</v>
      </c>
      <c r="D549" s="3">
        <f t="shared" ref="D549:D558" si="78">$F549-$E$547</f>
        <v>189306</v>
      </c>
      <c r="E549" s="3">
        <f t="shared" ref="E549:E558" si="79">IF(AND($F$547=0,$E$547 = 0),0,100*($F549-$E$547)/($F$547-$E$547))</f>
        <v>17.489273954834204</v>
      </c>
      <c r="F549" s="3">
        <v>238441</v>
      </c>
    </row>
    <row r="550" spans="1:6" ht="20.100000000000001" customHeight="1" x14ac:dyDescent="0.25">
      <c r="A550" s="3">
        <v>1</v>
      </c>
      <c r="B550" s="3">
        <v>28233</v>
      </c>
      <c r="C550" s="3">
        <v>805</v>
      </c>
      <c r="D550" s="3">
        <f t="shared" si="78"/>
        <v>198725</v>
      </c>
      <c r="E550" s="3">
        <f t="shared" si="79"/>
        <v>18.359460168586452</v>
      </c>
      <c r="F550" s="3">
        <v>247860</v>
      </c>
    </row>
    <row r="551" spans="1:6" ht="20.100000000000001" customHeight="1" x14ac:dyDescent="0.25">
      <c r="A551" s="3">
        <v>2</v>
      </c>
      <c r="B551" s="3">
        <v>32221</v>
      </c>
      <c r="C551" s="3">
        <v>917</v>
      </c>
      <c r="D551" s="3">
        <f t="shared" si="78"/>
        <v>209518</v>
      </c>
      <c r="E551" s="3">
        <f t="shared" si="79"/>
        <v>19.35658510807345</v>
      </c>
      <c r="F551" s="3">
        <v>258653</v>
      </c>
    </row>
    <row r="552" spans="1:6" ht="20.100000000000001" customHeight="1" x14ac:dyDescent="0.25">
      <c r="A552" s="3">
        <v>3</v>
      </c>
      <c r="B552" s="3">
        <v>27630</v>
      </c>
      <c r="C552" s="3">
        <v>779</v>
      </c>
      <c r="D552" s="3">
        <f t="shared" si="78"/>
        <v>166242</v>
      </c>
      <c r="E552" s="3">
        <f t="shared" si="79"/>
        <v>15.358477178745247</v>
      </c>
      <c r="F552" s="3">
        <v>215377</v>
      </c>
    </row>
    <row r="553" spans="1:6" ht="20.100000000000001" customHeight="1" x14ac:dyDescent="0.25">
      <c r="A553" s="3">
        <v>4</v>
      </c>
      <c r="B553" s="3">
        <v>30379</v>
      </c>
      <c r="C553" s="3">
        <v>847</v>
      </c>
      <c r="D553" s="3">
        <f t="shared" si="78"/>
        <v>190334</v>
      </c>
      <c r="E553" s="3">
        <f t="shared" si="79"/>
        <v>17.584247033477087</v>
      </c>
      <c r="F553" s="3">
        <v>239469</v>
      </c>
    </row>
    <row r="554" spans="1:6" ht="20.100000000000001" customHeight="1" x14ac:dyDescent="0.25">
      <c r="A554" s="3">
        <v>5</v>
      </c>
      <c r="B554" s="3">
        <v>35298</v>
      </c>
      <c r="C554" s="3">
        <v>981</v>
      </c>
      <c r="D554" s="3">
        <f t="shared" si="78"/>
        <v>181186</v>
      </c>
      <c r="E554" s="3">
        <f t="shared" si="79"/>
        <v>16.739097497071356</v>
      </c>
      <c r="F554" s="3">
        <v>230321</v>
      </c>
    </row>
    <row r="555" spans="1:6" ht="20.100000000000001" customHeight="1" x14ac:dyDescent="0.25">
      <c r="A555" s="3">
        <v>6</v>
      </c>
      <c r="B555" s="3">
        <v>32252</v>
      </c>
      <c r="C555" s="3">
        <v>871</v>
      </c>
      <c r="D555" s="3">
        <f t="shared" si="78"/>
        <v>169062</v>
      </c>
      <c r="E555" s="3">
        <f t="shared" si="79"/>
        <v>15.619006441170276</v>
      </c>
      <c r="F555" s="3">
        <v>218197</v>
      </c>
    </row>
    <row r="556" spans="1:6" ht="20.100000000000001" customHeight="1" x14ac:dyDescent="0.25">
      <c r="A556" s="4">
        <v>7</v>
      </c>
      <c r="B556" s="4">
        <v>32125</v>
      </c>
      <c r="C556" s="4">
        <v>883</v>
      </c>
      <c r="D556" s="4">
        <f t="shared" si="78"/>
        <v>163633</v>
      </c>
      <c r="E556" s="4">
        <f t="shared" si="79"/>
        <v>15.117441417870459</v>
      </c>
      <c r="F556" s="4">
        <v>212768</v>
      </c>
    </row>
    <row r="557" spans="1:6" ht="20.100000000000001" customHeight="1" x14ac:dyDescent="0.25">
      <c r="A557" s="3">
        <v>8</v>
      </c>
      <c r="B557" s="3">
        <v>29757</v>
      </c>
      <c r="C557" s="3">
        <v>827</v>
      </c>
      <c r="D557" s="3">
        <f t="shared" si="78"/>
        <v>213109</v>
      </c>
      <c r="E557" s="3">
        <f t="shared" si="79"/>
        <v>19.688344179480641</v>
      </c>
      <c r="F557" s="3">
        <v>262244</v>
      </c>
    </row>
    <row r="558" spans="1:6" ht="20.100000000000001" customHeight="1" x14ac:dyDescent="0.25">
      <c r="A558" s="3">
        <v>9</v>
      </c>
      <c r="B558" s="3">
        <v>29921</v>
      </c>
      <c r="C558" s="3">
        <v>813</v>
      </c>
      <c r="D558" s="3">
        <f t="shared" si="78"/>
        <v>214760</v>
      </c>
      <c r="E558" s="3">
        <f t="shared" si="79"/>
        <v>19.840873900141535</v>
      </c>
      <c r="F558" s="3">
        <v>263895</v>
      </c>
    </row>
    <row r="561" spans="1:6" ht="20.100000000000001" customHeight="1" x14ac:dyDescent="0.25">
      <c r="A561" s="2" t="s">
        <v>0</v>
      </c>
      <c r="B561" s="2" t="s">
        <v>78</v>
      </c>
      <c r="C561" s="2" t="s">
        <v>79</v>
      </c>
      <c r="D561" s="2" t="s">
        <v>3</v>
      </c>
      <c r="E561" s="2">
        <v>48191</v>
      </c>
      <c r="F561" s="2">
        <f>'[1]Худшее для ЗК'!$B$41</f>
        <v>779433</v>
      </c>
    </row>
    <row r="562" spans="1:6" ht="20.100000000000001" customHeight="1" x14ac:dyDescent="0.25">
      <c r="A562" s="2" t="s">
        <v>4</v>
      </c>
      <c r="B562" s="2" t="s">
        <v>5</v>
      </c>
      <c r="C562" s="2" t="s">
        <v>6</v>
      </c>
      <c r="D562" s="2" t="s">
        <v>7</v>
      </c>
      <c r="E562" s="2" t="s">
        <v>8</v>
      </c>
      <c r="F562" s="2" t="s">
        <v>9</v>
      </c>
    </row>
    <row r="563" spans="1:6" ht="20.100000000000001" customHeight="1" x14ac:dyDescent="0.25">
      <c r="A563" s="3">
        <v>0</v>
      </c>
      <c r="B563" s="3">
        <v>53203</v>
      </c>
      <c r="C563" s="3">
        <v>979</v>
      </c>
      <c r="D563" s="3">
        <f t="shared" ref="D563:D572" si="80">$F563-$E$561</f>
        <v>92745</v>
      </c>
      <c r="E563" s="3">
        <f t="shared" ref="E563:E572" si="81">IF(AND($F$561=0,$E$561 = 0),0,100*($F563-$E$561)/($F$561-$E$561))</f>
        <v>12.68321567962453</v>
      </c>
      <c r="F563" s="3">
        <v>140936</v>
      </c>
    </row>
    <row r="564" spans="1:6" ht="20.100000000000001" customHeight="1" x14ac:dyDescent="0.25">
      <c r="A564" s="3">
        <v>1</v>
      </c>
      <c r="B564" s="3">
        <v>57920</v>
      </c>
      <c r="C564" s="3">
        <v>1079</v>
      </c>
      <c r="D564" s="3">
        <f t="shared" si="80"/>
        <v>94906</v>
      </c>
      <c r="E564" s="3">
        <f t="shared" si="81"/>
        <v>12.978740280235545</v>
      </c>
      <c r="F564" s="3">
        <v>143097</v>
      </c>
    </row>
    <row r="565" spans="1:6" ht="20.100000000000001" customHeight="1" x14ac:dyDescent="0.25">
      <c r="A565" s="3">
        <v>2</v>
      </c>
      <c r="B565" s="3">
        <v>57720</v>
      </c>
      <c r="C565" s="3">
        <v>1097</v>
      </c>
      <c r="D565" s="3">
        <f t="shared" si="80"/>
        <v>111689</v>
      </c>
      <c r="E565" s="3">
        <f t="shared" si="81"/>
        <v>15.273876500529237</v>
      </c>
      <c r="F565" s="3">
        <v>159880</v>
      </c>
    </row>
    <row r="566" spans="1:6" ht="20.100000000000001" customHeight="1" x14ac:dyDescent="0.25">
      <c r="A566" s="4">
        <v>3</v>
      </c>
      <c r="B566" s="4">
        <v>57421</v>
      </c>
      <c r="C566" s="4">
        <v>1077</v>
      </c>
      <c r="D566" s="4">
        <f t="shared" si="80"/>
        <v>75602</v>
      </c>
      <c r="E566" s="4">
        <f t="shared" si="81"/>
        <v>10.338848151501145</v>
      </c>
      <c r="F566" s="4">
        <v>123793</v>
      </c>
    </row>
    <row r="567" spans="1:6" ht="20.100000000000001" customHeight="1" x14ac:dyDescent="0.25">
      <c r="A567" s="3">
        <v>4</v>
      </c>
      <c r="B567" s="3">
        <v>60806</v>
      </c>
      <c r="C567" s="3">
        <v>1147</v>
      </c>
      <c r="D567" s="3">
        <f t="shared" si="80"/>
        <v>94216</v>
      </c>
      <c r="E567" s="3">
        <f t="shared" si="81"/>
        <v>12.884380273561968</v>
      </c>
      <c r="F567" s="3">
        <v>142407</v>
      </c>
    </row>
    <row r="568" spans="1:6" ht="20.100000000000001" customHeight="1" x14ac:dyDescent="0.25">
      <c r="A568" s="3">
        <v>5</v>
      </c>
      <c r="B568" s="3">
        <v>53418</v>
      </c>
      <c r="C568" s="3">
        <v>999</v>
      </c>
      <c r="D568" s="3">
        <f t="shared" si="80"/>
        <v>83746</v>
      </c>
      <c r="E568" s="3">
        <f t="shared" si="81"/>
        <v>11.452569737515077</v>
      </c>
      <c r="F568" s="3">
        <v>131937</v>
      </c>
    </row>
    <row r="569" spans="1:6" ht="20.100000000000001" customHeight="1" x14ac:dyDescent="0.25">
      <c r="A569" s="3">
        <v>6</v>
      </c>
      <c r="B569" s="3">
        <v>53156</v>
      </c>
      <c r="C569" s="3">
        <v>1009</v>
      </c>
      <c r="D569" s="3">
        <f t="shared" si="80"/>
        <v>85526</v>
      </c>
      <c r="E569" s="3">
        <f t="shared" si="81"/>
        <v>11.695991204006335</v>
      </c>
      <c r="F569" s="3">
        <v>133717</v>
      </c>
    </row>
    <row r="570" spans="1:6" ht="20.100000000000001" customHeight="1" x14ac:dyDescent="0.25">
      <c r="A570" s="3">
        <v>7</v>
      </c>
      <c r="B570" s="3">
        <v>57183</v>
      </c>
      <c r="C570" s="3">
        <v>1079</v>
      </c>
      <c r="D570" s="3">
        <f t="shared" si="80"/>
        <v>87148</v>
      </c>
      <c r="E570" s="3">
        <f t="shared" si="81"/>
        <v>11.917805596505671</v>
      </c>
      <c r="F570" s="3">
        <v>135339</v>
      </c>
    </row>
    <row r="571" spans="1:6" ht="20.100000000000001" customHeight="1" x14ac:dyDescent="0.25">
      <c r="A571" s="3">
        <v>8</v>
      </c>
      <c r="B571" s="3">
        <v>53485</v>
      </c>
      <c r="C571" s="3">
        <v>1061</v>
      </c>
      <c r="D571" s="3">
        <f t="shared" si="80"/>
        <v>102435</v>
      </c>
      <c r="E571" s="3">
        <f t="shared" si="81"/>
        <v>14.008358382040418</v>
      </c>
      <c r="F571" s="3">
        <v>150626</v>
      </c>
    </row>
    <row r="572" spans="1:6" ht="20.100000000000001" customHeight="1" x14ac:dyDescent="0.25">
      <c r="A572" s="3">
        <v>9</v>
      </c>
      <c r="B572" s="3">
        <v>54334</v>
      </c>
      <c r="C572" s="3">
        <v>1129</v>
      </c>
      <c r="D572" s="3">
        <f t="shared" si="80"/>
        <v>94696</v>
      </c>
      <c r="E572" s="3">
        <f t="shared" si="81"/>
        <v>12.95002201733489</v>
      </c>
      <c r="F572" s="3">
        <v>142887</v>
      </c>
    </row>
    <row r="575" spans="1:6" ht="20.100000000000001" customHeight="1" x14ac:dyDescent="0.25">
      <c r="A575" s="2" t="s">
        <v>0</v>
      </c>
      <c r="B575" s="2" t="s">
        <v>80</v>
      </c>
      <c r="C575" s="2" t="s">
        <v>36</v>
      </c>
      <c r="D575" s="2" t="s">
        <v>3</v>
      </c>
      <c r="E575" s="2">
        <v>108159</v>
      </c>
      <c r="F575" s="2">
        <f>'[1]Худшее для ЗК'!$B$42</f>
        <v>590888</v>
      </c>
    </row>
    <row r="576" spans="1:6" ht="20.100000000000001" customHeight="1" x14ac:dyDescent="0.25">
      <c r="A576" s="2" t="s">
        <v>4</v>
      </c>
      <c r="B576" s="2" t="s">
        <v>5</v>
      </c>
      <c r="C576" s="2" t="s">
        <v>6</v>
      </c>
      <c r="D576" s="2" t="s">
        <v>7</v>
      </c>
      <c r="E576" s="2" t="s">
        <v>8</v>
      </c>
      <c r="F576" s="2" t="s">
        <v>9</v>
      </c>
    </row>
    <row r="577" spans="1:6" ht="20.100000000000001" customHeight="1" x14ac:dyDescent="0.25">
      <c r="A577" s="3">
        <v>0</v>
      </c>
      <c r="B577" s="3">
        <v>208</v>
      </c>
      <c r="C577" s="3">
        <v>155</v>
      </c>
      <c r="D577" s="3">
        <f t="shared" ref="D577:D586" si="82">$F577-$E$575</f>
        <v>81425</v>
      </c>
      <c r="E577" s="3">
        <f t="shared" ref="E577:E586" si="83">IF(AND($F$575=0,$E$575 = 0),0,100*($F577-$E$575)/($F$575-$E$575))</f>
        <v>16.867642093182717</v>
      </c>
      <c r="F577" s="3">
        <v>189584</v>
      </c>
    </row>
    <row r="578" spans="1:6" ht="20.100000000000001" customHeight="1" x14ac:dyDescent="0.25">
      <c r="A578" s="3">
        <v>1</v>
      </c>
      <c r="B578" s="3">
        <v>217</v>
      </c>
      <c r="C578" s="3">
        <v>141</v>
      </c>
      <c r="D578" s="3">
        <f t="shared" si="82"/>
        <v>58013</v>
      </c>
      <c r="E578" s="3">
        <f t="shared" si="83"/>
        <v>12.017715944142573</v>
      </c>
      <c r="F578" s="3">
        <v>166172</v>
      </c>
    </row>
    <row r="579" spans="1:6" ht="20.100000000000001" customHeight="1" x14ac:dyDescent="0.25">
      <c r="A579" s="3">
        <v>2</v>
      </c>
      <c r="B579" s="3">
        <v>207</v>
      </c>
      <c r="C579" s="3">
        <v>179</v>
      </c>
      <c r="D579" s="3">
        <f t="shared" si="82"/>
        <v>68644</v>
      </c>
      <c r="E579" s="3">
        <f t="shared" si="83"/>
        <v>14.219986783474786</v>
      </c>
      <c r="F579" s="3">
        <v>176803</v>
      </c>
    </row>
    <row r="580" spans="1:6" ht="20.100000000000001" customHeight="1" x14ac:dyDescent="0.25">
      <c r="A580" s="3">
        <v>3</v>
      </c>
      <c r="B580" s="3">
        <v>149</v>
      </c>
      <c r="C580" s="3">
        <v>129</v>
      </c>
      <c r="D580" s="3">
        <f t="shared" si="82"/>
        <v>76541</v>
      </c>
      <c r="E580" s="3">
        <f t="shared" si="83"/>
        <v>15.855894300943179</v>
      </c>
      <c r="F580" s="3">
        <v>184700</v>
      </c>
    </row>
    <row r="581" spans="1:6" ht="20.100000000000001" customHeight="1" x14ac:dyDescent="0.25">
      <c r="A581" s="3">
        <v>4</v>
      </c>
      <c r="B581" s="3">
        <v>247</v>
      </c>
      <c r="C581" s="3">
        <v>211</v>
      </c>
      <c r="D581" s="3">
        <f t="shared" si="82"/>
        <v>59455</v>
      </c>
      <c r="E581" s="3">
        <f t="shared" si="83"/>
        <v>12.316434272645729</v>
      </c>
      <c r="F581" s="3">
        <v>167614</v>
      </c>
    </row>
    <row r="582" spans="1:6" ht="20.100000000000001" customHeight="1" x14ac:dyDescent="0.25">
      <c r="A582" s="3">
        <v>5</v>
      </c>
      <c r="B582" s="3">
        <v>173</v>
      </c>
      <c r="C582" s="3">
        <v>145</v>
      </c>
      <c r="D582" s="3">
        <f t="shared" si="82"/>
        <v>59426</v>
      </c>
      <c r="E582" s="3">
        <f t="shared" si="83"/>
        <v>12.310426761184846</v>
      </c>
      <c r="F582" s="3">
        <v>167585</v>
      </c>
    </row>
    <row r="583" spans="1:6" ht="20.100000000000001" customHeight="1" x14ac:dyDescent="0.25">
      <c r="A583" s="3">
        <v>6</v>
      </c>
      <c r="B583" s="3">
        <v>185</v>
      </c>
      <c r="C583" s="3">
        <v>159</v>
      </c>
      <c r="D583" s="3">
        <f t="shared" si="82"/>
        <v>69161</v>
      </c>
      <c r="E583" s="3">
        <f t="shared" si="83"/>
        <v>14.327086211932574</v>
      </c>
      <c r="F583" s="3">
        <v>177320</v>
      </c>
    </row>
    <row r="584" spans="1:6" ht="20.100000000000001" customHeight="1" x14ac:dyDescent="0.25">
      <c r="A584" s="3">
        <v>7</v>
      </c>
      <c r="B584" s="3">
        <v>219</v>
      </c>
      <c r="C584" s="3">
        <v>179</v>
      </c>
      <c r="D584" s="3">
        <f t="shared" si="82"/>
        <v>66699</v>
      </c>
      <c r="E584" s="3">
        <f t="shared" si="83"/>
        <v>13.817069204460473</v>
      </c>
      <c r="F584" s="3">
        <v>174858</v>
      </c>
    </row>
    <row r="585" spans="1:6" ht="20.100000000000001" customHeight="1" x14ac:dyDescent="0.25">
      <c r="A585" s="4">
        <v>8</v>
      </c>
      <c r="B585" s="4">
        <v>218</v>
      </c>
      <c r="C585" s="4">
        <v>187</v>
      </c>
      <c r="D585" s="4">
        <f t="shared" si="82"/>
        <v>51051</v>
      </c>
      <c r="E585" s="4">
        <f t="shared" si="83"/>
        <v>10.575498882395713</v>
      </c>
      <c r="F585" s="4">
        <v>159210</v>
      </c>
    </row>
    <row r="586" spans="1:6" ht="20.100000000000001" customHeight="1" x14ac:dyDescent="0.25">
      <c r="A586" s="3">
        <v>9</v>
      </c>
      <c r="B586" s="3">
        <v>176</v>
      </c>
      <c r="C586" s="3">
        <v>149</v>
      </c>
      <c r="D586" s="3">
        <f t="shared" si="82"/>
        <v>86286</v>
      </c>
      <c r="E586" s="3">
        <f t="shared" si="83"/>
        <v>17.874625307367072</v>
      </c>
      <c r="F586" s="3">
        <v>194445</v>
      </c>
    </row>
    <row r="589" spans="1:6" ht="20.100000000000001" customHeight="1" x14ac:dyDescent="0.25">
      <c r="A589" s="2" t="s">
        <v>0</v>
      </c>
      <c r="B589" s="2" t="s">
        <v>81</v>
      </c>
      <c r="C589" s="2" t="s">
        <v>82</v>
      </c>
      <c r="D589" s="2" t="s">
        <v>3</v>
      </c>
      <c r="E589" s="2">
        <v>2323</v>
      </c>
      <c r="F589" s="2">
        <f>'[1]Худшее для ЗК'!$B$43</f>
        <v>23702</v>
      </c>
    </row>
    <row r="590" spans="1:6" ht="20.100000000000001" customHeight="1" x14ac:dyDescent="0.25">
      <c r="A590" s="2" t="s">
        <v>4</v>
      </c>
      <c r="B590" s="2" t="s">
        <v>5</v>
      </c>
      <c r="C590" s="2" t="s">
        <v>6</v>
      </c>
      <c r="D590" s="2" t="s">
        <v>7</v>
      </c>
      <c r="E590" s="2" t="s">
        <v>8</v>
      </c>
      <c r="F590" s="2" t="s">
        <v>9</v>
      </c>
    </row>
    <row r="591" spans="1:6" ht="20.100000000000001" customHeight="1" x14ac:dyDescent="0.25">
      <c r="A591" s="3">
        <v>0</v>
      </c>
      <c r="B591" s="3">
        <v>9317</v>
      </c>
      <c r="C591" s="3">
        <v>631</v>
      </c>
      <c r="D591" s="3">
        <f t="shared" ref="D591:D600" si="84">$F591-$E$589</f>
        <v>2487</v>
      </c>
      <c r="E591" s="3">
        <f t="shared" ref="E591:E600" si="85">IF(AND($F$589=0,$E$589 = 0),0,100*($F591-$E$589)/($F$589-$E$589))</f>
        <v>11.632910800318069</v>
      </c>
      <c r="F591" s="3">
        <v>4810</v>
      </c>
    </row>
    <row r="592" spans="1:6" ht="20.100000000000001" customHeight="1" x14ac:dyDescent="0.25">
      <c r="A592" s="3">
        <v>1</v>
      </c>
      <c r="B592" s="3">
        <v>7157</v>
      </c>
      <c r="C592" s="3">
        <v>519</v>
      </c>
      <c r="D592" s="3">
        <f t="shared" si="84"/>
        <v>2962</v>
      </c>
      <c r="E592" s="3">
        <f t="shared" si="85"/>
        <v>13.854717245895506</v>
      </c>
      <c r="F592" s="3">
        <v>5285</v>
      </c>
    </row>
    <row r="593" spans="1:6" ht="20.100000000000001" customHeight="1" x14ac:dyDescent="0.25">
      <c r="A593" s="3">
        <v>2</v>
      </c>
      <c r="B593" s="3">
        <v>6539</v>
      </c>
      <c r="C593" s="3">
        <v>481</v>
      </c>
      <c r="D593" s="3">
        <f t="shared" si="84"/>
        <v>3142</v>
      </c>
      <c r="E593" s="3">
        <f t="shared" si="85"/>
        <v>14.696664951588007</v>
      </c>
      <c r="F593" s="3">
        <v>5465</v>
      </c>
    </row>
    <row r="594" spans="1:6" ht="20.100000000000001" customHeight="1" x14ac:dyDescent="0.25">
      <c r="A594" s="3">
        <v>3</v>
      </c>
      <c r="B594" s="3">
        <v>7736</v>
      </c>
      <c r="C594" s="3">
        <v>553</v>
      </c>
      <c r="D594" s="3">
        <f t="shared" si="84"/>
        <v>3231</v>
      </c>
      <c r="E594" s="3">
        <f t="shared" si="85"/>
        <v>15.11296131718041</v>
      </c>
      <c r="F594" s="3">
        <v>5554</v>
      </c>
    </row>
    <row r="595" spans="1:6" ht="20.100000000000001" customHeight="1" x14ac:dyDescent="0.25">
      <c r="A595" s="3">
        <v>4</v>
      </c>
      <c r="B595" s="3">
        <v>6957</v>
      </c>
      <c r="C595" s="3">
        <v>499</v>
      </c>
      <c r="D595" s="3">
        <f t="shared" si="84"/>
        <v>2668</v>
      </c>
      <c r="E595" s="3">
        <f t="shared" si="85"/>
        <v>12.479535993264419</v>
      </c>
      <c r="F595" s="3">
        <v>4991</v>
      </c>
    </row>
    <row r="596" spans="1:6" ht="20.100000000000001" customHeight="1" x14ac:dyDescent="0.25">
      <c r="A596" s="3">
        <v>5</v>
      </c>
      <c r="B596" s="3">
        <v>7429</v>
      </c>
      <c r="C596" s="3">
        <v>529</v>
      </c>
      <c r="D596" s="3">
        <f t="shared" si="84"/>
        <v>2639</v>
      </c>
      <c r="E596" s="3">
        <f t="shared" si="85"/>
        <v>12.343888862902849</v>
      </c>
      <c r="F596" s="3">
        <v>4962</v>
      </c>
    </row>
    <row r="597" spans="1:6" ht="20.100000000000001" customHeight="1" x14ac:dyDescent="0.25">
      <c r="A597" s="3">
        <v>6</v>
      </c>
      <c r="B597" s="3">
        <v>7966</v>
      </c>
      <c r="C597" s="3">
        <v>563</v>
      </c>
      <c r="D597" s="3">
        <f t="shared" si="84"/>
        <v>2360</v>
      </c>
      <c r="E597" s="3">
        <f t="shared" si="85"/>
        <v>11.03886991907947</v>
      </c>
      <c r="F597" s="3">
        <v>4683</v>
      </c>
    </row>
    <row r="598" spans="1:6" ht="20.100000000000001" customHeight="1" x14ac:dyDescent="0.25">
      <c r="A598" s="3">
        <v>7</v>
      </c>
      <c r="B598" s="3">
        <v>7361</v>
      </c>
      <c r="C598" s="3">
        <v>529</v>
      </c>
      <c r="D598" s="3">
        <f t="shared" si="84"/>
        <v>2482</v>
      </c>
      <c r="E598" s="3">
        <f t="shared" si="85"/>
        <v>11.609523364048833</v>
      </c>
      <c r="F598" s="3">
        <v>4805</v>
      </c>
    </row>
    <row r="599" spans="1:6" ht="20.100000000000001" customHeight="1" x14ac:dyDescent="0.25">
      <c r="A599" s="3">
        <v>8</v>
      </c>
      <c r="B599" s="3">
        <v>7061</v>
      </c>
      <c r="C599" s="3">
        <v>515</v>
      </c>
      <c r="D599" s="3">
        <f t="shared" si="84"/>
        <v>2791</v>
      </c>
      <c r="E599" s="3">
        <f t="shared" si="85"/>
        <v>13.054866925487628</v>
      </c>
      <c r="F599" s="3">
        <v>5114</v>
      </c>
    </row>
    <row r="600" spans="1:6" ht="20.100000000000001" customHeight="1" x14ac:dyDescent="0.25">
      <c r="A600" s="4">
        <v>9</v>
      </c>
      <c r="B600" s="4">
        <v>8120</v>
      </c>
      <c r="C600" s="4">
        <v>591</v>
      </c>
      <c r="D600" s="4">
        <f t="shared" si="84"/>
        <v>2002</v>
      </c>
      <c r="E600" s="4">
        <f t="shared" si="85"/>
        <v>9.3643294822021605</v>
      </c>
      <c r="F600" s="4">
        <v>4325</v>
      </c>
    </row>
    <row r="603" spans="1:6" ht="20.100000000000001" customHeight="1" x14ac:dyDescent="0.25">
      <c r="A603" s="2" t="s">
        <v>0</v>
      </c>
      <c r="B603" s="2" t="s">
        <v>83</v>
      </c>
      <c r="C603" s="2" t="s">
        <v>84</v>
      </c>
      <c r="D603" s="2" t="s">
        <v>3</v>
      </c>
      <c r="E603" s="2">
        <v>1211</v>
      </c>
      <c r="F603" s="2">
        <f>'[1]Худшее для ЗК'!$B$44</f>
        <v>2319450</v>
      </c>
    </row>
    <row r="604" spans="1:6" ht="20.100000000000001" customHeight="1" x14ac:dyDescent="0.25">
      <c r="A604" s="2" t="s">
        <v>4</v>
      </c>
      <c r="B604" s="2" t="s">
        <v>5</v>
      </c>
      <c r="C604" s="2" t="s">
        <v>6</v>
      </c>
      <c r="D604" s="2" t="s">
        <v>7</v>
      </c>
      <c r="E604" s="2" t="s">
        <v>8</v>
      </c>
      <c r="F604" s="2" t="s">
        <v>9</v>
      </c>
    </row>
    <row r="605" spans="1:6" ht="20.100000000000001" customHeight="1" x14ac:dyDescent="0.25">
      <c r="A605" s="3">
        <v>0</v>
      </c>
      <c r="B605" s="3">
        <v>506</v>
      </c>
      <c r="C605" s="3">
        <v>225</v>
      </c>
      <c r="D605" s="3">
        <f t="shared" ref="D605:D614" si="86">$F605-$E$603</f>
        <v>866</v>
      </c>
      <c r="E605" s="3">
        <f t="shared" ref="E605:E614" si="87">IF(AND($F$603=0,$E$603 = 0),0,100*($F605-$E$603)/($F$603-$E$603))</f>
        <v>3.7355941298546011E-2</v>
      </c>
      <c r="F605" s="3">
        <v>2077</v>
      </c>
    </row>
    <row r="606" spans="1:6" ht="20.100000000000001" customHeight="1" x14ac:dyDescent="0.25">
      <c r="A606" s="3">
        <v>1</v>
      </c>
      <c r="B606" s="3">
        <v>496</v>
      </c>
      <c r="C606" s="3">
        <v>223</v>
      </c>
      <c r="D606" s="3">
        <f t="shared" si="86"/>
        <v>1104</v>
      </c>
      <c r="E606" s="3">
        <f t="shared" si="87"/>
        <v>4.7622354727014773E-2</v>
      </c>
      <c r="F606" s="3">
        <v>2315</v>
      </c>
    </row>
    <row r="607" spans="1:6" ht="20.100000000000001" customHeight="1" x14ac:dyDescent="0.25">
      <c r="A607" s="3">
        <v>2</v>
      </c>
      <c r="B607" s="3">
        <v>519</v>
      </c>
      <c r="C607" s="3">
        <v>235</v>
      </c>
      <c r="D607" s="3">
        <f t="shared" si="86"/>
        <v>1081</v>
      </c>
      <c r="E607" s="3">
        <f t="shared" si="87"/>
        <v>4.6630222336868629E-2</v>
      </c>
      <c r="F607" s="3">
        <v>2292</v>
      </c>
    </row>
    <row r="608" spans="1:6" ht="20.100000000000001" customHeight="1" x14ac:dyDescent="0.25">
      <c r="A608" s="3">
        <v>3</v>
      </c>
      <c r="B608" s="3">
        <v>513</v>
      </c>
      <c r="C608" s="3">
        <v>215</v>
      </c>
      <c r="D608" s="3">
        <f t="shared" si="86"/>
        <v>1189</v>
      </c>
      <c r="E608" s="3">
        <f t="shared" si="87"/>
        <v>5.1288930951467901E-2</v>
      </c>
      <c r="F608" s="3">
        <v>2400</v>
      </c>
    </row>
    <row r="609" spans="1:6" ht="20.100000000000001" customHeight="1" x14ac:dyDescent="0.25">
      <c r="A609" s="3">
        <v>4</v>
      </c>
      <c r="B609" s="3">
        <v>513</v>
      </c>
      <c r="C609" s="3">
        <v>227</v>
      </c>
      <c r="D609" s="3">
        <f t="shared" si="86"/>
        <v>1004</v>
      </c>
      <c r="E609" s="3">
        <f t="shared" si="87"/>
        <v>4.3308735639422856E-2</v>
      </c>
      <c r="F609" s="3">
        <v>2215</v>
      </c>
    </row>
    <row r="610" spans="1:6" ht="20.100000000000001" customHeight="1" x14ac:dyDescent="0.25">
      <c r="A610" s="3">
        <v>5</v>
      </c>
      <c r="B610" s="3">
        <v>724</v>
      </c>
      <c r="C610" s="3">
        <v>317</v>
      </c>
      <c r="D610" s="3">
        <f t="shared" si="86"/>
        <v>816</v>
      </c>
      <c r="E610" s="3">
        <f t="shared" si="87"/>
        <v>3.5199131754750049E-2</v>
      </c>
      <c r="F610" s="3">
        <v>2027</v>
      </c>
    </row>
    <row r="611" spans="1:6" ht="20.100000000000001" customHeight="1" x14ac:dyDescent="0.25">
      <c r="A611" s="3">
        <v>6</v>
      </c>
      <c r="B611" s="3">
        <v>483</v>
      </c>
      <c r="C611" s="3">
        <v>213</v>
      </c>
      <c r="D611" s="3">
        <f t="shared" si="86"/>
        <v>1161</v>
      </c>
      <c r="E611" s="3">
        <f t="shared" si="87"/>
        <v>5.0081117606942165E-2</v>
      </c>
      <c r="F611" s="3">
        <v>2372</v>
      </c>
    </row>
    <row r="612" spans="1:6" ht="20.100000000000001" customHeight="1" x14ac:dyDescent="0.25">
      <c r="A612" s="4">
        <v>7</v>
      </c>
      <c r="B612" s="4">
        <v>602</v>
      </c>
      <c r="C612" s="4">
        <v>265</v>
      </c>
      <c r="D612" s="4">
        <f t="shared" si="86"/>
        <v>737</v>
      </c>
      <c r="E612" s="4">
        <f t="shared" si="87"/>
        <v>3.1791372675552432E-2</v>
      </c>
      <c r="F612" s="4">
        <v>1948</v>
      </c>
    </row>
    <row r="613" spans="1:6" ht="20.100000000000001" customHeight="1" x14ac:dyDescent="0.25">
      <c r="A613" s="3">
        <v>8</v>
      </c>
      <c r="B613" s="3">
        <v>508</v>
      </c>
      <c r="C613" s="3">
        <v>217</v>
      </c>
      <c r="D613" s="3">
        <f t="shared" si="86"/>
        <v>1060</v>
      </c>
      <c r="E613" s="3">
        <f t="shared" si="87"/>
        <v>4.5724362328474329E-2</v>
      </c>
      <c r="F613" s="3">
        <v>2271</v>
      </c>
    </row>
    <row r="614" spans="1:6" ht="20.100000000000001" customHeight="1" x14ac:dyDescent="0.25">
      <c r="A614" s="3">
        <v>9</v>
      </c>
      <c r="B614" s="3">
        <v>501</v>
      </c>
      <c r="C614" s="3">
        <v>221</v>
      </c>
      <c r="D614" s="3">
        <f t="shared" si="86"/>
        <v>885</v>
      </c>
      <c r="E614" s="3">
        <f t="shared" si="87"/>
        <v>3.8175528925188475E-2</v>
      </c>
      <c r="F614" s="3">
        <v>2096</v>
      </c>
    </row>
    <row r="617" spans="1:6" ht="20.100000000000001" customHeight="1" x14ac:dyDescent="0.25">
      <c r="A617" s="2" t="s">
        <v>0</v>
      </c>
      <c r="B617" s="2" t="s">
        <v>85</v>
      </c>
      <c r="C617" s="2" t="s">
        <v>52</v>
      </c>
      <c r="D617" s="2" t="s">
        <v>3</v>
      </c>
      <c r="E617" s="2">
        <v>7910</v>
      </c>
      <c r="F617" s="2">
        <f>'[1]Худшее для ЗК'!$B$45</f>
        <v>59141</v>
      </c>
    </row>
    <row r="618" spans="1:6" ht="20.100000000000001" customHeight="1" x14ac:dyDescent="0.25">
      <c r="A618" s="2" t="s">
        <v>4</v>
      </c>
      <c r="B618" s="2" t="s">
        <v>5</v>
      </c>
      <c r="C618" s="2" t="s">
        <v>6</v>
      </c>
      <c r="D618" s="2" t="s">
        <v>7</v>
      </c>
      <c r="E618" s="2" t="s">
        <v>8</v>
      </c>
      <c r="F618" s="2" t="s">
        <v>9</v>
      </c>
    </row>
    <row r="619" spans="1:6" ht="20.100000000000001" customHeight="1" x14ac:dyDescent="0.25">
      <c r="A619" s="3">
        <v>0</v>
      </c>
      <c r="B619" s="3">
        <v>612</v>
      </c>
      <c r="C619" s="3">
        <v>253</v>
      </c>
      <c r="D619" s="3">
        <f t="shared" ref="D619:D628" si="88">$F619-$E$617</f>
        <v>6143</v>
      </c>
      <c r="E619" s="3">
        <f t="shared" ref="E619:E628" si="89">IF(AND($F$617=0,$E$617 = 0),0,100*($F619-$E$617)/($F$617-$E$617))</f>
        <v>11.990786828287561</v>
      </c>
      <c r="F619" s="3">
        <v>14053</v>
      </c>
    </row>
    <row r="620" spans="1:6" ht="20.100000000000001" customHeight="1" x14ac:dyDescent="0.25">
      <c r="A620" s="3">
        <v>1</v>
      </c>
      <c r="B620" s="3">
        <v>538</v>
      </c>
      <c r="C620" s="3">
        <v>231</v>
      </c>
      <c r="D620" s="3">
        <f t="shared" si="88"/>
        <v>6369</v>
      </c>
      <c r="E620" s="3">
        <f t="shared" si="89"/>
        <v>12.431925982315395</v>
      </c>
      <c r="F620" s="3">
        <v>14279</v>
      </c>
    </row>
    <row r="621" spans="1:6" ht="20.100000000000001" customHeight="1" x14ac:dyDescent="0.25">
      <c r="A621" s="4">
        <v>2</v>
      </c>
      <c r="B621" s="4">
        <v>662</v>
      </c>
      <c r="C621" s="4">
        <v>285</v>
      </c>
      <c r="D621" s="4">
        <f t="shared" si="88"/>
        <v>6108</v>
      </c>
      <c r="E621" s="4">
        <f t="shared" si="89"/>
        <v>11.922468817708028</v>
      </c>
      <c r="F621" s="4">
        <v>14018</v>
      </c>
    </row>
    <row r="622" spans="1:6" ht="20.100000000000001" customHeight="1" x14ac:dyDescent="0.25">
      <c r="A622" s="3">
        <v>3</v>
      </c>
      <c r="B622" s="3">
        <v>550</v>
      </c>
      <c r="C622" s="3">
        <v>235</v>
      </c>
      <c r="D622" s="3">
        <f t="shared" si="88"/>
        <v>7284</v>
      </c>
      <c r="E622" s="3">
        <f t="shared" si="89"/>
        <v>14.2179539731803</v>
      </c>
      <c r="F622" s="3">
        <v>15194</v>
      </c>
    </row>
    <row r="623" spans="1:6" ht="20.100000000000001" customHeight="1" x14ac:dyDescent="0.25">
      <c r="A623" s="3">
        <v>4</v>
      </c>
      <c r="B623" s="3">
        <v>546</v>
      </c>
      <c r="C623" s="3">
        <v>235</v>
      </c>
      <c r="D623" s="3">
        <f t="shared" si="88"/>
        <v>9132</v>
      </c>
      <c r="E623" s="3">
        <f t="shared" si="89"/>
        <v>17.825144931779587</v>
      </c>
      <c r="F623" s="3">
        <v>17042</v>
      </c>
    </row>
    <row r="624" spans="1:6" ht="20.100000000000001" customHeight="1" x14ac:dyDescent="0.25">
      <c r="A624" s="3">
        <v>5</v>
      </c>
      <c r="B624" s="3">
        <v>476</v>
      </c>
      <c r="C624" s="3">
        <v>203</v>
      </c>
      <c r="D624" s="3">
        <f t="shared" si="88"/>
        <v>8603</v>
      </c>
      <c r="E624" s="3">
        <f t="shared" si="89"/>
        <v>16.792567000448948</v>
      </c>
      <c r="F624" s="3">
        <v>16513</v>
      </c>
    </row>
    <row r="625" spans="1:6" ht="20.100000000000001" customHeight="1" x14ac:dyDescent="0.25">
      <c r="A625" s="3">
        <v>6</v>
      </c>
      <c r="B625" s="3">
        <v>566</v>
      </c>
      <c r="C625" s="3">
        <v>243</v>
      </c>
      <c r="D625" s="3">
        <f t="shared" si="88"/>
        <v>9017</v>
      </c>
      <c r="E625" s="3">
        <f t="shared" si="89"/>
        <v>17.600671468446837</v>
      </c>
      <c r="F625" s="3">
        <v>16927</v>
      </c>
    </row>
    <row r="626" spans="1:6" ht="20.100000000000001" customHeight="1" x14ac:dyDescent="0.25">
      <c r="A626" s="3">
        <v>7</v>
      </c>
      <c r="B626" s="3">
        <v>452</v>
      </c>
      <c r="C626" s="3">
        <v>199</v>
      </c>
      <c r="D626" s="3">
        <f t="shared" si="88"/>
        <v>7290</v>
      </c>
      <c r="E626" s="3">
        <f t="shared" si="89"/>
        <v>14.229665632136792</v>
      </c>
      <c r="F626" s="3">
        <v>15200</v>
      </c>
    </row>
    <row r="627" spans="1:6" ht="20.100000000000001" customHeight="1" x14ac:dyDescent="0.25">
      <c r="A627" s="3">
        <v>8</v>
      </c>
      <c r="B627" s="3">
        <v>469</v>
      </c>
      <c r="C627" s="3">
        <v>211</v>
      </c>
      <c r="D627" s="3">
        <f t="shared" si="88"/>
        <v>7457</v>
      </c>
      <c r="E627" s="3">
        <f t="shared" si="89"/>
        <v>14.555640139759131</v>
      </c>
      <c r="F627" s="3">
        <v>15367</v>
      </c>
    </row>
    <row r="628" spans="1:6" ht="20.100000000000001" customHeight="1" x14ac:dyDescent="0.25">
      <c r="A628" s="3">
        <v>9</v>
      </c>
      <c r="B628" s="3">
        <v>460</v>
      </c>
      <c r="C628" s="3">
        <v>203</v>
      </c>
      <c r="D628" s="3">
        <f t="shared" si="88"/>
        <v>7110</v>
      </c>
      <c r="E628" s="3">
        <f t="shared" si="89"/>
        <v>13.878315863442056</v>
      </c>
      <c r="F628" s="3">
        <v>15020</v>
      </c>
    </row>
    <row r="631" spans="1:6" ht="20.100000000000001" customHeight="1" x14ac:dyDescent="0.25">
      <c r="A631" s="2" t="s">
        <v>0</v>
      </c>
      <c r="B631" s="2" t="s">
        <v>86</v>
      </c>
      <c r="C631" s="2" t="s">
        <v>87</v>
      </c>
      <c r="D631" s="2" t="s">
        <v>3</v>
      </c>
      <c r="E631" s="2">
        <v>21407</v>
      </c>
      <c r="F631" s="2">
        <f>'[1]Худшее для ЗК'!$B$46</f>
        <v>663935</v>
      </c>
    </row>
    <row r="632" spans="1:6" ht="20.100000000000001" customHeight="1" x14ac:dyDescent="0.25">
      <c r="A632" s="2" t="s">
        <v>4</v>
      </c>
      <c r="B632" s="2" t="s">
        <v>5</v>
      </c>
      <c r="C632" s="2" t="s">
        <v>6</v>
      </c>
      <c r="D632" s="2" t="s">
        <v>7</v>
      </c>
      <c r="E632" s="2" t="s">
        <v>8</v>
      </c>
      <c r="F632" s="2" t="s">
        <v>9</v>
      </c>
    </row>
    <row r="633" spans="1:6" ht="20.100000000000001" customHeight="1" x14ac:dyDescent="0.25">
      <c r="A633" s="4">
        <v>0</v>
      </c>
      <c r="B633" s="4">
        <v>3497</v>
      </c>
      <c r="C633" s="4">
        <v>341</v>
      </c>
      <c r="D633" s="4">
        <f t="shared" ref="D633:D642" si="90">$F633-$E$631</f>
        <v>4890</v>
      </c>
      <c r="E633" s="4">
        <f t="shared" ref="E633:E642" si="91">IF(AND($F$631=0,$E$631 = 0),0,100*($F633-$E$631)/($F$631-$E$631))</f>
        <v>0.76105632750634988</v>
      </c>
      <c r="F633" s="4">
        <v>26297</v>
      </c>
    </row>
    <row r="634" spans="1:6" ht="20.100000000000001" customHeight="1" x14ac:dyDescent="0.25">
      <c r="A634" s="3">
        <v>1</v>
      </c>
      <c r="B634" s="3">
        <v>3012</v>
      </c>
      <c r="C634" s="3">
        <v>297</v>
      </c>
      <c r="D634" s="3">
        <f t="shared" si="90"/>
        <v>7022</v>
      </c>
      <c r="E634" s="3">
        <f t="shared" si="91"/>
        <v>1.0928706608894865</v>
      </c>
      <c r="F634" s="3">
        <v>28429</v>
      </c>
    </row>
    <row r="635" spans="1:6" ht="20.100000000000001" customHeight="1" x14ac:dyDescent="0.25">
      <c r="A635" s="3">
        <v>2</v>
      </c>
      <c r="B635" s="3">
        <v>3231</v>
      </c>
      <c r="C635" s="3">
        <v>321</v>
      </c>
      <c r="D635" s="3">
        <f t="shared" si="90"/>
        <v>5420</v>
      </c>
      <c r="E635" s="3">
        <f t="shared" si="91"/>
        <v>0.84354300512973757</v>
      </c>
      <c r="F635" s="3">
        <v>26827</v>
      </c>
    </row>
    <row r="636" spans="1:6" ht="20.100000000000001" customHeight="1" x14ac:dyDescent="0.25">
      <c r="A636" s="3">
        <v>3</v>
      </c>
      <c r="B636" s="3">
        <v>4336</v>
      </c>
      <c r="C636" s="3">
        <v>427</v>
      </c>
      <c r="D636" s="3">
        <f t="shared" si="90"/>
        <v>5714</v>
      </c>
      <c r="E636" s="3">
        <f t="shared" si="91"/>
        <v>0.88929976592459781</v>
      </c>
      <c r="F636" s="3">
        <v>27121</v>
      </c>
    </row>
    <row r="637" spans="1:6" ht="20.100000000000001" customHeight="1" x14ac:dyDescent="0.25">
      <c r="A637" s="3">
        <v>4</v>
      </c>
      <c r="B637" s="3">
        <v>4063</v>
      </c>
      <c r="C637" s="3">
        <v>379</v>
      </c>
      <c r="D637" s="3">
        <f t="shared" si="90"/>
        <v>5301</v>
      </c>
      <c r="E637" s="3">
        <f t="shared" si="91"/>
        <v>0.82502241147467503</v>
      </c>
      <c r="F637" s="3">
        <v>26708</v>
      </c>
    </row>
    <row r="638" spans="1:6" ht="20.100000000000001" customHeight="1" x14ac:dyDescent="0.25">
      <c r="A638" s="3">
        <v>5</v>
      </c>
      <c r="B638" s="3">
        <v>3602</v>
      </c>
      <c r="C638" s="3">
        <v>339</v>
      </c>
      <c r="D638" s="3">
        <f t="shared" si="90"/>
        <v>6518</v>
      </c>
      <c r="E638" s="3">
        <f t="shared" si="91"/>
        <v>1.0144304995268689</v>
      </c>
      <c r="F638" s="3">
        <v>27925</v>
      </c>
    </row>
    <row r="639" spans="1:6" ht="20.100000000000001" customHeight="1" x14ac:dyDescent="0.25">
      <c r="A639" s="3">
        <v>6</v>
      </c>
      <c r="B639" s="3">
        <v>3541</v>
      </c>
      <c r="C639" s="3">
        <v>337</v>
      </c>
      <c r="D639" s="3">
        <f t="shared" si="90"/>
        <v>5556</v>
      </c>
      <c r="E639" s="3">
        <f t="shared" si="91"/>
        <v>0.86470939787838041</v>
      </c>
      <c r="F639" s="3">
        <v>26963</v>
      </c>
    </row>
    <row r="640" spans="1:6" ht="20.100000000000001" customHeight="1" x14ac:dyDescent="0.25">
      <c r="A640" s="3">
        <v>7</v>
      </c>
      <c r="B640" s="3">
        <v>3519</v>
      </c>
      <c r="C640" s="3">
        <v>329</v>
      </c>
      <c r="D640" s="3">
        <f t="shared" si="90"/>
        <v>6200</v>
      </c>
      <c r="E640" s="3">
        <f t="shared" si="91"/>
        <v>0.96493849295283629</v>
      </c>
      <c r="F640" s="3">
        <v>27607</v>
      </c>
    </row>
    <row r="641" spans="1:6" ht="20.100000000000001" customHeight="1" x14ac:dyDescent="0.25">
      <c r="A641" s="3">
        <v>8</v>
      </c>
      <c r="B641" s="3">
        <v>3427</v>
      </c>
      <c r="C641" s="3">
        <v>321</v>
      </c>
      <c r="D641" s="3">
        <f t="shared" si="90"/>
        <v>6406</v>
      </c>
      <c r="E641" s="3">
        <f t="shared" si="91"/>
        <v>0.99699935255739824</v>
      </c>
      <c r="F641" s="3">
        <v>27813</v>
      </c>
    </row>
    <row r="642" spans="1:6" ht="20.100000000000001" customHeight="1" x14ac:dyDescent="0.25">
      <c r="A642" s="3">
        <v>9</v>
      </c>
      <c r="B642" s="3">
        <v>3202</v>
      </c>
      <c r="C642" s="3">
        <v>299</v>
      </c>
      <c r="D642" s="3">
        <f t="shared" si="90"/>
        <v>6689</v>
      </c>
      <c r="E642" s="3">
        <f t="shared" si="91"/>
        <v>1.0410441257034713</v>
      </c>
      <c r="F642" s="3">
        <v>28096</v>
      </c>
    </row>
    <row r="645" spans="1:6" ht="20.100000000000001" customHeight="1" x14ac:dyDescent="0.25">
      <c r="A645" s="2" t="s">
        <v>0</v>
      </c>
      <c r="B645" s="2" t="s">
        <v>88</v>
      </c>
      <c r="C645" s="2" t="s">
        <v>89</v>
      </c>
      <c r="D645" s="2" t="s">
        <v>3</v>
      </c>
      <c r="E645" s="2">
        <v>675</v>
      </c>
      <c r="F645" s="2">
        <f>'[1]Худшее для ЗК'!$B$47</f>
        <v>3703</v>
      </c>
    </row>
    <row r="646" spans="1:6" ht="20.100000000000001" customHeight="1" x14ac:dyDescent="0.25">
      <c r="A646" s="2" t="s">
        <v>4</v>
      </c>
      <c r="B646" s="2" t="s">
        <v>5</v>
      </c>
      <c r="C646" s="2" t="s">
        <v>6</v>
      </c>
      <c r="D646" s="2" t="s">
        <v>7</v>
      </c>
      <c r="E646" s="2" t="s">
        <v>8</v>
      </c>
      <c r="F646" s="2" t="s">
        <v>9</v>
      </c>
    </row>
    <row r="647" spans="1:6" ht="20.100000000000001" customHeight="1" x14ac:dyDescent="0.25">
      <c r="A647" s="3">
        <v>0</v>
      </c>
      <c r="B647" s="3">
        <v>125</v>
      </c>
      <c r="C647" s="3">
        <v>129</v>
      </c>
      <c r="D647" s="3">
        <f t="shared" ref="D647:D656" si="92">$F647-$E$645</f>
        <v>483</v>
      </c>
      <c r="E647" s="3">
        <f t="shared" ref="E647:E656" si="93">IF(AND($F$645=0,$E$645 = 0),0,100*($F647-$E$645)/($F$645-$E$645))</f>
        <v>15.95112285336856</v>
      </c>
      <c r="F647" s="3">
        <v>1158</v>
      </c>
    </row>
    <row r="648" spans="1:6" ht="20.100000000000001" customHeight="1" x14ac:dyDescent="0.25">
      <c r="A648" s="4">
        <v>1</v>
      </c>
      <c r="B648" s="4">
        <v>151</v>
      </c>
      <c r="C648" s="4">
        <v>163</v>
      </c>
      <c r="D648" s="4">
        <f t="shared" si="92"/>
        <v>248</v>
      </c>
      <c r="E648" s="4">
        <f t="shared" si="93"/>
        <v>8.1902245706737116</v>
      </c>
      <c r="F648" s="4">
        <v>923</v>
      </c>
    </row>
    <row r="649" spans="1:6" ht="20.100000000000001" customHeight="1" x14ac:dyDescent="0.25">
      <c r="A649" s="3">
        <v>2</v>
      </c>
      <c r="B649" s="3">
        <v>133</v>
      </c>
      <c r="C649" s="3">
        <v>135</v>
      </c>
      <c r="D649" s="3">
        <f t="shared" si="92"/>
        <v>505</v>
      </c>
      <c r="E649" s="3">
        <f t="shared" si="93"/>
        <v>16.6776750330251</v>
      </c>
      <c r="F649" s="3">
        <v>1180</v>
      </c>
    </row>
    <row r="650" spans="1:6" ht="20.100000000000001" customHeight="1" x14ac:dyDescent="0.25">
      <c r="A650" s="3">
        <v>3</v>
      </c>
      <c r="B650" s="3">
        <v>125</v>
      </c>
      <c r="C650" s="3">
        <v>129</v>
      </c>
      <c r="D650" s="3">
        <f t="shared" si="92"/>
        <v>670</v>
      </c>
      <c r="E650" s="3">
        <f t="shared" si="93"/>
        <v>22.126816380449142</v>
      </c>
      <c r="F650" s="3">
        <v>1345</v>
      </c>
    </row>
    <row r="651" spans="1:6" ht="20.100000000000001" customHeight="1" x14ac:dyDescent="0.25">
      <c r="A651" s="3">
        <v>4</v>
      </c>
      <c r="B651" s="3">
        <v>111</v>
      </c>
      <c r="C651" s="3">
        <v>113</v>
      </c>
      <c r="D651" s="3">
        <f t="shared" si="92"/>
        <v>505</v>
      </c>
      <c r="E651" s="3">
        <f t="shared" si="93"/>
        <v>16.6776750330251</v>
      </c>
      <c r="F651" s="3">
        <v>1180</v>
      </c>
    </row>
    <row r="652" spans="1:6" ht="20.100000000000001" customHeight="1" x14ac:dyDescent="0.25">
      <c r="A652" s="3">
        <v>5</v>
      </c>
      <c r="B652" s="3">
        <v>167</v>
      </c>
      <c r="C652" s="3">
        <v>123</v>
      </c>
      <c r="D652" s="3">
        <f t="shared" si="92"/>
        <v>476</v>
      </c>
      <c r="E652" s="3">
        <f t="shared" si="93"/>
        <v>15.71994715984148</v>
      </c>
      <c r="F652" s="3">
        <v>1151</v>
      </c>
    </row>
    <row r="653" spans="1:6" ht="20.100000000000001" customHeight="1" x14ac:dyDescent="0.25">
      <c r="A653" s="3">
        <v>6</v>
      </c>
      <c r="B653" s="3">
        <v>141</v>
      </c>
      <c r="C653" s="3">
        <v>127</v>
      </c>
      <c r="D653" s="3">
        <f t="shared" si="92"/>
        <v>364</v>
      </c>
      <c r="E653" s="3">
        <f t="shared" si="93"/>
        <v>12.021136063408191</v>
      </c>
      <c r="F653" s="3">
        <v>1039</v>
      </c>
    </row>
    <row r="654" spans="1:6" ht="20.100000000000001" customHeight="1" x14ac:dyDescent="0.25">
      <c r="A654" s="3">
        <v>7</v>
      </c>
      <c r="B654" s="3">
        <v>117</v>
      </c>
      <c r="C654" s="3">
        <v>125</v>
      </c>
      <c r="D654" s="3">
        <f t="shared" si="92"/>
        <v>506</v>
      </c>
      <c r="E654" s="3">
        <f t="shared" si="93"/>
        <v>16.710700132100396</v>
      </c>
      <c r="F654" s="3">
        <v>1181</v>
      </c>
    </row>
    <row r="655" spans="1:6" ht="20.100000000000001" customHeight="1" x14ac:dyDescent="0.25">
      <c r="A655" s="3">
        <v>8</v>
      </c>
      <c r="B655" s="3">
        <v>135</v>
      </c>
      <c r="C655" s="3">
        <v>145</v>
      </c>
      <c r="D655" s="3">
        <f t="shared" si="92"/>
        <v>404</v>
      </c>
      <c r="E655" s="3">
        <f t="shared" si="93"/>
        <v>13.342140026420079</v>
      </c>
      <c r="F655" s="3">
        <v>1079</v>
      </c>
    </row>
    <row r="656" spans="1:6" ht="20.100000000000001" customHeight="1" x14ac:dyDescent="0.25">
      <c r="A656" s="3">
        <v>9</v>
      </c>
      <c r="B656" s="3">
        <v>118</v>
      </c>
      <c r="C656" s="3">
        <v>125</v>
      </c>
      <c r="D656" s="3">
        <f t="shared" si="92"/>
        <v>531</v>
      </c>
      <c r="E656" s="3">
        <f t="shared" si="93"/>
        <v>17.536327608982827</v>
      </c>
      <c r="F656" s="3">
        <v>1206</v>
      </c>
    </row>
    <row r="659" spans="1:6" ht="20.100000000000001" customHeight="1" x14ac:dyDescent="0.25">
      <c r="A659" s="2" t="s">
        <v>0</v>
      </c>
      <c r="B659" s="2" t="s">
        <v>90</v>
      </c>
      <c r="C659" s="2" t="s">
        <v>30</v>
      </c>
      <c r="D659" s="2" t="s">
        <v>3</v>
      </c>
      <c r="E659" s="2">
        <v>1273</v>
      </c>
      <c r="F659" s="2">
        <f>'[1]Худшее для ЗК'!$B$48</f>
        <v>34243</v>
      </c>
    </row>
    <row r="660" spans="1:6" ht="20.100000000000001" customHeight="1" x14ac:dyDescent="0.25">
      <c r="A660" s="2" t="s">
        <v>4</v>
      </c>
      <c r="B660" s="2" t="s">
        <v>5</v>
      </c>
      <c r="C660" s="2" t="s">
        <v>6</v>
      </c>
      <c r="D660" s="2" t="s">
        <v>7</v>
      </c>
      <c r="E660" s="2" t="s">
        <v>8</v>
      </c>
      <c r="F660" s="2" t="s">
        <v>9</v>
      </c>
    </row>
    <row r="661" spans="1:6" ht="20.100000000000001" customHeight="1" x14ac:dyDescent="0.25">
      <c r="A661" s="4">
        <v>0</v>
      </c>
      <c r="B661" s="4">
        <v>18</v>
      </c>
      <c r="C661" s="4">
        <v>73</v>
      </c>
      <c r="D661" s="4">
        <f t="shared" ref="D661:D670" si="94">$F661-$E$659</f>
        <v>347</v>
      </c>
      <c r="E661" s="4">
        <f t="shared" ref="E661:E670" si="95">IF(AND($F$659=0,$E$659 = 0),0,100*($F661-$E$659)/($F$659-$E$659))</f>
        <v>1.0524719441916894</v>
      </c>
      <c r="F661" s="4">
        <v>1620</v>
      </c>
    </row>
    <row r="662" spans="1:6" ht="20.100000000000001" customHeight="1" x14ac:dyDescent="0.25">
      <c r="A662" s="3">
        <v>1</v>
      </c>
      <c r="B662" s="3">
        <v>17</v>
      </c>
      <c r="C662" s="3">
        <v>71</v>
      </c>
      <c r="D662" s="3">
        <f t="shared" si="94"/>
        <v>529</v>
      </c>
      <c r="E662" s="3">
        <f t="shared" si="95"/>
        <v>1.6044889293296936</v>
      </c>
      <c r="F662" s="3">
        <v>1802</v>
      </c>
    </row>
    <row r="663" spans="1:6" ht="20.100000000000001" customHeight="1" x14ac:dyDescent="0.25">
      <c r="A663" s="3">
        <v>2</v>
      </c>
      <c r="B663" s="3">
        <v>25</v>
      </c>
      <c r="C663" s="3">
        <v>77</v>
      </c>
      <c r="D663" s="3">
        <f t="shared" si="94"/>
        <v>538</v>
      </c>
      <c r="E663" s="3">
        <f t="shared" si="95"/>
        <v>1.6317864725508038</v>
      </c>
      <c r="F663" s="3">
        <v>1811</v>
      </c>
    </row>
    <row r="664" spans="1:6" ht="20.100000000000001" customHeight="1" x14ac:dyDescent="0.25">
      <c r="A664" s="3">
        <v>3</v>
      </c>
      <c r="B664" s="3">
        <v>22</v>
      </c>
      <c r="C664" s="3">
        <v>85</v>
      </c>
      <c r="D664" s="3">
        <f t="shared" si="94"/>
        <v>377</v>
      </c>
      <c r="E664" s="3">
        <f t="shared" si="95"/>
        <v>1.143463754928723</v>
      </c>
      <c r="F664" s="3">
        <v>1650</v>
      </c>
    </row>
    <row r="665" spans="1:6" ht="20.100000000000001" customHeight="1" x14ac:dyDescent="0.25">
      <c r="A665" s="3">
        <v>4</v>
      </c>
      <c r="B665" s="3">
        <v>17</v>
      </c>
      <c r="C665" s="3">
        <v>79</v>
      </c>
      <c r="D665" s="3">
        <f t="shared" si="94"/>
        <v>584</v>
      </c>
      <c r="E665" s="3">
        <f t="shared" si="95"/>
        <v>1.7713072490142554</v>
      </c>
      <c r="F665" s="3">
        <v>1857</v>
      </c>
    </row>
    <row r="666" spans="1:6" ht="20.100000000000001" customHeight="1" x14ac:dyDescent="0.25">
      <c r="A666" s="3">
        <v>5</v>
      </c>
      <c r="B666" s="3">
        <v>22</v>
      </c>
      <c r="C666" s="3">
        <v>79</v>
      </c>
      <c r="D666" s="3">
        <f t="shared" si="94"/>
        <v>373</v>
      </c>
      <c r="E666" s="3">
        <f t="shared" si="95"/>
        <v>1.1313315134971187</v>
      </c>
      <c r="F666" s="3">
        <v>1646</v>
      </c>
    </row>
    <row r="667" spans="1:6" ht="20.100000000000001" customHeight="1" x14ac:dyDescent="0.25">
      <c r="A667" s="3">
        <v>6</v>
      </c>
      <c r="B667" s="3">
        <v>16</v>
      </c>
      <c r="C667" s="3">
        <v>61</v>
      </c>
      <c r="D667" s="3">
        <f t="shared" si="94"/>
        <v>500</v>
      </c>
      <c r="E667" s="3">
        <f t="shared" si="95"/>
        <v>1.5165301789505612</v>
      </c>
      <c r="F667" s="3">
        <v>1773</v>
      </c>
    </row>
    <row r="668" spans="1:6" ht="20.100000000000001" customHeight="1" x14ac:dyDescent="0.25">
      <c r="A668" s="3">
        <v>7</v>
      </c>
      <c r="B668" s="3">
        <v>25</v>
      </c>
      <c r="C668" s="3">
        <v>105</v>
      </c>
      <c r="D668" s="3">
        <f t="shared" si="94"/>
        <v>528</v>
      </c>
      <c r="E668" s="3">
        <f t="shared" si="95"/>
        <v>1.6014558689717926</v>
      </c>
      <c r="F668" s="3">
        <v>1801</v>
      </c>
    </row>
    <row r="669" spans="1:6" ht="20.100000000000001" customHeight="1" x14ac:dyDescent="0.25">
      <c r="A669" s="3">
        <v>8</v>
      </c>
      <c r="B669" s="3">
        <v>20</v>
      </c>
      <c r="C669" s="3">
        <v>83</v>
      </c>
      <c r="D669" s="3">
        <f t="shared" si="94"/>
        <v>375</v>
      </c>
      <c r="E669" s="3">
        <f t="shared" si="95"/>
        <v>1.1373976342129208</v>
      </c>
      <c r="F669" s="3">
        <v>1648</v>
      </c>
    </row>
    <row r="670" spans="1:6" ht="20.100000000000001" customHeight="1" x14ac:dyDescent="0.25">
      <c r="A670" s="3">
        <v>9</v>
      </c>
      <c r="B670" s="3">
        <v>18</v>
      </c>
      <c r="C670" s="3">
        <v>79</v>
      </c>
      <c r="D670" s="3">
        <f t="shared" si="94"/>
        <v>540</v>
      </c>
      <c r="E670" s="3">
        <f t="shared" si="95"/>
        <v>1.6378525932666059</v>
      </c>
      <c r="F670" s="3">
        <v>1813</v>
      </c>
    </row>
    <row r="673" spans="1:6" ht="20.100000000000001" customHeight="1" x14ac:dyDescent="0.25">
      <c r="A673" s="2" t="s">
        <v>0</v>
      </c>
      <c r="B673" s="2" t="s">
        <v>91</v>
      </c>
      <c r="C673" s="2" t="s">
        <v>92</v>
      </c>
      <c r="D673" s="2" t="s">
        <v>3</v>
      </c>
      <c r="E673" s="2">
        <v>126643</v>
      </c>
      <c r="F673" s="2">
        <f>'[1]Худшее для ЗК'!$B$49</f>
        <v>1603037</v>
      </c>
    </row>
    <row r="674" spans="1:6" ht="20.100000000000001" customHeight="1" x14ac:dyDescent="0.25">
      <c r="A674" s="2" t="s">
        <v>4</v>
      </c>
      <c r="B674" s="2" t="s">
        <v>5</v>
      </c>
      <c r="C674" s="2" t="s">
        <v>6</v>
      </c>
      <c r="D674" s="2" t="s">
        <v>7</v>
      </c>
      <c r="E674" s="2" t="s">
        <v>8</v>
      </c>
      <c r="F674" s="2" t="s">
        <v>9</v>
      </c>
    </row>
    <row r="675" spans="1:6" ht="20.100000000000001" customHeight="1" x14ac:dyDescent="0.25">
      <c r="A675" s="4">
        <v>0</v>
      </c>
      <c r="B675" s="4">
        <v>14454</v>
      </c>
      <c r="C675" s="4">
        <v>659</v>
      </c>
      <c r="D675" s="4">
        <f t="shared" ref="D675:D684" si="96">$F675-$E$673</f>
        <v>147917</v>
      </c>
      <c r="E675" s="4">
        <f t="shared" ref="E675:E684" si="97">IF(AND($F$673=0,$E$673 = 0),0,100*($F675-$E$673)/($F$673-$E$673))</f>
        <v>10.018802568961943</v>
      </c>
      <c r="F675" s="4">
        <v>274560</v>
      </c>
    </row>
    <row r="676" spans="1:6" ht="20.100000000000001" customHeight="1" x14ac:dyDescent="0.25">
      <c r="A676" s="3">
        <v>1</v>
      </c>
      <c r="B676" s="3">
        <v>13536</v>
      </c>
      <c r="C676" s="3">
        <v>663</v>
      </c>
      <c r="D676" s="3">
        <f t="shared" si="96"/>
        <v>197208</v>
      </c>
      <c r="E676" s="3">
        <f t="shared" si="97"/>
        <v>13.35741001385809</v>
      </c>
      <c r="F676" s="3">
        <v>323851</v>
      </c>
    </row>
    <row r="677" spans="1:6" ht="20.100000000000001" customHeight="1" x14ac:dyDescent="0.25">
      <c r="A677" s="3">
        <v>2</v>
      </c>
      <c r="B677" s="3">
        <v>14986</v>
      </c>
      <c r="C677" s="3">
        <v>723</v>
      </c>
      <c r="D677" s="3">
        <f t="shared" si="96"/>
        <v>208098</v>
      </c>
      <c r="E677" s="3">
        <f t="shared" si="97"/>
        <v>14.095017996551055</v>
      </c>
      <c r="F677" s="3">
        <v>334741</v>
      </c>
    </row>
    <row r="678" spans="1:6" ht="20.100000000000001" customHeight="1" x14ac:dyDescent="0.25">
      <c r="A678" s="3">
        <v>3</v>
      </c>
      <c r="B678" s="3">
        <v>14967</v>
      </c>
      <c r="C678" s="3">
        <v>715</v>
      </c>
      <c r="D678" s="3">
        <f t="shared" si="96"/>
        <v>197361</v>
      </c>
      <c r="E678" s="3">
        <f t="shared" si="97"/>
        <v>13.367773101218239</v>
      </c>
      <c r="F678" s="3">
        <v>324004</v>
      </c>
    </row>
    <row r="679" spans="1:6" ht="20.100000000000001" customHeight="1" x14ac:dyDescent="0.25">
      <c r="A679" s="3">
        <v>4</v>
      </c>
      <c r="B679" s="3">
        <v>16180</v>
      </c>
      <c r="C679" s="3">
        <v>773</v>
      </c>
      <c r="D679" s="3">
        <f t="shared" si="96"/>
        <v>216086</v>
      </c>
      <c r="E679" s="3">
        <f t="shared" si="97"/>
        <v>14.636065982386816</v>
      </c>
      <c r="F679" s="3">
        <v>342729</v>
      </c>
    </row>
    <row r="680" spans="1:6" ht="20.100000000000001" customHeight="1" x14ac:dyDescent="0.25">
      <c r="A680" s="3">
        <v>5</v>
      </c>
      <c r="B680" s="3">
        <v>12318</v>
      </c>
      <c r="C680" s="3">
        <v>573</v>
      </c>
      <c r="D680" s="3">
        <f t="shared" si="96"/>
        <v>263934</v>
      </c>
      <c r="E680" s="3">
        <f t="shared" si="97"/>
        <v>17.876935289631358</v>
      </c>
      <c r="F680" s="3">
        <v>390577</v>
      </c>
    </row>
    <row r="681" spans="1:6" ht="20.100000000000001" customHeight="1" x14ac:dyDescent="0.25">
      <c r="A681" s="3">
        <v>6</v>
      </c>
      <c r="B681" s="3">
        <v>12446</v>
      </c>
      <c r="C681" s="3">
        <v>587</v>
      </c>
      <c r="D681" s="3">
        <f t="shared" si="96"/>
        <v>267817</v>
      </c>
      <c r="E681" s="3">
        <f t="shared" si="97"/>
        <v>18.139940964268344</v>
      </c>
      <c r="F681" s="3">
        <v>394460</v>
      </c>
    </row>
    <row r="682" spans="1:6" ht="20.100000000000001" customHeight="1" x14ac:dyDescent="0.25">
      <c r="A682" s="3">
        <v>7</v>
      </c>
      <c r="B682" s="3">
        <v>16309</v>
      </c>
      <c r="C682" s="3">
        <v>799</v>
      </c>
      <c r="D682" s="3">
        <f t="shared" si="96"/>
        <v>173986</v>
      </c>
      <c r="E682" s="3">
        <f t="shared" si="97"/>
        <v>11.784523643417678</v>
      </c>
      <c r="F682" s="3">
        <v>300629</v>
      </c>
    </row>
    <row r="683" spans="1:6" ht="20.100000000000001" customHeight="1" x14ac:dyDescent="0.25">
      <c r="A683" s="3">
        <v>8</v>
      </c>
      <c r="B683" s="3">
        <v>17049</v>
      </c>
      <c r="C683" s="3">
        <v>817</v>
      </c>
      <c r="D683" s="3">
        <f t="shared" si="96"/>
        <v>231676</v>
      </c>
      <c r="E683" s="3">
        <f t="shared" si="97"/>
        <v>15.692017171568024</v>
      </c>
      <c r="F683" s="3">
        <v>358319</v>
      </c>
    </row>
    <row r="684" spans="1:6" ht="20.100000000000001" customHeight="1" x14ac:dyDescent="0.25">
      <c r="A684" s="3">
        <v>9</v>
      </c>
      <c r="B684" s="3">
        <v>15629</v>
      </c>
      <c r="C684" s="3">
        <v>747</v>
      </c>
      <c r="D684" s="3">
        <f t="shared" si="96"/>
        <v>160837</v>
      </c>
      <c r="E684" s="3">
        <f t="shared" si="97"/>
        <v>10.89390772381898</v>
      </c>
      <c r="F684" s="3">
        <v>287480</v>
      </c>
    </row>
    <row r="687" spans="1:6" ht="20.100000000000001" customHeight="1" x14ac:dyDescent="0.25">
      <c r="A687" s="2" t="s">
        <v>0</v>
      </c>
      <c r="B687" s="2" t="s">
        <v>93</v>
      </c>
      <c r="C687" s="2" t="s">
        <v>92</v>
      </c>
      <c r="D687" s="2" t="s">
        <v>3</v>
      </c>
      <c r="E687" s="2">
        <v>3916</v>
      </c>
      <c r="F687" s="2">
        <f>'[1]Худшее для ЗК'!$B$50</f>
        <v>42161</v>
      </c>
    </row>
    <row r="688" spans="1:6" ht="20.100000000000001" customHeight="1" x14ac:dyDescent="0.25">
      <c r="A688" s="2" t="s">
        <v>4</v>
      </c>
      <c r="B688" s="2" t="s">
        <v>5</v>
      </c>
      <c r="C688" s="2" t="s">
        <v>6</v>
      </c>
      <c r="D688" s="2" t="s">
        <v>7</v>
      </c>
      <c r="E688" s="2" t="s">
        <v>8</v>
      </c>
      <c r="F688" s="2" t="s">
        <v>9</v>
      </c>
    </row>
    <row r="689" spans="1:6" ht="20.100000000000001" customHeight="1" x14ac:dyDescent="0.25">
      <c r="A689" s="3">
        <v>0</v>
      </c>
      <c r="B689" s="3">
        <v>13133</v>
      </c>
      <c r="C689" s="3">
        <v>637</v>
      </c>
      <c r="D689" s="3">
        <f t="shared" ref="D689:D698" si="98">$F689-$E$687</f>
        <v>4890</v>
      </c>
      <c r="E689" s="3">
        <f t="shared" ref="E689:E698" si="99">IF(AND($F$687=0,$E$687 = 0),0,100*($F689-$E$687)/($F$687-$E$687))</f>
        <v>12.785985096090993</v>
      </c>
      <c r="F689" s="3">
        <v>8806</v>
      </c>
    </row>
    <row r="690" spans="1:6" ht="20.100000000000001" customHeight="1" x14ac:dyDescent="0.25">
      <c r="A690" s="3">
        <v>1</v>
      </c>
      <c r="B690" s="3">
        <v>13593</v>
      </c>
      <c r="C690" s="3">
        <v>661</v>
      </c>
      <c r="D690" s="3">
        <f t="shared" si="98"/>
        <v>5699</v>
      </c>
      <c r="E690" s="3">
        <f t="shared" si="99"/>
        <v>14.901294286834881</v>
      </c>
      <c r="F690" s="3">
        <v>9615</v>
      </c>
    </row>
    <row r="691" spans="1:6" ht="20.100000000000001" customHeight="1" x14ac:dyDescent="0.25">
      <c r="A691" s="4">
        <v>2</v>
      </c>
      <c r="B691" s="4">
        <v>13128</v>
      </c>
      <c r="C691" s="4">
        <v>659</v>
      </c>
      <c r="D691" s="4">
        <f t="shared" si="98"/>
        <v>4191</v>
      </c>
      <c r="E691" s="4">
        <f t="shared" si="99"/>
        <v>10.958295201987188</v>
      </c>
      <c r="F691" s="4">
        <v>8107</v>
      </c>
    </row>
    <row r="692" spans="1:6" ht="20.100000000000001" customHeight="1" x14ac:dyDescent="0.25">
      <c r="A692" s="3">
        <v>3</v>
      </c>
      <c r="B692" s="3">
        <v>13303</v>
      </c>
      <c r="C692" s="3">
        <v>669</v>
      </c>
      <c r="D692" s="3">
        <f t="shared" si="98"/>
        <v>4349</v>
      </c>
      <c r="E692" s="3">
        <f t="shared" si="99"/>
        <v>11.371421100797489</v>
      </c>
      <c r="F692" s="3">
        <v>8265</v>
      </c>
    </row>
    <row r="693" spans="1:6" ht="20.100000000000001" customHeight="1" x14ac:dyDescent="0.25">
      <c r="A693" s="3">
        <v>4</v>
      </c>
      <c r="B693" s="3">
        <v>13056</v>
      </c>
      <c r="C693" s="3">
        <v>661</v>
      </c>
      <c r="D693" s="3">
        <f t="shared" si="98"/>
        <v>4854</v>
      </c>
      <c r="E693" s="3">
        <f t="shared" si="99"/>
        <v>12.691855144463329</v>
      </c>
      <c r="F693" s="3">
        <v>8770</v>
      </c>
    </row>
    <row r="694" spans="1:6" ht="20.100000000000001" customHeight="1" x14ac:dyDescent="0.25">
      <c r="A694" s="3">
        <v>5</v>
      </c>
      <c r="B694" s="3">
        <v>13551</v>
      </c>
      <c r="C694" s="3">
        <v>683</v>
      </c>
      <c r="D694" s="3">
        <f t="shared" si="98"/>
        <v>5046</v>
      </c>
      <c r="E694" s="3">
        <f t="shared" si="99"/>
        <v>13.193881553144202</v>
      </c>
      <c r="F694" s="3">
        <v>8962</v>
      </c>
    </row>
    <row r="695" spans="1:6" ht="20.100000000000001" customHeight="1" x14ac:dyDescent="0.25">
      <c r="A695" s="3">
        <v>6</v>
      </c>
      <c r="B695" s="3">
        <v>12133</v>
      </c>
      <c r="C695" s="3">
        <v>615</v>
      </c>
      <c r="D695" s="3">
        <f t="shared" si="98"/>
        <v>4831</v>
      </c>
      <c r="E695" s="3">
        <f t="shared" si="99"/>
        <v>12.631716564256765</v>
      </c>
      <c r="F695" s="3">
        <v>8747</v>
      </c>
    </row>
    <row r="696" spans="1:6" ht="20.100000000000001" customHeight="1" x14ac:dyDescent="0.25">
      <c r="A696" s="3">
        <v>7</v>
      </c>
      <c r="B696" s="3">
        <v>14258</v>
      </c>
      <c r="C696" s="3">
        <v>685</v>
      </c>
      <c r="D696" s="3">
        <f t="shared" si="98"/>
        <v>4955</v>
      </c>
      <c r="E696" s="3">
        <f t="shared" si="99"/>
        <v>12.955941953196497</v>
      </c>
      <c r="F696" s="3">
        <v>8871</v>
      </c>
    </row>
    <row r="697" spans="1:6" ht="20.100000000000001" customHeight="1" x14ac:dyDescent="0.25">
      <c r="A697" s="3">
        <v>8</v>
      </c>
      <c r="B697" s="3">
        <v>16987</v>
      </c>
      <c r="C697" s="3">
        <v>753</v>
      </c>
      <c r="D697" s="3">
        <f t="shared" si="98"/>
        <v>4791</v>
      </c>
      <c r="E697" s="3">
        <f t="shared" si="99"/>
        <v>12.527127729114916</v>
      </c>
      <c r="F697" s="3">
        <v>8707</v>
      </c>
    </row>
    <row r="698" spans="1:6" ht="20.100000000000001" customHeight="1" x14ac:dyDescent="0.25">
      <c r="A698" s="3">
        <v>9</v>
      </c>
      <c r="B698" s="3">
        <v>14174</v>
      </c>
      <c r="C698" s="3">
        <v>625</v>
      </c>
      <c r="D698" s="3">
        <f t="shared" si="98"/>
        <v>4601</v>
      </c>
      <c r="E698" s="3">
        <f t="shared" si="99"/>
        <v>12.030330762191136</v>
      </c>
      <c r="F698" s="3">
        <v>8517</v>
      </c>
    </row>
    <row r="701" spans="1:6" ht="20.100000000000001" customHeight="1" x14ac:dyDescent="0.25">
      <c r="A701" s="2" t="s">
        <v>0</v>
      </c>
      <c r="B701" s="2" t="s">
        <v>94</v>
      </c>
      <c r="C701" s="2" t="s">
        <v>95</v>
      </c>
      <c r="D701" s="2" t="s">
        <v>3</v>
      </c>
      <c r="E701" s="2">
        <v>42080</v>
      </c>
      <c r="F701" s="2">
        <f>'[1]Худшее для ЗК'!$B$51</f>
        <v>462947</v>
      </c>
    </row>
    <row r="702" spans="1:6" ht="20.100000000000001" customHeight="1" x14ac:dyDescent="0.25">
      <c r="A702" s="2" t="s">
        <v>4</v>
      </c>
      <c r="B702" s="2" t="s">
        <v>5</v>
      </c>
      <c r="C702" s="2" t="s">
        <v>6</v>
      </c>
      <c r="D702" s="2" t="s">
        <v>7</v>
      </c>
      <c r="E702" s="2" t="s">
        <v>8</v>
      </c>
      <c r="F702" s="2" t="s">
        <v>9</v>
      </c>
    </row>
    <row r="703" spans="1:6" ht="20.100000000000001" customHeight="1" x14ac:dyDescent="0.25">
      <c r="A703" s="3">
        <v>0</v>
      </c>
      <c r="B703" s="3">
        <v>3312</v>
      </c>
      <c r="C703" s="3">
        <v>389</v>
      </c>
      <c r="D703" s="3">
        <f t="shared" ref="D703:D712" si="100">$F703-$E$701</f>
        <v>65396</v>
      </c>
      <c r="E703" s="3">
        <f t="shared" ref="E703:E712" si="101">IF(AND($F$701=0,$E$701 = 0),0,100*($F703-$E$701)/($F$701-$E$701))</f>
        <v>15.53840049231705</v>
      </c>
      <c r="F703" s="3">
        <v>107476</v>
      </c>
    </row>
    <row r="704" spans="1:6" ht="20.100000000000001" customHeight="1" x14ac:dyDescent="0.25">
      <c r="A704" s="3">
        <v>1</v>
      </c>
      <c r="B704" s="3">
        <v>3410</v>
      </c>
      <c r="C704" s="3">
        <v>369</v>
      </c>
      <c r="D704" s="3">
        <f t="shared" si="100"/>
        <v>71866</v>
      </c>
      <c r="E704" s="3">
        <f t="shared" si="101"/>
        <v>17.075703250670639</v>
      </c>
      <c r="F704" s="3">
        <v>113946</v>
      </c>
    </row>
    <row r="705" spans="1:6" ht="20.100000000000001" customHeight="1" x14ac:dyDescent="0.25">
      <c r="A705" s="4">
        <v>2</v>
      </c>
      <c r="B705" s="4">
        <v>4353</v>
      </c>
      <c r="C705" s="4">
        <v>439</v>
      </c>
      <c r="D705" s="4">
        <f t="shared" si="100"/>
        <v>42878</v>
      </c>
      <c r="E705" s="4">
        <f t="shared" si="101"/>
        <v>10.18801664183697</v>
      </c>
      <c r="F705" s="4">
        <v>84958</v>
      </c>
    </row>
    <row r="706" spans="1:6" ht="20.100000000000001" customHeight="1" x14ac:dyDescent="0.25">
      <c r="A706" s="3">
        <v>3</v>
      </c>
      <c r="B706" s="3">
        <v>3130</v>
      </c>
      <c r="C706" s="3">
        <v>375</v>
      </c>
      <c r="D706" s="3">
        <f t="shared" si="100"/>
        <v>71890</v>
      </c>
      <c r="E706" s="3">
        <f t="shared" si="101"/>
        <v>17.08140576476654</v>
      </c>
      <c r="F706" s="3">
        <v>113970</v>
      </c>
    </row>
    <row r="707" spans="1:6" ht="20.100000000000001" customHeight="1" x14ac:dyDescent="0.25">
      <c r="A707" s="3">
        <v>4</v>
      </c>
      <c r="B707" s="3">
        <v>3395</v>
      </c>
      <c r="C707" s="3">
        <v>441</v>
      </c>
      <c r="D707" s="3">
        <f t="shared" si="100"/>
        <v>56592</v>
      </c>
      <c r="E707" s="3">
        <f t="shared" si="101"/>
        <v>13.446528238136988</v>
      </c>
      <c r="F707" s="3">
        <v>98672</v>
      </c>
    </row>
    <row r="708" spans="1:6" ht="20.100000000000001" customHeight="1" x14ac:dyDescent="0.25">
      <c r="A708" s="3">
        <v>5</v>
      </c>
      <c r="B708" s="3">
        <v>2932</v>
      </c>
      <c r="C708" s="3">
        <v>365</v>
      </c>
      <c r="D708" s="3">
        <f t="shared" si="100"/>
        <v>58969</v>
      </c>
      <c r="E708" s="3">
        <f t="shared" si="101"/>
        <v>14.011314738385286</v>
      </c>
      <c r="F708" s="3">
        <v>101049</v>
      </c>
    </row>
    <row r="709" spans="1:6" ht="20.100000000000001" customHeight="1" x14ac:dyDescent="0.25">
      <c r="A709" s="3">
        <v>6</v>
      </c>
      <c r="B709" s="3">
        <v>3271</v>
      </c>
      <c r="C709" s="3">
        <v>415</v>
      </c>
      <c r="D709" s="3">
        <f t="shared" si="100"/>
        <v>55700</v>
      </c>
      <c r="E709" s="3">
        <f t="shared" si="101"/>
        <v>13.23458479757263</v>
      </c>
      <c r="F709" s="3">
        <v>97780</v>
      </c>
    </row>
    <row r="710" spans="1:6" ht="20.100000000000001" customHeight="1" x14ac:dyDescent="0.25">
      <c r="A710" s="3">
        <v>7</v>
      </c>
      <c r="B710" s="3">
        <v>3788</v>
      </c>
      <c r="C710" s="3">
        <v>481</v>
      </c>
      <c r="D710" s="3">
        <f t="shared" si="100"/>
        <v>63629</v>
      </c>
      <c r="E710" s="3">
        <f t="shared" si="101"/>
        <v>15.118552892006264</v>
      </c>
      <c r="F710" s="3">
        <v>105709</v>
      </c>
    </row>
    <row r="711" spans="1:6" ht="20.100000000000001" customHeight="1" x14ac:dyDescent="0.25">
      <c r="A711" s="3">
        <v>8</v>
      </c>
      <c r="B711" s="3">
        <v>3430</v>
      </c>
      <c r="C711" s="3">
        <v>423</v>
      </c>
      <c r="D711" s="3">
        <f t="shared" si="100"/>
        <v>71298</v>
      </c>
      <c r="E711" s="3">
        <f t="shared" si="101"/>
        <v>16.940743750400959</v>
      </c>
      <c r="F711" s="3">
        <v>113378</v>
      </c>
    </row>
    <row r="712" spans="1:6" ht="20.100000000000001" customHeight="1" x14ac:dyDescent="0.25">
      <c r="A712" s="3">
        <v>9</v>
      </c>
      <c r="B712" s="3">
        <v>3532</v>
      </c>
      <c r="C712" s="3">
        <v>453</v>
      </c>
      <c r="D712" s="3">
        <f t="shared" si="100"/>
        <v>62973</v>
      </c>
      <c r="E712" s="3">
        <f t="shared" si="101"/>
        <v>14.962684173384941</v>
      </c>
      <c r="F712" s="3">
        <v>105053</v>
      </c>
    </row>
    <row r="715" spans="1:6" ht="20.100000000000001" customHeight="1" x14ac:dyDescent="0.25">
      <c r="A715" s="2" t="s">
        <v>0</v>
      </c>
      <c r="B715" s="2" t="s">
        <v>96</v>
      </c>
      <c r="C715" s="2" t="s">
        <v>44</v>
      </c>
      <c r="D715" s="2" t="s">
        <v>3</v>
      </c>
      <c r="E715" s="2">
        <v>39</v>
      </c>
      <c r="F715" s="2">
        <f>'[1]Худшее для ЗК'!$B$52</f>
        <v>8659</v>
      </c>
    </row>
    <row r="716" spans="1:6" ht="20.100000000000001" customHeight="1" x14ac:dyDescent="0.25">
      <c r="A716" s="2" t="s">
        <v>4</v>
      </c>
      <c r="B716" s="2" t="s">
        <v>5</v>
      </c>
      <c r="C716" s="2" t="s">
        <v>6</v>
      </c>
      <c r="D716" s="2" t="s">
        <v>7</v>
      </c>
      <c r="E716" s="2" t="s">
        <v>8</v>
      </c>
      <c r="F716" s="2" t="s">
        <v>9</v>
      </c>
    </row>
    <row r="717" spans="1:6" ht="20.100000000000001" customHeight="1" x14ac:dyDescent="0.25">
      <c r="A717" s="3">
        <v>0</v>
      </c>
      <c r="B717" s="3">
        <v>0</v>
      </c>
      <c r="C717" s="3">
        <v>13</v>
      </c>
      <c r="D717" s="3">
        <f t="shared" ref="D717:D726" si="102">$F717-$E$715</f>
        <v>59</v>
      </c>
      <c r="E717" s="3">
        <f t="shared" ref="E717:E726" si="103">IF(AND($F$715=0,$E$715 = 0),0,100*($F717-$E$715)/($F$715-$E$715))</f>
        <v>0.68445475638051045</v>
      </c>
      <c r="F717" s="3">
        <v>98</v>
      </c>
    </row>
    <row r="718" spans="1:6" ht="20.100000000000001" customHeight="1" x14ac:dyDescent="0.25">
      <c r="A718" s="3">
        <v>1</v>
      </c>
      <c r="B718" s="3">
        <v>0</v>
      </c>
      <c r="C718" s="3">
        <v>11</v>
      </c>
      <c r="D718" s="3">
        <f t="shared" si="102"/>
        <v>52</v>
      </c>
      <c r="E718" s="3">
        <f t="shared" si="103"/>
        <v>0.60324825986078889</v>
      </c>
      <c r="F718" s="3">
        <v>91</v>
      </c>
    </row>
    <row r="719" spans="1:6" ht="20.100000000000001" customHeight="1" x14ac:dyDescent="0.25">
      <c r="A719" s="4">
        <v>2</v>
      </c>
      <c r="B719" s="4">
        <v>0</v>
      </c>
      <c r="C719" s="4">
        <v>11</v>
      </c>
      <c r="D719" s="4">
        <f t="shared" si="102"/>
        <v>50</v>
      </c>
      <c r="E719" s="4">
        <f t="shared" si="103"/>
        <v>0.58004640371229699</v>
      </c>
      <c r="F719" s="4">
        <v>89</v>
      </c>
    </row>
    <row r="720" spans="1:6" ht="20.100000000000001" customHeight="1" x14ac:dyDescent="0.25">
      <c r="A720" s="3">
        <v>3</v>
      </c>
      <c r="B720" s="3">
        <v>0</v>
      </c>
      <c r="C720" s="3">
        <v>11</v>
      </c>
      <c r="D720" s="3">
        <f t="shared" si="102"/>
        <v>61</v>
      </c>
      <c r="E720" s="3">
        <f t="shared" si="103"/>
        <v>0.70765661252900236</v>
      </c>
      <c r="F720" s="3">
        <v>100</v>
      </c>
    </row>
    <row r="721" spans="1:6" ht="20.100000000000001" customHeight="1" x14ac:dyDescent="0.25">
      <c r="A721" s="3">
        <v>4</v>
      </c>
      <c r="B721" s="3">
        <v>0</v>
      </c>
      <c r="C721" s="3">
        <v>13</v>
      </c>
      <c r="D721" s="3">
        <f t="shared" si="102"/>
        <v>52</v>
      </c>
      <c r="E721" s="3">
        <f t="shared" si="103"/>
        <v>0.60324825986078889</v>
      </c>
      <c r="F721" s="3">
        <v>91</v>
      </c>
    </row>
    <row r="722" spans="1:6" ht="20.100000000000001" customHeight="1" x14ac:dyDescent="0.25">
      <c r="A722" s="3">
        <v>5</v>
      </c>
      <c r="B722" s="3">
        <v>0</v>
      </c>
      <c r="C722" s="3">
        <v>11</v>
      </c>
      <c r="D722" s="3">
        <f t="shared" si="102"/>
        <v>50</v>
      </c>
      <c r="E722" s="3">
        <f t="shared" si="103"/>
        <v>0.58004640371229699</v>
      </c>
      <c r="F722" s="3">
        <v>89</v>
      </c>
    </row>
    <row r="723" spans="1:6" ht="20.100000000000001" customHeight="1" x14ac:dyDescent="0.25">
      <c r="A723" s="3">
        <v>6</v>
      </c>
      <c r="B723" s="3">
        <v>0</v>
      </c>
      <c r="C723" s="3">
        <v>13</v>
      </c>
      <c r="D723" s="3">
        <f t="shared" si="102"/>
        <v>50</v>
      </c>
      <c r="E723" s="3">
        <f t="shared" si="103"/>
        <v>0.58004640371229699</v>
      </c>
      <c r="F723" s="3">
        <v>89</v>
      </c>
    </row>
    <row r="724" spans="1:6" ht="20.100000000000001" customHeight="1" x14ac:dyDescent="0.25">
      <c r="A724" s="3">
        <v>7</v>
      </c>
      <c r="B724" s="3">
        <v>0</v>
      </c>
      <c r="C724" s="3">
        <v>13</v>
      </c>
      <c r="D724" s="3">
        <f t="shared" si="102"/>
        <v>52</v>
      </c>
      <c r="E724" s="3">
        <f t="shared" si="103"/>
        <v>0.60324825986078889</v>
      </c>
      <c r="F724" s="3">
        <v>91</v>
      </c>
    </row>
    <row r="725" spans="1:6" ht="20.100000000000001" customHeight="1" x14ac:dyDescent="0.25">
      <c r="A725" s="3">
        <v>8</v>
      </c>
      <c r="B725" s="3">
        <v>0</v>
      </c>
      <c r="C725" s="3">
        <v>11</v>
      </c>
      <c r="D725" s="3">
        <f t="shared" si="102"/>
        <v>61</v>
      </c>
      <c r="E725" s="3">
        <f t="shared" si="103"/>
        <v>0.70765661252900236</v>
      </c>
      <c r="F725" s="3">
        <v>100</v>
      </c>
    </row>
    <row r="726" spans="1:6" ht="20.100000000000001" customHeight="1" x14ac:dyDescent="0.25">
      <c r="A726" s="3">
        <v>9</v>
      </c>
      <c r="B726" s="3">
        <v>0</v>
      </c>
      <c r="C726" s="3">
        <v>13</v>
      </c>
      <c r="D726" s="3">
        <f t="shared" si="102"/>
        <v>57</v>
      </c>
      <c r="E726" s="3">
        <f t="shared" si="103"/>
        <v>0.66125290023201855</v>
      </c>
      <c r="F726" s="3">
        <v>96</v>
      </c>
    </row>
    <row r="729" spans="1:6" ht="20.100000000000001" customHeight="1" x14ac:dyDescent="0.25">
      <c r="A729" s="2" t="s">
        <v>0</v>
      </c>
      <c r="B729" s="2" t="s">
        <v>97</v>
      </c>
      <c r="C729" s="2" t="s">
        <v>98</v>
      </c>
      <c r="D729" s="2" t="s">
        <v>3</v>
      </c>
      <c r="E729" s="2">
        <v>6905</v>
      </c>
      <c r="F729" s="2">
        <f>'[1]Худшее для ЗК'!$B$53</f>
        <v>26440</v>
      </c>
    </row>
    <row r="730" spans="1:6" ht="20.100000000000001" customHeight="1" x14ac:dyDescent="0.25">
      <c r="A730" s="2" t="s">
        <v>4</v>
      </c>
      <c r="B730" s="2" t="s">
        <v>5</v>
      </c>
      <c r="C730" s="2" t="s">
        <v>6</v>
      </c>
      <c r="D730" s="2" t="s">
        <v>7</v>
      </c>
      <c r="E730" s="2" t="s">
        <v>8</v>
      </c>
      <c r="F730" s="2" t="s">
        <v>9</v>
      </c>
    </row>
    <row r="731" spans="1:6" ht="20.100000000000001" customHeight="1" x14ac:dyDescent="0.25">
      <c r="A731" s="3">
        <v>0</v>
      </c>
      <c r="B731" s="3">
        <v>26</v>
      </c>
      <c r="C731" s="3">
        <v>69</v>
      </c>
      <c r="D731" s="3">
        <f t="shared" ref="D731:D740" si="104">$F731-$E$729</f>
        <v>4411</v>
      </c>
      <c r="E731" s="3">
        <f t="shared" ref="E731:E740" si="105">IF(AND($F$729=0,$E$729 = 0),0,100*($F731-$E$729)/($F$729-$E$729))</f>
        <v>22.579984642948553</v>
      </c>
      <c r="F731" s="3">
        <v>11316</v>
      </c>
    </row>
    <row r="732" spans="1:6" ht="20.100000000000001" customHeight="1" x14ac:dyDescent="0.25">
      <c r="A732" s="3">
        <v>1</v>
      </c>
      <c r="B732" s="3">
        <v>30</v>
      </c>
      <c r="C732" s="3">
        <v>75</v>
      </c>
      <c r="D732" s="3">
        <f t="shared" si="104"/>
        <v>3563</v>
      </c>
      <c r="E732" s="3">
        <f t="shared" si="105"/>
        <v>18.239058100844638</v>
      </c>
      <c r="F732" s="3">
        <v>10468</v>
      </c>
    </row>
    <row r="733" spans="1:6" ht="20.100000000000001" customHeight="1" x14ac:dyDescent="0.25">
      <c r="A733" s="3">
        <v>2</v>
      </c>
      <c r="B733" s="3">
        <v>43</v>
      </c>
      <c r="C733" s="3">
        <v>89</v>
      </c>
      <c r="D733" s="3">
        <f t="shared" si="104"/>
        <v>3734</v>
      </c>
      <c r="E733" s="3">
        <f t="shared" si="105"/>
        <v>19.114410033273611</v>
      </c>
      <c r="F733" s="3">
        <v>10639</v>
      </c>
    </row>
    <row r="734" spans="1:6" ht="20.100000000000001" customHeight="1" x14ac:dyDescent="0.25">
      <c r="A734" s="3">
        <v>3</v>
      </c>
      <c r="B734" s="3">
        <v>35</v>
      </c>
      <c r="C734" s="3">
        <v>85</v>
      </c>
      <c r="D734" s="3">
        <f t="shared" si="104"/>
        <v>4193</v>
      </c>
      <c r="E734" s="3">
        <f t="shared" si="105"/>
        <v>21.46403890453033</v>
      </c>
      <c r="F734" s="3">
        <v>11098</v>
      </c>
    </row>
    <row r="735" spans="1:6" ht="20.100000000000001" customHeight="1" x14ac:dyDescent="0.25">
      <c r="A735" s="3">
        <v>4</v>
      </c>
      <c r="B735" s="3">
        <v>35</v>
      </c>
      <c r="C735" s="3">
        <v>79</v>
      </c>
      <c r="D735" s="3">
        <f t="shared" si="104"/>
        <v>2922</v>
      </c>
      <c r="E735" s="3">
        <f t="shared" si="105"/>
        <v>14.957768108523164</v>
      </c>
      <c r="F735" s="3">
        <v>9827</v>
      </c>
    </row>
    <row r="736" spans="1:6" ht="20.100000000000001" customHeight="1" x14ac:dyDescent="0.25">
      <c r="A736" s="3">
        <v>5</v>
      </c>
      <c r="B736" s="3">
        <v>27</v>
      </c>
      <c r="C736" s="3">
        <v>69</v>
      </c>
      <c r="D736" s="3">
        <f t="shared" si="104"/>
        <v>4003</v>
      </c>
      <c r="E736" s="3">
        <f t="shared" si="105"/>
        <v>20.491425646275914</v>
      </c>
      <c r="F736" s="3">
        <v>10908</v>
      </c>
    </row>
    <row r="737" spans="1:6" ht="20.100000000000001" customHeight="1" x14ac:dyDescent="0.25">
      <c r="A737" s="4">
        <v>6</v>
      </c>
      <c r="B737" s="4">
        <v>31</v>
      </c>
      <c r="C737" s="4">
        <v>75</v>
      </c>
      <c r="D737" s="4">
        <f t="shared" si="104"/>
        <v>2780</v>
      </c>
      <c r="E737" s="4">
        <f t="shared" si="105"/>
        <v>14.230867673406706</v>
      </c>
      <c r="F737" s="4">
        <v>9685</v>
      </c>
    </row>
    <row r="738" spans="1:6" ht="20.100000000000001" customHeight="1" x14ac:dyDescent="0.25">
      <c r="A738" s="3">
        <v>7</v>
      </c>
      <c r="B738" s="3">
        <v>41</v>
      </c>
      <c r="C738" s="3">
        <v>95</v>
      </c>
      <c r="D738" s="3">
        <f t="shared" si="104"/>
        <v>3027</v>
      </c>
      <c r="E738" s="3">
        <f t="shared" si="105"/>
        <v>15.495264909137445</v>
      </c>
      <c r="F738" s="3">
        <v>9932</v>
      </c>
    </row>
    <row r="739" spans="1:6" ht="20.100000000000001" customHeight="1" x14ac:dyDescent="0.25">
      <c r="A739" s="3">
        <v>8</v>
      </c>
      <c r="B739" s="3">
        <v>37</v>
      </c>
      <c r="C739" s="3">
        <v>85</v>
      </c>
      <c r="D739" s="3">
        <f t="shared" si="104"/>
        <v>3770</v>
      </c>
      <c r="E739" s="3">
        <f t="shared" si="105"/>
        <v>19.29869465062708</v>
      </c>
      <c r="F739" s="3">
        <v>10675</v>
      </c>
    </row>
    <row r="740" spans="1:6" ht="20.100000000000001" customHeight="1" x14ac:dyDescent="0.25">
      <c r="A740" s="3">
        <v>9</v>
      </c>
      <c r="B740" s="3">
        <v>45</v>
      </c>
      <c r="C740" s="3">
        <v>87</v>
      </c>
      <c r="D740" s="3">
        <f t="shared" si="104"/>
        <v>3772</v>
      </c>
      <c r="E740" s="3">
        <f t="shared" si="105"/>
        <v>19.308932684924496</v>
      </c>
      <c r="F740" s="3">
        <v>10677</v>
      </c>
    </row>
    <row r="743" spans="1:6" ht="20.100000000000001" customHeight="1" x14ac:dyDescent="0.25">
      <c r="A743" s="2" t="s">
        <v>0</v>
      </c>
      <c r="B743" s="2" t="s">
        <v>99</v>
      </c>
      <c r="C743" s="2" t="s">
        <v>89</v>
      </c>
      <c r="D743" s="2" t="s">
        <v>3</v>
      </c>
      <c r="E743" s="2">
        <v>38673</v>
      </c>
      <c r="F743" s="2">
        <f>'[1]Худшее для ЗК'!$B$54</f>
        <v>74946</v>
      </c>
    </row>
    <row r="744" spans="1:6" ht="20.100000000000001" customHeight="1" x14ac:dyDescent="0.25">
      <c r="A744" s="2" t="s">
        <v>4</v>
      </c>
      <c r="B744" s="2" t="s">
        <v>5</v>
      </c>
      <c r="C744" s="2" t="s">
        <v>6</v>
      </c>
      <c r="D744" s="2" t="s">
        <v>7</v>
      </c>
      <c r="E744" s="2" t="s">
        <v>8</v>
      </c>
      <c r="F744" s="2" t="s">
        <v>9</v>
      </c>
    </row>
    <row r="745" spans="1:6" ht="20.100000000000001" customHeight="1" x14ac:dyDescent="0.25">
      <c r="A745" s="3">
        <v>0</v>
      </c>
      <c r="B745" s="3">
        <v>73</v>
      </c>
      <c r="C745" s="3">
        <v>83</v>
      </c>
      <c r="D745" s="3">
        <f t="shared" ref="D745:D754" si="106">$F745-$E$743</f>
        <v>6913</v>
      </c>
      <c r="E745" s="3">
        <f t="shared" ref="E745:E754" si="107">IF(AND($F$743=0,$E$743 = 0),0,100*($F745-$E$743)/($F$743-$E$743))</f>
        <v>19.058252694841894</v>
      </c>
      <c r="F745" s="3">
        <v>45586</v>
      </c>
    </row>
    <row r="746" spans="1:6" ht="20.100000000000001" customHeight="1" x14ac:dyDescent="0.25">
      <c r="A746" s="3">
        <v>1</v>
      </c>
      <c r="B746" s="3">
        <v>90</v>
      </c>
      <c r="C746" s="3">
        <v>97</v>
      </c>
      <c r="D746" s="3">
        <f t="shared" si="106"/>
        <v>6926</v>
      </c>
      <c r="E746" s="3">
        <f t="shared" si="107"/>
        <v>19.094092024370745</v>
      </c>
      <c r="F746" s="3">
        <v>45599</v>
      </c>
    </row>
    <row r="747" spans="1:6" ht="20.100000000000001" customHeight="1" x14ac:dyDescent="0.25">
      <c r="A747" s="3">
        <v>2</v>
      </c>
      <c r="B747" s="3">
        <v>93</v>
      </c>
      <c r="C747" s="3">
        <v>97</v>
      </c>
      <c r="D747" s="3">
        <f t="shared" si="106"/>
        <v>6310</v>
      </c>
      <c r="E747" s="3">
        <f t="shared" si="107"/>
        <v>17.395859179003665</v>
      </c>
      <c r="F747" s="3">
        <v>44983</v>
      </c>
    </row>
    <row r="748" spans="1:6" ht="20.100000000000001" customHeight="1" x14ac:dyDescent="0.25">
      <c r="A748" s="3">
        <v>3</v>
      </c>
      <c r="B748" s="3">
        <v>97</v>
      </c>
      <c r="C748" s="3">
        <v>99</v>
      </c>
      <c r="D748" s="3">
        <f t="shared" si="106"/>
        <v>6603</v>
      </c>
      <c r="E748" s="3">
        <f t="shared" si="107"/>
        <v>18.203622529153915</v>
      </c>
      <c r="F748" s="3">
        <v>45276</v>
      </c>
    </row>
    <row r="749" spans="1:6" ht="20.100000000000001" customHeight="1" x14ac:dyDescent="0.25">
      <c r="A749" s="3">
        <v>4</v>
      </c>
      <c r="B749" s="3">
        <v>87</v>
      </c>
      <c r="C749" s="3">
        <v>89</v>
      </c>
      <c r="D749" s="3">
        <f t="shared" si="106"/>
        <v>7338</v>
      </c>
      <c r="E749" s="3">
        <f t="shared" si="107"/>
        <v>20.229923083285087</v>
      </c>
      <c r="F749" s="3">
        <v>46011</v>
      </c>
    </row>
    <row r="750" spans="1:6" ht="20.100000000000001" customHeight="1" x14ac:dyDescent="0.25">
      <c r="A750" s="3">
        <v>5</v>
      </c>
      <c r="B750" s="3">
        <v>85</v>
      </c>
      <c r="C750" s="3">
        <v>89</v>
      </c>
      <c r="D750" s="3">
        <f t="shared" si="106"/>
        <v>7118</v>
      </c>
      <c r="E750" s="3">
        <f t="shared" si="107"/>
        <v>19.623411352796847</v>
      </c>
      <c r="F750" s="3">
        <v>45791</v>
      </c>
    </row>
    <row r="751" spans="1:6" ht="20.100000000000001" customHeight="1" x14ac:dyDescent="0.25">
      <c r="A751" s="4">
        <v>6</v>
      </c>
      <c r="B751" s="4">
        <v>113</v>
      </c>
      <c r="C751" s="4">
        <v>115</v>
      </c>
      <c r="D751" s="4">
        <f t="shared" si="106"/>
        <v>5193</v>
      </c>
      <c r="E751" s="4">
        <f t="shared" si="107"/>
        <v>14.316433711024729</v>
      </c>
      <c r="F751" s="4">
        <v>43866</v>
      </c>
    </row>
    <row r="752" spans="1:6" ht="20.100000000000001" customHeight="1" x14ac:dyDescent="0.25">
      <c r="A752" s="3">
        <v>7</v>
      </c>
      <c r="B752" s="3">
        <v>100</v>
      </c>
      <c r="C752" s="3">
        <v>103</v>
      </c>
      <c r="D752" s="3">
        <f t="shared" si="106"/>
        <v>8046</v>
      </c>
      <c r="E752" s="3">
        <f t="shared" si="107"/>
        <v>22.181788106856338</v>
      </c>
      <c r="F752" s="3">
        <v>46719</v>
      </c>
    </row>
    <row r="753" spans="1:6" ht="20.100000000000001" customHeight="1" x14ac:dyDescent="0.25">
      <c r="A753" s="3">
        <v>8</v>
      </c>
      <c r="B753" s="3">
        <v>89</v>
      </c>
      <c r="C753" s="3">
        <v>95</v>
      </c>
      <c r="D753" s="3">
        <f t="shared" si="106"/>
        <v>8070</v>
      </c>
      <c r="E753" s="3">
        <f t="shared" si="107"/>
        <v>22.247953022909602</v>
      </c>
      <c r="F753" s="3">
        <v>46743</v>
      </c>
    </row>
    <row r="754" spans="1:6" ht="20.100000000000001" customHeight="1" x14ac:dyDescent="0.25">
      <c r="A754" s="3">
        <v>9</v>
      </c>
      <c r="B754" s="3">
        <v>89</v>
      </c>
      <c r="C754" s="3">
        <v>93</v>
      </c>
      <c r="D754" s="3">
        <f t="shared" si="106"/>
        <v>7363</v>
      </c>
      <c r="E754" s="3">
        <f t="shared" si="107"/>
        <v>20.298844870840568</v>
      </c>
      <c r="F754" s="3">
        <v>46036</v>
      </c>
    </row>
    <row r="757" spans="1:6" ht="20.100000000000001" customHeight="1" x14ac:dyDescent="0.25">
      <c r="A757" s="2" t="s">
        <v>0</v>
      </c>
      <c r="B757" s="2" t="s">
        <v>100</v>
      </c>
      <c r="C757" s="2" t="s">
        <v>101</v>
      </c>
      <c r="D757" s="2" t="s">
        <v>3</v>
      </c>
      <c r="E757" s="2">
        <v>2755</v>
      </c>
      <c r="F757" s="2">
        <f>'[1]Худшее для ЗК'!$B$55</f>
        <v>26788</v>
      </c>
    </row>
    <row r="758" spans="1:6" ht="20.100000000000001" customHeight="1" x14ac:dyDescent="0.25">
      <c r="A758" s="2" t="s">
        <v>4</v>
      </c>
      <c r="B758" s="2" t="s">
        <v>5</v>
      </c>
      <c r="C758" s="2" t="s">
        <v>6</v>
      </c>
      <c r="D758" s="2" t="s">
        <v>7</v>
      </c>
      <c r="E758" s="2" t="s">
        <v>8</v>
      </c>
      <c r="F758" s="2" t="s">
        <v>9</v>
      </c>
    </row>
    <row r="759" spans="1:6" ht="20.100000000000001" customHeight="1" x14ac:dyDescent="0.25">
      <c r="A759" s="3">
        <v>0</v>
      </c>
      <c r="B759" s="3">
        <v>2719</v>
      </c>
      <c r="C759" s="3">
        <v>287</v>
      </c>
      <c r="D759" s="3">
        <f t="shared" ref="D759:D768" si="108">$F759-$E$757</f>
        <v>4553</v>
      </c>
      <c r="E759" s="3">
        <f t="shared" ref="E759:E768" si="109">IF(AND($F$757=0,$E$757 = 0),0,100*($F759-$E$757)/($F$757-$E$757))</f>
        <v>18.944784254982732</v>
      </c>
      <c r="F759" s="3">
        <v>7308</v>
      </c>
    </row>
    <row r="760" spans="1:6" ht="20.100000000000001" customHeight="1" x14ac:dyDescent="0.25">
      <c r="A760" s="3">
        <v>1</v>
      </c>
      <c r="B760" s="3">
        <v>2548</v>
      </c>
      <c r="C760" s="3">
        <v>269</v>
      </c>
      <c r="D760" s="3">
        <f t="shared" si="108"/>
        <v>4812</v>
      </c>
      <c r="E760" s="3">
        <f t="shared" si="109"/>
        <v>20.022469104980651</v>
      </c>
      <c r="F760" s="3">
        <v>7567</v>
      </c>
    </row>
    <row r="761" spans="1:6" ht="20.100000000000001" customHeight="1" x14ac:dyDescent="0.25">
      <c r="A761" s="3">
        <v>2</v>
      </c>
      <c r="B761" s="3">
        <v>2725</v>
      </c>
      <c r="C761" s="3">
        <v>291</v>
      </c>
      <c r="D761" s="3">
        <f t="shared" si="108"/>
        <v>4807</v>
      </c>
      <c r="E761" s="3">
        <f t="shared" si="109"/>
        <v>20.001664378146714</v>
      </c>
      <c r="F761" s="3">
        <v>7562</v>
      </c>
    </row>
    <row r="762" spans="1:6" ht="20.100000000000001" customHeight="1" x14ac:dyDescent="0.25">
      <c r="A762" s="3">
        <v>3</v>
      </c>
      <c r="B762" s="3">
        <v>2450</v>
      </c>
      <c r="C762" s="3">
        <v>247</v>
      </c>
      <c r="D762" s="3">
        <f t="shared" si="108"/>
        <v>5072</v>
      </c>
      <c r="E762" s="3">
        <f t="shared" si="109"/>
        <v>21.104314900345358</v>
      </c>
      <c r="F762" s="3">
        <v>7827</v>
      </c>
    </row>
    <row r="763" spans="1:6" ht="20.100000000000001" customHeight="1" x14ac:dyDescent="0.25">
      <c r="A763" s="3">
        <v>4</v>
      </c>
      <c r="B763" s="3">
        <v>2533</v>
      </c>
      <c r="C763" s="3">
        <v>267</v>
      </c>
      <c r="D763" s="3">
        <f t="shared" si="108"/>
        <v>5510</v>
      </c>
      <c r="E763" s="3">
        <f t="shared" si="109"/>
        <v>22.926808970998209</v>
      </c>
      <c r="F763" s="3">
        <v>8265</v>
      </c>
    </row>
    <row r="764" spans="1:6" ht="20.100000000000001" customHeight="1" x14ac:dyDescent="0.25">
      <c r="A764" s="3">
        <v>5</v>
      </c>
      <c r="B764" s="3">
        <v>2749</v>
      </c>
      <c r="C764" s="3">
        <v>279</v>
      </c>
      <c r="D764" s="3">
        <f t="shared" si="108"/>
        <v>4746</v>
      </c>
      <c r="E764" s="3">
        <f t="shared" si="109"/>
        <v>19.747846710772688</v>
      </c>
      <c r="F764" s="3">
        <v>7501</v>
      </c>
    </row>
    <row r="765" spans="1:6" ht="20.100000000000001" customHeight="1" x14ac:dyDescent="0.25">
      <c r="A765" s="3">
        <v>6</v>
      </c>
      <c r="B765" s="3">
        <v>2675</v>
      </c>
      <c r="C765" s="3">
        <v>285</v>
      </c>
      <c r="D765" s="3">
        <f t="shared" si="108"/>
        <v>5268</v>
      </c>
      <c r="E765" s="3">
        <f t="shared" si="109"/>
        <v>21.919860192235674</v>
      </c>
      <c r="F765" s="3">
        <v>8023</v>
      </c>
    </row>
    <row r="766" spans="1:6" ht="20.100000000000001" customHeight="1" x14ac:dyDescent="0.25">
      <c r="A766" s="4">
        <v>7</v>
      </c>
      <c r="B766" s="4">
        <v>3186</v>
      </c>
      <c r="C766" s="4">
        <v>331</v>
      </c>
      <c r="D766" s="4">
        <f t="shared" si="108"/>
        <v>4191</v>
      </c>
      <c r="E766" s="4">
        <f t="shared" si="109"/>
        <v>17.438522032205718</v>
      </c>
      <c r="F766" s="4">
        <v>6946</v>
      </c>
    </row>
    <row r="767" spans="1:6" ht="20.100000000000001" customHeight="1" x14ac:dyDescent="0.25">
      <c r="A767" s="3">
        <v>8</v>
      </c>
      <c r="B767" s="3">
        <v>2534</v>
      </c>
      <c r="C767" s="3">
        <v>267</v>
      </c>
      <c r="D767" s="3">
        <f t="shared" si="108"/>
        <v>4659</v>
      </c>
      <c r="E767" s="3">
        <f t="shared" si="109"/>
        <v>19.385844463862188</v>
      </c>
      <c r="F767" s="3">
        <v>7414</v>
      </c>
    </row>
    <row r="768" spans="1:6" ht="20.100000000000001" customHeight="1" x14ac:dyDescent="0.25">
      <c r="A768" s="3">
        <v>9</v>
      </c>
      <c r="B768" s="3">
        <v>2976</v>
      </c>
      <c r="C768" s="3">
        <v>291</v>
      </c>
      <c r="D768" s="3">
        <f t="shared" si="108"/>
        <v>4597</v>
      </c>
      <c r="E768" s="3">
        <f t="shared" si="109"/>
        <v>19.127865851121374</v>
      </c>
      <c r="F768" s="3">
        <v>7352</v>
      </c>
    </row>
    <row r="771" spans="1:6" ht="20.100000000000001" customHeight="1" x14ac:dyDescent="0.25">
      <c r="A771" s="2" t="s">
        <v>0</v>
      </c>
      <c r="B771" s="2" t="s">
        <v>102</v>
      </c>
      <c r="C771" s="2" t="s">
        <v>103</v>
      </c>
      <c r="D771" s="2" t="s">
        <v>3</v>
      </c>
      <c r="E771" s="2">
        <v>1286</v>
      </c>
      <c r="F771" s="2">
        <f>'[1]Худшее для ЗК'!$B$56</f>
        <v>13582</v>
      </c>
    </row>
    <row r="772" spans="1:6" ht="20.100000000000001" customHeight="1" x14ac:dyDescent="0.25">
      <c r="A772" s="2" t="s">
        <v>4</v>
      </c>
      <c r="B772" s="2" t="s">
        <v>5</v>
      </c>
      <c r="C772" s="2" t="s">
        <v>6</v>
      </c>
      <c r="D772" s="2" t="s">
        <v>7</v>
      </c>
      <c r="E772" s="2" t="s">
        <v>8</v>
      </c>
      <c r="F772" s="2" t="s">
        <v>9</v>
      </c>
    </row>
    <row r="773" spans="1:6" ht="20.100000000000001" customHeight="1" x14ac:dyDescent="0.25">
      <c r="A773" s="3">
        <v>0</v>
      </c>
      <c r="B773" s="3">
        <v>6</v>
      </c>
      <c r="C773" s="3">
        <v>53</v>
      </c>
      <c r="D773" s="3">
        <f t="shared" ref="D773:D782" si="110">$F773-$E$771</f>
        <v>415</v>
      </c>
      <c r="E773" s="3">
        <f t="shared" ref="E773:E782" si="111">IF(AND($F$771=0,$E$771 = 0),0,100*($F773-$E$771)/($F$771-$E$771))</f>
        <v>3.3750813272608977</v>
      </c>
      <c r="F773" s="3">
        <v>1701</v>
      </c>
    </row>
    <row r="774" spans="1:6" ht="20.100000000000001" customHeight="1" x14ac:dyDescent="0.25">
      <c r="A774" s="3">
        <v>1</v>
      </c>
      <c r="B774" s="3">
        <v>5</v>
      </c>
      <c r="C774" s="3">
        <v>43</v>
      </c>
      <c r="D774" s="3">
        <f t="shared" si="110"/>
        <v>423</v>
      </c>
      <c r="E774" s="3">
        <f t="shared" si="111"/>
        <v>3.4401431359791803</v>
      </c>
      <c r="F774" s="3">
        <v>1709</v>
      </c>
    </row>
    <row r="775" spans="1:6" ht="20.100000000000001" customHeight="1" x14ac:dyDescent="0.25">
      <c r="A775" s="4">
        <v>2</v>
      </c>
      <c r="B775" s="4">
        <v>6</v>
      </c>
      <c r="C775" s="4">
        <v>51</v>
      </c>
      <c r="D775" s="4">
        <f t="shared" si="110"/>
        <v>337</v>
      </c>
      <c r="E775" s="4">
        <f t="shared" si="111"/>
        <v>2.7407286922576448</v>
      </c>
      <c r="F775" s="4">
        <v>1623</v>
      </c>
    </row>
    <row r="776" spans="1:6" ht="20.100000000000001" customHeight="1" x14ac:dyDescent="0.25">
      <c r="A776" s="3">
        <v>3</v>
      </c>
      <c r="B776" s="3">
        <v>8</v>
      </c>
      <c r="C776" s="3">
        <v>47</v>
      </c>
      <c r="D776" s="3">
        <f t="shared" si="110"/>
        <v>470</v>
      </c>
      <c r="E776" s="3">
        <f t="shared" si="111"/>
        <v>3.8223812621990891</v>
      </c>
      <c r="F776" s="3">
        <v>1756</v>
      </c>
    </row>
    <row r="777" spans="1:6" ht="20.100000000000001" customHeight="1" x14ac:dyDescent="0.25">
      <c r="A777" s="3">
        <v>4</v>
      </c>
      <c r="B777" s="3">
        <v>5</v>
      </c>
      <c r="C777" s="3">
        <v>45</v>
      </c>
      <c r="D777" s="3">
        <f t="shared" si="110"/>
        <v>543</v>
      </c>
      <c r="E777" s="3">
        <f t="shared" si="111"/>
        <v>4.4160702667534162</v>
      </c>
      <c r="F777" s="3">
        <v>1829</v>
      </c>
    </row>
    <row r="778" spans="1:6" ht="20.100000000000001" customHeight="1" x14ac:dyDescent="0.25">
      <c r="A778" s="3">
        <v>5</v>
      </c>
      <c r="B778" s="3">
        <v>8</v>
      </c>
      <c r="C778" s="3">
        <v>49</v>
      </c>
      <c r="D778" s="3">
        <f t="shared" si="110"/>
        <v>470</v>
      </c>
      <c r="E778" s="3">
        <f t="shared" si="111"/>
        <v>3.8223812621990891</v>
      </c>
      <c r="F778" s="3">
        <v>1756</v>
      </c>
    </row>
    <row r="779" spans="1:6" ht="20.100000000000001" customHeight="1" x14ac:dyDescent="0.25">
      <c r="A779" s="3">
        <v>6</v>
      </c>
      <c r="B779" s="3">
        <v>5</v>
      </c>
      <c r="C779" s="3">
        <v>43</v>
      </c>
      <c r="D779" s="3">
        <f t="shared" si="110"/>
        <v>629</v>
      </c>
      <c r="E779" s="3">
        <f t="shared" si="111"/>
        <v>5.1154847104749512</v>
      </c>
      <c r="F779" s="3">
        <v>1915</v>
      </c>
    </row>
    <row r="780" spans="1:6" ht="20.100000000000001" customHeight="1" x14ac:dyDescent="0.25">
      <c r="A780" s="3">
        <v>7</v>
      </c>
      <c r="B780" s="3">
        <v>8</v>
      </c>
      <c r="C780" s="3">
        <v>39</v>
      </c>
      <c r="D780" s="3">
        <f t="shared" si="110"/>
        <v>553</v>
      </c>
      <c r="E780" s="3">
        <f t="shared" si="111"/>
        <v>4.4973975276512688</v>
      </c>
      <c r="F780" s="3">
        <v>1839</v>
      </c>
    </row>
    <row r="781" spans="1:6" ht="20.100000000000001" customHeight="1" x14ac:dyDescent="0.25">
      <c r="A781" s="3">
        <v>8</v>
      </c>
      <c r="B781" s="3">
        <v>5</v>
      </c>
      <c r="C781" s="3">
        <v>43</v>
      </c>
      <c r="D781" s="3">
        <f t="shared" si="110"/>
        <v>481</v>
      </c>
      <c r="E781" s="3">
        <f t="shared" si="111"/>
        <v>3.9118412491867276</v>
      </c>
      <c r="F781" s="3">
        <v>1767</v>
      </c>
    </row>
    <row r="782" spans="1:6" ht="20.100000000000001" customHeight="1" x14ac:dyDescent="0.25">
      <c r="A782" s="3">
        <v>9</v>
      </c>
      <c r="B782" s="3">
        <v>5</v>
      </c>
      <c r="C782" s="3">
        <v>43</v>
      </c>
      <c r="D782" s="3">
        <f t="shared" si="110"/>
        <v>453</v>
      </c>
      <c r="E782" s="3">
        <f t="shared" si="111"/>
        <v>3.6841249186727389</v>
      </c>
      <c r="F782" s="3">
        <v>1739</v>
      </c>
    </row>
    <row r="785" spans="1:6" ht="20.100000000000001" customHeight="1" x14ac:dyDescent="0.25">
      <c r="A785" s="2" t="s">
        <v>0</v>
      </c>
      <c r="B785" s="2" t="s">
        <v>104</v>
      </c>
      <c r="C785" s="2" t="s">
        <v>105</v>
      </c>
      <c r="D785" s="2" t="s">
        <v>3</v>
      </c>
      <c r="E785" s="2">
        <v>1473</v>
      </c>
      <c r="F785" s="2">
        <f>'[1]Худшее для ЗК'!$B$57</f>
        <v>282426</v>
      </c>
    </row>
    <row r="786" spans="1:6" ht="20.100000000000001" customHeight="1" x14ac:dyDescent="0.25">
      <c r="A786" s="2" t="s">
        <v>4</v>
      </c>
      <c r="B786" s="2" t="s">
        <v>5</v>
      </c>
      <c r="C786" s="2" t="s">
        <v>6</v>
      </c>
      <c r="D786" s="2" t="s">
        <v>7</v>
      </c>
      <c r="E786" s="2" t="s">
        <v>8</v>
      </c>
      <c r="F786" s="2" t="s">
        <v>9</v>
      </c>
    </row>
    <row r="787" spans="1:6" ht="20.100000000000001" customHeight="1" x14ac:dyDescent="0.25">
      <c r="A787" s="3">
        <v>0</v>
      </c>
      <c r="B787" s="3">
        <v>9</v>
      </c>
      <c r="C787" s="3">
        <v>49</v>
      </c>
      <c r="D787" s="3">
        <f t="shared" ref="D787:D796" si="112">$F787-$E$785</f>
        <v>572</v>
      </c>
      <c r="E787" s="3">
        <f t="shared" ref="E787:E796" si="113">IF(AND($F$785=0,$E$785 = 0),0,100*($F787-$E$785)/($F$785-$E$785))</f>
        <v>0.20359277174474022</v>
      </c>
      <c r="F787" s="3">
        <v>2045</v>
      </c>
    </row>
    <row r="788" spans="1:6" ht="20.100000000000001" customHeight="1" x14ac:dyDescent="0.25">
      <c r="A788" s="3">
        <v>1</v>
      </c>
      <c r="B788" s="3">
        <v>6</v>
      </c>
      <c r="C788" s="3">
        <v>49</v>
      </c>
      <c r="D788" s="3">
        <f t="shared" si="112"/>
        <v>418</v>
      </c>
      <c r="E788" s="3">
        <f t="shared" si="113"/>
        <v>0.1487793331980794</v>
      </c>
      <c r="F788" s="3">
        <v>1891</v>
      </c>
    </row>
    <row r="789" spans="1:6" ht="20.100000000000001" customHeight="1" x14ac:dyDescent="0.25">
      <c r="A789" s="3">
        <v>2</v>
      </c>
      <c r="B789" s="3">
        <v>7</v>
      </c>
      <c r="C789" s="3">
        <v>49</v>
      </c>
      <c r="D789" s="3">
        <f t="shared" si="112"/>
        <v>535</v>
      </c>
      <c r="E789" s="3">
        <f t="shared" si="113"/>
        <v>0.19042330923677625</v>
      </c>
      <c r="F789" s="3">
        <v>2008</v>
      </c>
    </row>
    <row r="790" spans="1:6" ht="20.100000000000001" customHeight="1" x14ac:dyDescent="0.25">
      <c r="A790" s="3">
        <v>3</v>
      </c>
      <c r="B790" s="3">
        <v>6</v>
      </c>
      <c r="C790" s="3">
        <v>35</v>
      </c>
      <c r="D790" s="3">
        <f t="shared" si="112"/>
        <v>741</v>
      </c>
      <c r="E790" s="3">
        <f t="shared" si="113"/>
        <v>0.26374518157841348</v>
      </c>
      <c r="F790" s="3">
        <v>2214</v>
      </c>
    </row>
    <row r="791" spans="1:6" ht="20.100000000000001" customHeight="1" x14ac:dyDescent="0.25">
      <c r="A791" s="4">
        <v>4</v>
      </c>
      <c r="B791" s="4">
        <v>6</v>
      </c>
      <c r="C791" s="4">
        <v>49</v>
      </c>
      <c r="D791" s="4">
        <f t="shared" si="112"/>
        <v>378</v>
      </c>
      <c r="E791" s="4">
        <f t="shared" si="113"/>
        <v>0.13454207643271293</v>
      </c>
      <c r="F791" s="4">
        <v>1851</v>
      </c>
    </row>
    <row r="792" spans="1:6" ht="20.100000000000001" customHeight="1" x14ac:dyDescent="0.25">
      <c r="A792" s="3">
        <v>5</v>
      </c>
      <c r="B792" s="3">
        <v>12</v>
      </c>
      <c r="C792" s="3">
        <v>59</v>
      </c>
      <c r="D792" s="3">
        <f t="shared" si="112"/>
        <v>395</v>
      </c>
      <c r="E792" s="3">
        <f t="shared" si="113"/>
        <v>0.14059291055799369</v>
      </c>
      <c r="F792" s="3">
        <v>1868</v>
      </c>
    </row>
    <row r="793" spans="1:6" ht="20.100000000000001" customHeight="1" x14ac:dyDescent="0.25">
      <c r="A793" s="3">
        <v>6</v>
      </c>
      <c r="B793" s="3">
        <v>9</v>
      </c>
      <c r="C793" s="3">
        <v>49</v>
      </c>
      <c r="D793" s="3">
        <f t="shared" si="112"/>
        <v>565</v>
      </c>
      <c r="E793" s="3">
        <f t="shared" si="113"/>
        <v>0.2011012518108011</v>
      </c>
      <c r="F793" s="3">
        <v>2038</v>
      </c>
    </row>
    <row r="794" spans="1:6" ht="20.100000000000001" customHeight="1" x14ac:dyDescent="0.25">
      <c r="A794" s="3">
        <v>7</v>
      </c>
      <c r="B794" s="3">
        <v>7</v>
      </c>
      <c r="C794" s="3">
        <v>49</v>
      </c>
      <c r="D794" s="3">
        <f t="shared" si="112"/>
        <v>851</v>
      </c>
      <c r="E794" s="3">
        <f t="shared" si="113"/>
        <v>0.30289763768317118</v>
      </c>
      <c r="F794" s="3">
        <v>2324</v>
      </c>
    </row>
    <row r="795" spans="1:6" ht="20.100000000000001" customHeight="1" x14ac:dyDescent="0.25">
      <c r="A795" s="3">
        <v>8</v>
      </c>
      <c r="B795" s="3">
        <v>6</v>
      </c>
      <c r="C795" s="3">
        <v>45</v>
      </c>
      <c r="D795" s="3">
        <f t="shared" si="112"/>
        <v>756</v>
      </c>
      <c r="E795" s="3">
        <f t="shared" si="113"/>
        <v>0.26908415286542586</v>
      </c>
      <c r="F795" s="3">
        <v>2229</v>
      </c>
    </row>
    <row r="796" spans="1:6" ht="20.100000000000001" customHeight="1" x14ac:dyDescent="0.25">
      <c r="A796" s="3">
        <v>9</v>
      </c>
      <c r="B796" s="3">
        <v>10</v>
      </c>
      <c r="C796" s="3">
        <v>53</v>
      </c>
      <c r="D796" s="3">
        <f t="shared" si="112"/>
        <v>462</v>
      </c>
      <c r="E796" s="3">
        <f t="shared" si="113"/>
        <v>0.16444031563998249</v>
      </c>
      <c r="F796" s="3">
        <v>1935</v>
      </c>
    </row>
    <row r="799" spans="1:6" ht="20.100000000000001" customHeight="1" x14ac:dyDescent="0.25">
      <c r="A799" s="2" t="s">
        <v>0</v>
      </c>
      <c r="B799" s="2" t="s">
        <v>106</v>
      </c>
      <c r="C799" s="2" t="s">
        <v>107</v>
      </c>
      <c r="D799" s="2" t="s">
        <v>3</v>
      </c>
      <c r="E799" s="2">
        <v>1530</v>
      </c>
      <c r="F799" s="2">
        <f>'[1]Худшее для ЗК'!$B$58</f>
        <v>29060</v>
      </c>
    </row>
    <row r="800" spans="1:6" ht="20.100000000000001" customHeight="1" x14ac:dyDescent="0.25">
      <c r="A800" s="2" t="s">
        <v>4</v>
      </c>
      <c r="B800" s="2" t="s">
        <v>5</v>
      </c>
      <c r="C800" s="2" t="s">
        <v>6</v>
      </c>
      <c r="D800" s="2" t="s">
        <v>7</v>
      </c>
      <c r="E800" s="2" t="s">
        <v>8</v>
      </c>
      <c r="F800" s="2" t="s">
        <v>9</v>
      </c>
    </row>
    <row r="801" spans="1:6" ht="20.100000000000001" customHeight="1" x14ac:dyDescent="0.25">
      <c r="A801" s="3">
        <v>0</v>
      </c>
      <c r="B801" s="3">
        <v>10</v>
      </c>
      <c r="C801" s="3">
        <v>49</v>
      </c>
      <c r="D801" s="3">
        <f t="shared" ref="D801:D810" si="114">$F801-$E$799</f>
        <v>592</v>
      </c>
      <c r="E801" s="3">
        <f t="shared" ref="E801:E810" si="115">IF(AND($F$799=0,$E$799 = 0),0,100*($F801-$E$799)/($F$799-$E$799))</f>
        <v>2.1503814021067926</v>
      </c>
      <c r="F801" s="3">
        <v>2122</v>
      </c>
    </row>
    <row r="802" spans="1:6" ht="20.100000000000001" customHeight="1" x14ac:dyDescent="0.25">
      <c r="A802" s="3">
        <v>1</v>
      </c>
      <c r="B802" s="3">
        <v>12</v>
      </c>
      <c r="C802" s="3">
        <v>51</v>
      </c>
      <c r="D802" s="3">
        <f t="shared" si="114"/>
        <v>901</v>
      </c>
      <c r="E802" s="3">
        <f t="shared" si="115"/>
        <v>3.2727933163821286</v>
      </c>
      <c r="F802" s="3">
        <v>2431</v>
      </c>
    </row>
    <row r="803" spans="1:6" ht="20.100000000000001" customHeight="1" x14ac:dyDescent="0.25">
      <c r="A803" s="3">
        <v>2</v>
      </c>
      <c r="B803" s="3">
        <v>14</v>
      </c>
      <c r="C803" s="3">
        <v>59</v>
      </c>
      <c r="D803" s="3">
        <f t="shared" si="114"/>
        <v>713</v>
      </c>
      <c r="E803" s="3">
        <f t="shared" si="115"/>
        <v>2.5899019251725393</v>
      </c>
      <c r="F803" s="3">
        <v>2243</v>
      </c>
    </row>
    <row r="804" spans="1:6" ht="20.100000000000001" customHeight="1" x14ac:dyDescent="0.25">
      <c r="A804" s="3">
        <v>3</v>
      </c>
      <c r="B804" s="3">
        <v>16</v>
      </c>
      <c r="C804" s="3">
        <v>69</v>
      </c>
      <c r="D804" s="3">
        <f t="shared" si="114"/>
        <v>437</v>
      </c>
      <c r="E804" s="3">
        <f t="shared" si="115"/>
        <v>1.5873592444605884</v>
      </c>
      <c r="F804" s="3">
        <v>1967</v>
      </c>
    </row>
    <row r="805" spans="1:6" ht="20.100000000000001" customHeight="1" x14ac:dyDescent="0.25">
      <c r="A805" s="3">
        <v>4</v>
      </c>
      <c r="B805" s="3">
        <v>12</v>
      </c>
      <c r="C805" s="3">
        <v>49</v>
      </c>
      <c r="D805" s="3">
        <f t="shared" si="114"/>
        <v>481</v>
      </c>
      <c r="E805" s="3">
        <f t="shared" si="115"/>
        <v>1.747184889211769</v>
      </c>
      <c r="F805" s="3">
        <v>2011</v>
      </c>
    </row>
    <row r="806" spans="1:6" ht="20.100000000000001" customHeight="1" x14ac:dyDescent="0.25">
      <c r="A806" s="3">
        <v>5</v>
      </c>
      <c r="B806" s="3">
        <v>12</v>
      </c>
      <c r="C806" s="3">
        <v>47</v>
      </c>
      <c r="D806" s="3">
        <f t="shared" si="114"/>
        <v>925</v>
      </c>
      <c r="E806" s="3">
        <f t="shared" si="115"/>
        <v>3.3599709407918632</v>
      </c>
      <c r="F806" s="3">
        <v>2455</v>
      </c>
    </row>
    <row r="807" spans="1:6" ht="20.100000000000001" customHeight="1" x14ac:dyDescent="0.25">
      <c r="A807" s="3">
        <v>6</v>
      </c>
      <c r="B807" s="3">
        <v>10</v>
      </c>
      <c r="C807" s="3">
        <v>43</v>
      </c>
      <c r="D807" s="3">
        <f t="shared" si="114"/>
        <v>981</v>
      </c>
      <c r="E807" s="3">
        <f t="shared" si="115"/>
        <v>3.5633853977479113</v>
      </c>
      <c r="F807" s="3">
        <v>2511</v>
      </c>
    </row>
    <row r="808" spans="1:6" ht="20.100000000000001" customHeight="1" x14ac:dyDescent="0.25">
      <c r="A808" s="4">
        <v>7</v>
      </c>
      <c r="B808" s="4">
        <v>12</v>
      </c>
      <c r="C808" s="4">
        <v>59</v>
      </c>
      <c r="D808" s="4">
        <f t="shared" si="114"/>
        <v>416</v>
      </c>
      <c r="E808" s="4">
        <f t="shared" si="115"/>
        <v>1.5110788231020704</v>
      </c>
      <c r="F808" s="4">
        <v>1946</v>
      </c>
    </row>
    <row r="809" spans="1:6" ht="20.100000000000001" customHeight="1" x14ac:dyDescent="0.25">
      <c r="A809" s="3">
        <v>8</v>
      </c>
      <c r="B809" s="3">
        <v>12</v>
      </c>
      <c r="C809" s="3">
        <v>55</v>
      </c>
      <c r="D809" s="3">
        <f t="shared" si="114"/>
        <v>500</v>
      </c>
      <c r="E809" s="3">
        <f t="shared" si="115"/>
        <v>1.8162005085361423</v>
      </c>
      <c r="F809" s="3">
        <v>2030</v>
      </c>
    </row>
    <row r="810" spans="1:6" ht="20.100000000000001" customHeight="1" x14ac:dyDescent="0.25">
      <c r="A810" s="3">
        <v>9</v>
      </c>
      <c r="B810" s="3">
        <v>16</v>
      </c>
      <c r="C810" s="3">
        <v>45</v>
      </c>
      <c r="D810" s="3">
        <f t="shared" si="114"/>
        <v>698</v>
      </c>
      <c r="E810" s="3">
        <f t="shared" si="115"/>
        <v>2.5354159099164546</v>
      </c>
      <c r="F810" s="3">
        <v>2228</v>
      </c>
    </row>
    <row r="813" spans="1:6" ht="20.100000000000001" customHeight="1" x14ac:dyDescent="0.25">
      <c r="A813" s="2" t="s">
        <v>0</v>
      </c>
      <c r="B813" s="2" t="s">
        <v>108</v>
      </c>
      <c r="C813" s="2" t="s">
        <v>109</v>
      </c>
      <c r="D813" s="2" t="s">
        <v>3</v>
      </c>
      <c r="E813" s="2">
        <v>1613</v>
      </c>
      <c r="F813" s="2">
        <f>'[1]Худшее для ЗК'!$B$59</f>
        <v>77207</v>
      </c>
    </row>
    <row r="814" spans="1:6" ht="20.100000000000001" customHeight="1" x14ac:dyDescent="0.25">
      <c r="A814" s="2" t="s">
        <v>4</v>
      </c>
      <c r="B814" s="2" t="s">
        <v>5</v>
      </c>
      <c r="C814" s="2" t="s">
        <v>6</v>
      </c>
      <c r="D814" s="2" t="s">
        <v>7</v>
      </c>
      <c r="E814" s="2" t="s">
        <v>8</v>
      </c>
      <c r="F814" s="2" t="s">
        <v>9</v>
      </c>
    </row>
    <row r="815" spans="1:6" ht="20.100000000000001" customHeight="1" x14ac:dyDescent="0.25">
      <c r="A815" s="3">
        <v>0</v>
      </c>
      <c r="B815" s="3">
        <v>27</v>
      </c>
      <c r="C815" s="3">
        <v>63</v>
      </c>
      <c r="D815" s="3">
        <f t="shared" ref="D815:D824" si="116">$F815-$E$813</f>
        <v>706</v>
      </c>
      <c r="E815" s="3">
        <f t="shared" ref="E815:E824" si="117">IF(AND($F$813=0,$E$813 = 0),0,100*($F815-$E$813)/($F$813-$E$813))</f>
        <v>0.93393655581130774</v>
      </c>
      <c r="F815" s="3">
        <v>2319</v>
      </c>
    </row>
    <row r="816" spans="1:6" ht="20.100000000000001" customHeight="1" x14ac:dyDescent="0.25">
      <c r="A816" s="3">
        <v>1</v>
      </c>
      <c r="B816" s="3">
        <v>31</v>
      </c>
      <c r="C816" s="3">
        <v>73</v>
      </c>
      <c r="D816" s="3">
        <f t="shared" si="116"/>
        <v>591</v>
      </c>
      <c r="E816" s="3">
        <f t="shared" si="117"/>
        <v>0.78180808000634971</v>
      </c>
      <c r="F816" s="3">
        <v>2204</v>
      </c>
    </row>
    <row r="817" spans="1:6" ht="20.100000000000001" customHeight="1" x14ac:dyDescent="0.25">
      <c r="A817" s="3">
        <v>2</v>
      </c>
      <c r="B817" s="3">
        <v>27</v>
      </c>
      <c r="C817" s="3">
        <v>59</v>
      </c>
      <c r="D817" s="3">
        <f t="shared" si="116"/>
        <v>910</v>
      </c>
      <c r="E817" s="3">
        <f t="shared" si="117"/>
        <v>1.2037992433261899</v>
      </c>
      <c r="F817" s="3">
        <v>2523</v>
      </c>
    </row>
    <row r="818" spans="1:6" ht="20.100000000000001" customHeight="1" x14ac:dyDescent="0.25">
      <c r="A818" s="4">
        <v>3</v>
      </c>
      <c r="B818" s="4">
        <v>23</v>
      </c>
      <c r="C818" s="4">
        <v>67</v>
      </c>
      <c r="D818" s="4">
        <f t="shared" si="116"/>
        <v>526</v>
      </c>
      <c r="E818" s="4">
        <f t="shared" si="117"/>
        <v>0.69582241976876469</v>
      </c>
      <c r="F818" s="4">
        <v>2139</v>
      </c>
    </row>
    <row r="819" spans="1:6" ht="20.100000000000001" customHeight="1" x14ac:dyDescent="0.25">
      <c r="A819" s="3">
        <v>4</v>
      </c>
      <c r="B819" s="3">
        <v>20</v>
      </c>
      <c r="C819" s="3">
        <v>67</v>
      </c>
      <c r="D819" s="3">
        <f t="shared" si="116"/>
        <v>679</v>
      </c>
      <c r="E819" s="3">
        <f t="shared" si="117"/>
        <v>0.89821943540492633</v>
      </c>
      <c r="F819" s="3">
        <v>2292</v>
      </c>
    </row>
    <row r="820" spans="1:6" ht="20.100000000000001" customHeight="1" x14ac:dyDescent="0.25">
      <c r="A820" s="3">
        <v>5</v>
      </c>
      <c r="B820" s="3">
        <v>17</v>
      </c>
      <c r="C820" s="3">
        <v>59</v>
      </c>
      <c r="D820" s="3">
        <f t="shared" si="116"/>
        <v>864</v>
      </c>
      <c r="E820" s="3">
        <f t="shared" si="117"/>
        <v>1.1429478530042068</v>
      </c>
      <c r="F820" s="3">
        <v>2477</v>
      </c>
    </row>
    <row r="821" spans="1:6" ht="20.100000000000001" customHeight="1" x14ac:dyDescent="0.25">
      <c r="A821" s="3">
        <v>6</v>
      </c>
      <c r="B821" s="3">
        <v>21</v>
      </c>
      <c r="C821" s="3">
        <v>63</v>
      </c>
      <c r="D821" s="3">
        <f t="shared" si="116"/>
        <v>889</v>
      </c>
      <c r="E821" s="3">
        <f t="shared" si="117"/>
        <v>1.1760192607878932</v>
      </c>
      <c r="F821" s="3">
        <v>2502</v>
      </c>
    </row>
    <row r="822" spans="1:6" ht="20.100000000000001" customHeight="1" x14ac:dyDescent="0.25">
      <c r="A822" s="3">
        <v>7</v>
      </c>
      <c r="B822" s="3">
        <v>21</v>
      </c>
      <c r="C822" s="3">
        <v>69</v>
      </c>
      <c r="D822" s="3">
        <f t="shared" si="116"/>
        <v>1020</v>
      </c>
      <c r="E822" s="3">
        <f t="shared" si="117"/>
        <v>1.3493134375744107</v>
      </c>
      <c r="F822" s="3">
        <v>2633</v>
      </c>
    </row>
    <row r="823" spans="1:6" ht="20.100000000000001" customHeight="1" x14ac:dyDescent="0.25">
      <c r="A823" s="3">
        <v>8</v>
      </c>
      <c r="B823" s="3">
        <v>21</v>
      </c>
      <c r="C823" s="3">
        <v>73</v>
      </c>
      <c r="D823" s="3">
        <f t="shared" si="116"/>
        <v>578</v>
      </c>
      <c r="E823" s="3">
        <f t="shared" si="117"/>
        <v>0.76461094795883267</v>
      </c>
      <c r="F823" s="3">
        <v>2191</v>
      </c>
    </row>
    <row r="824" spans="1:6" ht="20.100000000000001" customHeight="1" x14ac:dyDescent="0.25">
      <c r="A824" s="3">
        <v>9</v>
      </c>
      <c r="B824" s="3">
        <v>18</v>
      </c>
      <c r="C824" s="3">
        <v>57</v>
      </c>
      <c r="D824" s="3">
        <f t="shared" si="116"/>
        <v>669</v>
      </c>
      <c r="E824" s="3">
        <f t="shared" si="117"/>
        <v>0.88499087229145168</v>
      </c>
      <c r="F824" s="3">
        <v>2282</v>
      </c>
    </row>
    <row r="827" spans="1:6" ht="20.100000000000001" customHeight="1" x14ac:dyDescent="0.25">
      <c r="A827" s="2" t="s">
        <v>0</v>
      </c>
      <c r="B827" s="2" t="s">
        <v>110</v>
      </c>
      <c r="C827" s="2" t="s">
        <v>11</v>
      </c>
      <c r="D827" s="2" t="s">
        <v>3</v>
      </c>
      <c r="E827" s="2">
        <v>1776</v>
      </c>
      <c r="F827" s="2">
        <f>'[1]Худшее для ЗК'!$B$60</f>
        <v>6959</v>
      </c>
    </row>
    <row r="828" spans="1:6" ht="20.100000000000001" customHeight="1" x14ac:dyDescent="0.25">
      <c r="A828" s="2" t="s">
        <v>4</v>
      </c>
      <c r="B828" s="2" t="s">
        <v>5</v>
      </c>
      <c r="C828" s="2" t="s">
        <v>6</v>
      </c>
      <c r="D828" s="2" t="s">
        <v>7</v>
      </c>
      <c r="E828" s="2" t="s">
        <v>8</v>
      </c>
      <c r="F828" s="2" t="s">
        <v>9</v>
      </c>
    </row>
    <row r="829" spans="1:6" ht="20.100000000000001" customHeight="1" x14ac:dyDescent="0.25">
      <c r="A829" s="3">
        <v>0</v>
      </c>
      <c r="B829" s="3">
        <v>20</v>
      </c>
      <c r="C829" s="3">
        <v>65</v>
      </c>
      <c r="D829" s="3">
        <f t="shared" ref="D829:D838" si="118">$F829-$E$827</f>
        <v>991</v>
      </c>
      <c r="E829" s="3">
        <f t="shared" ref="E829:E838" si="119">IF(AND($F$827=0,$E$827 = 0),0,100*($F829-$E$827)/($F$827-$E$827))</f>
        <v>19.12020065599074</v>
      </c>
      <c r="F829" s="3">
        <v>2767</v>
      </c>
    </row>
    <row r="830" spans="1:6" ht="20.100000000000001" customHeight="1" x14ac:dyDescent="0.25">
      <c r="A830" s="3">
        <v>1</v>
      </c>
      <c r="B830" s="3">
        <v>20</v>
      </c>
      <c r="C830" s="3">
        <v>65</v>
      </c>
      <c r="D830" s="3">
        <f t="shared" si="118"/>
        <v>1070</v>
      </c>
      <c r="E830" s="3">
        <f t="shared" si="119"/>
        <v>20.644414431796257</v>
      </c>
      <c r="F830" s="3">
        <v>2846</v>
      </c>
    </row>
    <row r="831" spans="1:6" ht="20.100000000000001" customHeight="1" x14ac:dyDescent="0.25">
      <c r="A831" s="3">
        <v>2</v>
      </c>
      <c r="B831" s="3">
        <v>25</v>
      </c>
      <c r="C831" s="3">
        <v>71</v>
      </c>
      <c r="D831" s="3">
        <f t="shared" si="118"/>
        <v>1100</v>
      </c>
      <c r="E831" s="3">
        <f t="shared" si="119"/>
        <v>21.223229789697086</v>
      </c>
      <c r="F831" s="3">
        <v>2876</v>
      </c>
    </row>
    <row r="832" spans="1:6" ht="20.100000000000001" customHeight="1" x14ac:dyDescent="0.25">
      <c r="A832" s="3">
        <v>3</v>
      </c>
      <c r="B832" s="3">
        <v>18</v>
      </c>
      <c r="C832" s="3">
        <v>61</v>
      </c>
      <c r="D832" s="3">
        <f t="shared" si="118"/>
        <v>1267</v>
      </c>
      <c r="E832" s="3">
        <f t="shared" si="119"/>
        <v>24.44530194867837</v>
      </c>
      <c r="F832" s="3">
        <v>3043</v>
      </c>
    </row>
    <row r="833" spans="1:6" ht="20.100000000000001" customHeight="1" x14ac:dyDescent="0.25">
      <c r="A833" s="3">
        <v>4</v>
      </c>
      <c r="B833" s="3">
        <v>19</v>
      </c>
      <c r="C833" s="3">
        <v>59</v>
      </c>
      <c r="D833" s="3">
        <f t="shared" si="118"/>
        <v>1002</v>
      </c>
      <c r="E833" s="3">
        <f t="shared" si="119"/>
        <v>19.332432953887711</v>
      </c>
      <c r="F833" s="3">
        <v>2778</v>
      </c>
    </row>
    <row r="834" spans="1:6" ht="20.100000000000001" customHeight="1" x14ac:dyDescent="0.25">
      <c r="A834" s="3">
        <v>5</v>
      </c>
      <c r="B834" s="3">
        <v>17</v>
      </c>
      <c r="C834" s="3">
        <v>55</v>
      </c>
      <c r="D834" s="3">
        <f t="shared" si="118"/>
        <v>1078</v>
      </c>
      <c r="E834" s="3">
        <f t="shared" si="119"/>
        <v>20.798765193903144</v>
      </c>
      <c r="F834" s="3">
        <v>2854</v>
      </c>
    </row>
    <row r="835" spans="1:6" ht="20.100000000000001" customHeight="1" x14ac:dyDescent="0.25">
      <c r="A835" s="3">
        <v>6</v>
      </c>
      <c r="B835" s="3">
        <v>20</v>
      </c>
      <c r="C835" s="3">
        <v>63</v>
      </c>
      <c r="D835" s="3">
        <f t="shared" si="118"/>
        <v>1119</v>
      </c>
      <c r="E835" s="3">
        <f t="shared" si="119"/>
        <v>21.589812849700944</v>
      </c>
      <c r="F835" s="3">
        <v>2895</v>
      </c>
    </row>
    <row r="836" spans="1:6" ht="20.100000000000001" customHeight="1" x14ac:dyDescent="0.25">
      <c r="A836" s="3">
        <v>7</v>
      </c>
      <c r="B836" s="3">
        <v>20</v>
      </c>
      <c r="C836" s="3">
        <v>67</v>
      </c>
      <c r="D836" s="3">
        <f t="shared" si="118"/>
        <v>865</v>
      </c>
      <c r="E836" s="3">
        <f t="shared" si="119"/>
        <v>16.689176152807253</v>
      </c>
      <c r="F836" s="3">
        <v>2641</v>
      </c>
    </row>
    <row r="837" spans="1:6" ht="20.100000000000001" customHeight="1" x14ac:dyDescent="0.25">
      <c r="A837" s="4">
        <v>8</v>
      </c>
      <c r="B837" s="4">
        <v>24</v>
      </c>
      <c r="C837" s="4">
        <v>67</v>
      </c>
      <c r="D837" s="4">
        <f t="shared" si="118"/>
        <v>847</v>
      </c>
      <c r="E837" s="4">
        <f t="shared" si="119"/>
        <v>16.341886938066757</v>
      </c>
      <c r="F837" s="4">
        <v>2623</v>
      </c>
    </row>
    <row r="838" spans="1:6" ht="20.100000000000001" customHeight="1" x14ac:dyDescent="0.25">
      <c r="A838" s="3">
        <v>9</v>
      </c>
      <c r="B838" s="3">
        <v>27</v>
      </c>
      <c r="C838" s="3">
        <v>69</v>
      </c>
      <c r="D838" s="3">
        <f t="shared" si="118"/>
        <v>1061</v>
      </c>
      <c r="E838" s="3">
        <f t="shared" si="119"/>
        <v>20.470769824426007</v>
      </c>
      <c r="F838" s="3">
        <v>2837</v>
      </c>
    </row>
    <row r="841" spans="1:6" ht="20.100000000000001" customHeight="1" x14ac:dyDescent="0.25">
      <c r="A841" s="2" t="s">
        <v>0</v>
      </c>
      <c r="B841" s="2" t="s">
        <v>111</v>
      </c>
      <c r="C841" s="2" t="s">
        <v>112</v>
      </c>
      <c r="D841" s="2" t="s">
        <v>3</v>
      </c>
      <c r="E841" s="2">
        <v>1608</v>
      </c>
      <c r="F841" s="2">
        <f>'[1]Худшее для ЗК'!$B$61</f>
        <v>7426</v>
      </c>
    </row>
    <row r="842" spans="1:6" ht="20.100000000000001" customHeight="1" x14ac:dyDescent="0.25">
      <c r="A842" s="2" t="s">
        <v>4</v>
      </c>
      <c r="B842" s="2" t="s">
        <v>5</v>
      </c>
      <c r="C842" s="2" t="s">
        <v>6</v>
      </c>
      <c r="D842" s="2" t="s">
        <v>7</v>
      </c>
      <c r="E842" s="2" t="s">
        <v>8</v>
      </c>
      <c r="F842" s="2" t="s">
        <v>9</v>
      </c>
    </row>
    <row r="843" spans="1:6" ht="20.100000000000001" customHeight="1" x14ac:dyDescent="0.25">
      <c r="A843" s="3">
        <v>0</v>
      </c>
      <c r="B843" s="3">
        <v>32</v>
      </c>
      <c r="C843" s="3">
        <v>67</v>
      </c>
      <c r="D843" s="3">
        <f t="shared" ref="D843:D852" si="120">$F843-$E$841</f>
        <v>1712</v>
      </c>
      <c r="E843" s="3">
        <f t="shared" ref="E843:E852" si="121">IF(AND($F$841=0,$E$841 = 0),0,100*($F843-$E$841)/($F$841-$E$841))</f>
        <v>29.425919559986248</v>
      </c>
      <c r="F843" s="3">
        <v>3320</v>
      </c>
    </row>
    <row r="844" spans="1:6" ht="20.100000000000001" customHeight="1" x14ac:dyDescent="0.25">
      <c r="A844" s="3">
        <v>1</v>
      </c>
      <c r="B844" s="3">
        <v>36</v>
      </c>
      <c r="C844" s="3">
        <v>77</v>
      </c>
      <c r="D844" s="3">
        <f t="shared" si="120"/>
        <v>1034</v>
      </c>
      <c r="E844" s="3">
        <f t="shared" si="121"/>
        <v>17.772430388449639</v>
      </c>
      <c r="F844" s="3">
        <v>2642</v>
      </c>
    </row>
    <row r="845" spans="1:6" ht="20.100000000000001" customHeight="1" x14ac:dyDescent="0.25">
      <c r="A845" s="3">
        <v>2</v>
      </c>
      <c r="B845" s="3">
        <v>42</v>
      </c>
      <c r="C845" s="3">
        <v>87</v>
      </c>
      <c r="D845" s="3">
        <f t="shared" si="120"/>
        <v>1063</v>
      </c>
      <c r="E845" s="3">
        <f t="shared" si="121"/>
        <v>18.270883465108284</v>
      </c>
      <c r="F845" s="3">
        <v>2671</v>
      </c>
    </row>
    <row r="846" spans="1:6" ht="20.100000000000001" customHeight="1" x14ac:dyDescent="0.25">
      <c r="A846" s="3">
        <v>3</v>
      </c>
      <c r="B846" s="3">
        <v>41</v>
      </c>
      <c r="C846" s="3">
        <v>83</v>
      </c>
      <c r="D846" s="3">
        <f t="shared" si="120"/>
        <v>1064</v>
      </c>
      <c r="E846" s="3">
        <f t="shared" si="121"/>
        <v>18.288071502234445</v>
      </c>
      <c r="F846" s="3">
        <v>2672</v>
      </c>
    </row>
    <row r="847" spans="1:6" ht="20.100000000000001" customHeight="1" x14ac:dyDescent="0.25">
      <c r="A847" s="3">
        <v>4</v>
      </c>
      <c r="B847" s="3">
        <v>45</v>
      </c>
      <c r="C847" s="3">
        <v>81</v>
      </c>
      <c r="D847" s="3">
        <f t="shared" si="120"/>
        <v>1129</v>
      </c>
      <c r="E847" s="3">
        <f t="shared" si="121"/>
        <v>19.405293915434857</v>
      </c>
      <c r="F847" s="3">
        <v>2737</v>
      </c>
    </row>
    <row r="848" spans="1:6" ht="20.100000000000001" customHeight="1" x14ac:dyDescent="0.25">
      <c r="A848" s="4">
        <v>5</v>
      </c>
      <c r="B848" s="4">
        <v>51</v>
      </c>
      <c r="C848" s="4">
        <v>95</v>
      </c>
      <c r="D848" s="4">
        <f t="shared" si="120"/>
        <v>973</v>
      </c>
      <c r="E848" s="4">
        <f t="shared" si="121"/>
        <v>16.723960123753866</v>
      </c>
      <c r="F848" s="4">
        <v>2581</v>
      </c>
    </row>
    <row r="849" spans="1:6" ht="20.100000000000001" customHeight="1" x14ac:dyDescent="0.25">
      <c r="A849" s="3">
        <v>6</v>
      </c>
      <c r="B849" s="3">
        <v>40</v>
      </c>
      <c r="C849" s="3">
        <v>77</v>
      </c>
      <c r="D849" s="3">
        <f t="shared" si="120"/>
        <v>1221</v>
      </c>
      <c r="E849" s="3">
        <f t="shared" si="121"/>
        <v>20.986593331041593</v>
      </c>
      <c r="F849" s="3">
        <v>2829</v>
      </c>
    </row>
    <row r="850" spans="1:6" ht="20.100000000000001" customHeight="1" x14ac:dyDescent="0.25">
      <c r="A850" s="3">
        <v>7</v>
      </c>
      <c r="B850" s="3">
        <v>36</v>
      </c>
      <c r="C850" s="3">
        <v>75</v>
      </c>
      <c r="D850" s="3">
        <f t="shared" si="120"/>
        <v>1232</v>
      </c>
      <c r="E850" s="3">
        <f t="shared" si="121"/>
        <v>21.175661739429358</v>
      </c>
      <c r="F850" s="3">
        <v>2840</v>
      </c>
    </row>
    <row r="851" spans="1:6" ht="20.100000000000001" customHeight="1" x14ac:dyDescent="0.25">
      <c r="A851" s="3">
        <v>8</v>
      </c>
      <c r="B851" s="3">
        <v>43</v>
      </c>
      <c r="C851" s="3">
        <v>85</v>
      </c>
      <c r="D851" s="3">
        <f t="shared" si="120"/>
        <v>1306</v>
      </c>
      <c r="E851" s="3">
        <f t="shared" si="121"/>
        <v>22.447576486765211</v>
      </c>
      <c r="F851" s="3">
        <v>2914</v>
      </c>
    </row>
    <row r="852" spans="1:6" ht="20.100000000000001" customHeight="1" x14ac:dyDescent="0.25">
      <c r="A852" s="3">
        <v>9</v>
      </c>
      <c r="B852" s="3">
        <v>35</v>
      </c>
      <c r="C852" s="3">
        <v>73</v>
      </c>
      <c r="D852" s="3">
        <f t="shared" si="120"/>
        <v>1151</v>
      </c>
      <c r="E852" s="3">
        <f t="shared" si="121"/>
        <v>19.78343073221038</v>
      </c>
      <c r="F852" s="3">
        <v>2759</v>
      </c>
    </row>
    <row r="855" spans="1:6" ht="20.100000000000001" customHeight="1" x14ac:dyDescent="0.25">
      <c r="A855" s="2" t="s">
        <v>0</v>
      </c>
      <c r="B855" s="2" t="s">
        <v>113</v>
      </c>
      <c r="C855" s="2" t="s">
        <v>114</v>
      </c>
      <c r="D855" s="2" t="s">
        <v>3</v>
      </c>
      <c r="E855" s="2">
        <v>1839</v>
      </c>
      <c r="F855" s="2">
        <f>'[1]Худшее для ЗК'!$B$62</f>
        <v>9008</v>
      </c>
    </row>
    <row r="856" spans="1:6" ht="20.100000000000001" customHeight="1" x14ac:dyDescent="0.25">
      <c r="A856" s="2" t="s">
        <v>4</v>
      </c>
      <c r="B856" s="2" t="s">
        <v>5</v>
      </c>
      <c r="C856" s="2" t="s">
        <v>6</v>
      </c>
      <c r="D856" s="2" t="s">
        <v>7</v>
      </c>
      <c r="E856" s="2" t="s">
        <v>8</v>
      </c>
      <c r="F856" s="2" t="s">
        <v>9</v>
      </c>
    </row>
    <row r="857" spans="1:6" ht="20.100000000000001" customHeight="1" x14ac:dyDescent="0.25">
      <c r="A857" s="3">
        <v>0</v>
      </c>
      <c r="B857" s="3">
        <v>75</v>
      </c>
      <c r="C857" s="3">
        <v>93</v>
      </c>
      <c r="D857" s="3">
        <f t="shared" ref="D857:D866" si="122">$F857-$E$855</f>
        <v>1131</v>
      </c>
      <c r="E857" s="3">
        <f t="shared" ref="E857:E866" si="123">IF(AND($F$855=0,$E$855 = 0),0,100*($F857-$E$855)/($F$855-$E$855))</f>
        <v>15.776258892453619</v>
      </c>
      <c r="F857" s="3">
        <v>2970</v>
      </c>
    </row>
    <row r="858" spans="1:6" ht="20.100000000000001" customHeight="1" x14ac:dyDescent="0.25">
      <c r="A858" s="3">
        <v>1</v>
      </c>
      <c r="B858" s="3">
        <v>74</v>
      </c>
      <c r="C858" s="3">
        <v>91</v>
      </c>
      <c r="D858" s="3">
        <f t="shared" si="122"/>
        <v>1310</v>
      </c>
      <c r="E858" s="3">
        <f t="shared" si="123"/>
        <v>18.273120379411356</v>
      </c>
      <c r="F858" s="3">
        <v>3149</v>
      </c>
    </row>
    <row r="859" spans="1:6" ht="20.100000000000001" customHeight="1" x14ac:dyDescent="0.25">
      <c r="A859" s="3">
        <v>2</v>
      </c>
      <c r="B859" s="3">
        <v>70</v>
      </c>
      <c r="C859" s="3">
        <v>89</v>
      </c>
      <c r="D859" s="3">
        <f t="shared" si="122"/>
        <v>1308</v>
      </c>
      <c r="E859" s="3">
        <f t="shared" si="123"/>
        <v>18.245222485702328</v>
      </c>
      <c r="F859" s="3">
        <v>3147</v>
      </c>
    </row>
    <row r="860" spans="1:6" ht="20.100000000000001" customHeight="1" x14ac:dyDescent="0.25">
      <c r="A860" s="3">
        <v>3</v>
      </c>
      <c r="B860" s="3">
        <v>80</v>
      </c>
      <c r="C860" s="3">
        <v>97</v>
      </c>
      <c r="D860" s="3">
        <f t="shared" si="122"/>
        <v>1391</v>
      </c>
      <c r="E860" s="3">
        <f t="shared" si="123"/>
        <v>19.402985074626866</v>
      </c>
      <c r="F860" s="3">
        <v>3230</v>
      </c>
    </row>
    <row r="861" spans="1:6" ht="20.100000000000001" customHeight="1" x14ac:dyDescent="0.25">
      <c r="A861" s="4">
        <v>4</v>
      </c>
      <c r="B861" s="4">
        <v>76</v>
      </c>
      <c r="C861" s="4">
        <v>95</v>
      </c>
      <c r="D861" s="4">
        <f t="shared" si="122"/>
        <v>986</v>
      </c>
      <c r="E861" s="4">
        <f t="shared" si="123"/>
        <v>13.753661598549309</v>
      </c>
      <c r="F861" s="4">
        <v>2825</v>
      </c>
    </row>
    <row r="862" spans="1:6" ht="20.100000000000001" customHeight="1" x14ac:dyDescent="0.25">
      <c r="A862" s="3">
        <v>5</v>
      </c>
      <c r="B862" s="3">
        <v>75</v>
      </c>
      <c r="C862" s="3">
        <v>97</v>
      </c>
      <c r="D862" s="3">
        <f t="shared" si="122"/>
        <v>1187</v>
      </c>
      <c r="E862" s="3">
        <f t="shared" si="123"/>
        <v>16.55739991630632</v>
      </c>
      <c r="F862" s="3">
        <v>3026</v>
      </c>
    </row>
    <row r="863" spans="1:6" ht="20.100000000000001" customHeight="1" x14ac:dyDescent="0.25">
      <c r="A863" s="3">
        <v>6</v>
      </c>
      <c r="B863" s="3">
        <v>58</v>
      </c>
      <c r="C863" s="3">
        <v>75</v>
      </c>
      <c r="D863" s="3">
        <f t="shared" si="122"/>
        <v>1363</v>
      </c>
      <c r="E863" s="3">
        <f t="shared" si="123"/>
        <v>19.012414562700517</v>
      </c>
      <c r="F863" s="3">
        <v>3202</v>
      </c>
    </row>
    <row r="864" spans="1:6" ht="20.100000000000001" customHeight="1" x14ac:dyDescent="0.25">
      <c r="A864" s="3">
        <v>7</v>
      </c>
      <c r="B864" s="3">
        <v>70</v>
      </c>
      <c r="C864" s="3">
        <v>93</v>
      </c>
      <c r="D864" s="3">
        <f t="shared" si="122"/>
        <v>1547</v>
      </c>
      <c r="E864" s="3">
        <f t="shared" si="123"/>
        <v>21.579020783930812</v>
      </c>
      <c r="F864" s="3">
        <v>3386</v>
      </c>
    </row>
    <row r="865" spans="1:6" ht="20.100000000000001" customHeight="1" x14ac:dyDescent="0.25">
      <c r="A865" s="3">
        <v>8</v>
      </c>
      <c r="B865" s="3">
        <v>61</v>
      </c>
      <c r="C865" s="3">
        <v>77</v>
      </c>
      <c r="D865" s="3">
        <f t="shared" si="122"/>
        <v>1074</v>
      </c>
      <c r="E865" s="3">
        <f t="shared" si="123"/>
        <v>14.981168921746407</v>
      </c>
      <c r="F865" s="3">
        <v>2913</v>
      </c>
    </row>
    <row r="866" spans="1:6" ht="20.100000000000001" customHeight="1" x14ac:dyDescent="0.25">
      <c r="A866" s="3">
        <v>9</v>
      </c>
      <c r="B866" s="3">
        <v>74</v>
      </c>
      <c r="C866" s="3">
        <v>95</v>
      </c>
      <c r="D866" s="3">
        <f t="shared" si="122"/>
        <v>1180</v>
      </c>
      <c r="E866" s="3">
        <f t="shared" si="123"/>
        <v>16.459757288324731</v>
      </c>
      <c r="F866" s="3">
        <v>3019</v>
      </c>
    </row>
    <row r="869" spans="1:6" ht="20.100000000000001" customHeight="1" x14ac:dyDescent="0.25">
      <c r="A869" s="2" t="s">
        <v>0</v>
      </c>
      <c r="B869" s="2" t="s">
        <v>115</v>
      </c>
      <c r="C869" s="2" t="s">
        <v>116</v>
      </c>
      <c r="D869" s="2" t="s">
        <v>3</v>
      </c>
      <c r="E869" s="2">
        <v>1950</v>
      </c>
      <c r="F869" s="2">
        <f>'[1]Худшее для ЗК'!$B$63</f>
        <v>9892</v>
      </c>
    </row>
    <row r="870" spans="1:6" ht="20.100000000000001" customHeight="1" x14ac:dyDescent="0.25">
      <c r="A870" s="2" t="s">
        <v>4</v>
      </c>
      <c r="B870" s="2" t="s">
        <v>5</v>
      </c>
      <c r="C870" s="2" t="s">
        <v>6</v>
      </c>
      <c r="D870" s="2" t="s">
        <v>7</v>
      </c>
      <c r="E870" s="2" t="s">
        <v>8</v>
      </c>
      <c r="F870" s="2" t="s">
        <v>9</v>
      </c>
    </row>
    <row r="871" spans="1:6" ht="20.100000000000001" customHeight="1" x14ac:dyDescent="0.25">
      <c r="A871" s="4">
        <v>0</v>
      </c>
      <c r="B871" s="4">
        <v>103</v>
      </c>
      <c r="C871" s="4">
        <v>103</v>
      </c>
      <c r="D871" s="4">
        <f t="shared" ref="D871:D880" si="124">$F871-$E$869</f>
        <v>1298</v>
      </c>
      <c r="E871" s="4">
        <f t="shared" ref="E871:E880" si="125">IF(AND($F$869=0,$E$869 = 0),0,100*($F871-$E$869)/($F$869-$E$869))</f>
        <v>16.343490304709142</v>
      </c>
      <c r="F871" s="4">
        <v>3248</v>
      </c>
    </row>
    <row r="872" spans="1:6" ht="20.100000000000001" customHeight="1" x14ac:dyDescent="0.25">
      <c r="A872" s="3">
        <v>1</v>
      </c>
      <c r="B872" s="3">
        <v>105</v>
      </c>
      <c r="C872" s="3">
        <v>105</v>
      </c>
      <c r="D872" s="3">
        <f t="shared" si="124"/>
        <v>1850</v>
      </c>
      <c r="E872" s="3">
        <f t="shared" si="125"/>
        <v>23.293880634600857</v>
      </c>
      <c r="F872" s="3">
        <v>3800</v>
      </c>
    </row>
    <row r="873" spans="1:6" ht="20.100000000000001" customHeight="1" x14ac:dyDescent="0.25">
      <c r="A873" s="3">
        <v>2</v>
      </c>
      <c r="B873" s="3">
        <v>100</v>
      </c>
      <c r="C873" s="3">
        <v>101</v>
      </c>
      <c r="D873" s="3">
        <f t="shared" si="124"/>
        <v>1341</v>
      </c>
      <c r="E873" s="3">
        <f t="shared" si="125"/>
        <v>16.884915638378242</v>
      </c>
      <c r="F873" s="3">
        <v>3291</v>
      </c>
    </row>
    <row r="874" spans="1:6" ht="20.100000000000001" customHeight="1" x14ac:dyDescent="0.25">
      <c r="A874" s="3">
        <v>3</v>
      </c>
      <c r="B874" s="3">
        <v>97</v>
      </c>
      <c r="C874" s="3">
        <v>95</v>
      </c>
      <c r="D874" s="3">
        <f t="shared" si="124"/>
        <v>2081</v>
      </c>
      <c r="E874" s="3">
        <f t="shared" si="125"/>
        <v>26.202467892218586</v>
      </c>
      <c r="F874" s="3">
        <v>4031</v>
      </c>
    </row>
    <row r="875" spans="1:6" ht="20.100000000000001" customHeight="1" x14ac:dyDescent="0.25">
      <c r="A875" s="3">
        <v>4</v>
      </c>
      <c r="B875" s="3">
        <v>96</v>
      </c>
      <c r="C875" s="3">
        <v>91</v>
      </c>
      <c r="D875" s="3">
        <f t="shared" si="124"/>
        <v>1606</v>
      </c>
      <c r="E875" s="3">
        <f t="shared" si="125"/>
        <v>20.221606648199447</v>
      </c>
      <c r="F875" s="3">
        <v>3556</v>
      </c>
    </row>
    <row r="876" spans="1:6" ht="20.100000000000001" customHeight="1" x14ac:dyDescent="0.25">
      <c r="A876" s="3">
        <v>5</v>
      </c>
      <c r="B876" s="3">
        <v>111</v>
      </c>
      <c r="C876" s="3">
        <v>107</v>
      </c>
      <c r="D876" s="3">
        <f t="shared" si="124"/>
        <v>1442</v>
      </c>
      <c r="E876" s="3">
        <f t="shared" si="125"/>
        <v>18.156635608159153</v>
      </c>
      <c r="F876" s="3">
        <v>3392</v>
      </c>
    </row>
    <row r="877" spans="1:6" ht="20.100000000000001" customHeight="1" x14ac:dyDescent="0.25">
      <c r="A877" s="3">
        <v>6</v>
      </c>
      <c r="B877" s="3">
        <v>102</v>
      </c>
      <c r="C877" s="3">
        <v>103</v>
      </c>
      <c r="D877" s="3">
        <f t="shared" si="124"/>
        <v>1598</v>
      </c>
      <c r="E877" s="3">
        <f t="shared" si="125"/>
        <v>20.120876353563336</v>
      </c>
      <c r="F877" s="3">
        <v>3548</v>
      </c>
    </row>
    <row r="878" spans="1:6" ht="20.100000000000001" customHeight="1" x14ac:dyDescent="0.25">
      <c r="A878" s="3">
        <v>7</v>
      </c>
      <c r="B878" s="3">
        <v>110</v>
      </c>
      <c r="C878" s="3">
        <v>107</v>
      </c>
      <c r="D878" s="3">
        <f t="shared" si="124"/>
        <v>1554</v>
      </c>
      <c r="E878" s="3">
        <f t="shared" si="125"/>
        <v>19.566859733064721</v>
      </c>
      <c r="F878" s="3">
        <v>3504</v>
      </c>
    </row>
    <row r="879" spans="1:6" ht="20.100000000000001" customHeight="1" x14ac:dyDescent="0.25">
      <c r="A879" s="3">
        <v>8</v>
      </c>
      <c r="B879" s="3">
        <v>72</v>
      </c>
      <c r="C879" s="3">
        <v>75</v>
      </c>
      <c r="D879" s="3">
        <f t="shared" si="124"/>
        <v>1813</v>
      </c>
      <c r="E879" s="3">
        <f t="shared" si="125"/>
        <v>22.828003021908838</v>
      </c>
      <c r="F879" s="3">
        <v>3763</v>
      </c>
    </row>
    <row r="880" spans="1:6" ht="20.100000000000001" customHeight="1" x14ac:dyDescent="0.25">
      <c r="A880" s="3">
        <v>9</v>
      </c>
      <c r="B880" s="3">
        <v>90</v>
      </c>
      <c r="C880" s="3">
        <v>85</v>
      </c>
      <c r="D880" s="3">
        <f t="shared" si="124"/>
        <v>1703</v>
      </c>
      <c r="E880" s="3">
        <f t="shared" si="125"/>
        <v>21.442961470662301</v>
      </c>
      <c r="F880" s="3">
        <v>3653</v>
      </c>
    </row>
    <row r="883" spans="1:6" ht="20.100000000000001" customHeight="1" x14ac:dyDescent="0.25">
      <c r="A883" s="2" t="s">
        <v>0</v>
      </c>
      <c r="B883" s="2" t="s">
        <v>117</v>
      </c>
      <c r="C883" s="2" t="s">
        <v>52</v>
      </c>
      <c r="D883" s="2" t="s">
        <v>3</v>
      </c>
      <c r="E883" s="2">
        <v>36230</v>
      </c>
      <c r="F883" s="2">
        <f>'[1]Худшее для ЗК'!$B$64</f>
        <v>192531</v>
      </c>
    </row>
    <row r="884" spans="1:6" ht="20.100000000000001" customHeight="1" x14ac:dyDescent="0.25">
      <c r="A884" s="2" t="s">
        <v>4</v>
      </c>
      <c r="B884" s="2" t="s">
        <v>5</v>
      </c>
      <c r="C884" s="2" t="s">
        <v>6</v>
      </c>
      <c r="D884" s="2" t="s">
        <v>7</v>
      </c>
      <c r="E884" s="2" t="s">
        <v>8</v>
      </c>
      <c r="F884" s="2" t="s">
        <v>9</v>
      </c>
    </row>
    <row r="885" spans="1:6" ht="20.100000000000001" customHeight="1" x14ac:dyDescent="0.25">
      <c r="A885" s="3">
        <v>0</v>
      </c>
      <c r="B885" s="3">
        <v>452</v>
      </c>
      <c r="C885" s="3">
        <v>193</v>
      </c>
      <c r="D885" s="3">
        <f t="shared" ref="D885:D894" si="126">$F885-$E$883</f>
        <v>26560</v>
      </c>
      <c r="E885" s="3">
        <f t="shared" ref="E885:E894" si="127">IF(AND($F$883=0,$E$883 = 0),0,100*($F885-$E$883)/($F$883-$E$883))</f>
        <v>16.992853532606958</v>
      </c>
      <c r="F885" s="3">
        <v>62790</v>
      </c>
    </row>
    <row r="886" spans="1:6" ht="20.100000000000001" customHeight="1" x14ac:dyDescent="0.25">
      <c r="A886" s="3">
        <v>1</v>
      </c>
      <c r="B886" s="3">
        <v>510</v>
      </c>
      <c r="C886" s="3">
        <v>179</v>
      </c>
      <c r="D886" s="3">
        <f t="shared" si="126"/>
        <v>31480</v>
      </c>
      <c r="E886" s="3">
        <f t="shared" si="127"/>
        <v>20.140626099641079</v>
      </c>
      <c r="F886" s="3">
        <v>67710</v>
      </c>
    </row>
    <row r="887" spans="1:6" ht="20.100000000000001" customHeight="1" x14ac:dyDescent="0.25">
      <c r="A887" s="3">
        <v>2</v>
      </c>
      <c r="B887" s="3">
        <v>404</v>
      </c>
      <c r="C887" s="3">
        <v>181</v>
      </c>
      <c r="D887" s="3">
        <f t="shared" si="126"/>
        <v>30614</v>
      </c>
      <c r="E887" s="3">
        <f t="shared" si="127"/>
        <v>19.5865669445493</v>
      </c>
      <c r="F887" s="3">
        <v>66844</v>
      </c>
    </row>
    <row r="888" spans="1:6" ht="20.100000000000001" customHeight="1" x14ac:dyDescent="0.25">
      <c r="A888" s="4">
        <v>3</v>
      </c>
      <c r="B888" s="4">
        <v>452</v>
      </c>
      <c r="C888" s="4">
        <v>203</v>
      </c>
      <c r="D888" s="4">
        <f t="shared" si="126"/>
        <v>24175</v>
      </c>
      <c r="E888" s="4">
        <f t="shared" si="127"/>
        <v>15.466951587002002</v>
      </c>
      <c r="F888" s="4">
        <v>60405</v>
      </c>
    </row>
    <row r="889" spans="1:6" ht="20.100000000000001" customHeight="1" x14ac:dyDescent="0.25">
      <c r="A889" s="3">
        <v>4</v>
      </c>
      <c r="B889" s="3">
        <v>469</v>
      </c>
      <c r="C889" s="3">
        <v>209</v>
      </c>
      <c r="D889" s="3">
        <f t="shared" si="126"/>
        <v>25526</v>
      </c>
      <c r="E889" s="3">
        <f t="shared" si="127"/>
        <v>16.331309460592063</v>
      </c>
      <c r="F889" s="3">
        <v>61756</v>
      </c>
    </row>
    <row r="890" spans="1:6" ht="20.100000000000001" customHeight="1" x14ac:dyDescent="0.25">
      <c r="A890" s="3">
        <v>5</v>
      </c>
      <c r="B890" s="3">
        <v>342</v>
      </c>
      <c r="C890" s="3">
        <v>155</v>
      </c>
      <c r="D890" s="3">
        <f t="shared" si="126"/>
        <v>32780</v>
      </c>
      <c r="E890" s="3">
        <f t="shared" si="127"/>
        <v>20.972354623450904</v>
      </c>
      <c r="F890" s="3">
        <v>69010</v>
      </c>
    </row>
    <row r="891" spans="1:6" ht="20.100000000000001" customHeight="1" x14ac:dyDescent="0.25">
      <c r="A891" s="3">
        <v>6</v>
      </c>
      <c r="B891" s="3">
        <v>467</v>
      </c>
      <c r="C891" s="3">
        <v>215</v>
      </c>
      <c r="D891" s="3">
        <f t="shared" si="126"/>
        <v>29521</v>
      </c>
      <c r="E891" s="3">
        <f t="shared" si="127"/>
        <v>18.887275193376883</v>
      </c>
      <c r="F891" s="3">
        <v>65751</v>
      </c>
    </row>
    <row r="892" spans="1:6" ht="20.100000000000001" customHeight="1" x14ac:dyDescent="0.25">
      <c r="A892" s="3">
        <v>7</v>
      </c>
      <c r="B892" s="3">
        <v>403</v>
      </c>
      <c r="C892" s="3">
        <v>183</v>
      </c>
      <c r="D892" s="3">
        <f t="shared" si="126"/>
        <v>25639</v>
      </c>
      <c r="E892" s="3">
        <f t="shared" si="127"/>
        <v>16.403605863046302</v>
      </c>
      <c r="F892" s="3">
        <v>61869</v>
      </c>
    </row>
    <row r="893" spans="1:6" ht="20.100000000000001" customHeight="1" x14ac:dyDescent="0.25">
      <c r="A893" s="3">
        <v>8</v>
      </c>
      <c r="B893" s="3">
        <v>409</v>
      </c>
      <c r="C893" s="3">
        <v>171</v>
      </c>
      <c r="D893" s="3">
        <f t="shared" si="126"/>
        <v>36440</v>
      </c>
      <c r="E893" s="3">
        <f t="shared" si="127"/>
        <v>23.313990313561654</v>
      </c>
      <c r="F893" s="3">
        <v>72670</v>
      </c>
    </row>
    <row r="894" spans="1:6" ht="20.100000000000001" customHeight="1" x14ac:dyDescent="0.25">
      <c r="A894" s="3">
        <v>9</v>
      </c>
      <c r="B894" s="3">
        <v>382</v>
      </c>
      <c r="C894" s="3">
        <v>175</v>
      </c>
      <c r="D894" s="3">
        <f t="shared" si="126"/>
        <v>28780</v>
      </c>
      <c r="E894" s="3">
        <f t="shared" si="127"/>
        <v>18.413189934805281</v>
      </c>
      <c r="F894" s="3">
        <v>65010</v>
      </c>
    </row>
    <row r="897" spans="1:6" ht="20.100000000000001" customHeight="1" x14ac:dyDescent="0.25">
      <c r="A897" s="2" t="s">
        <v>0</v>
      </c>
      <c r="B897" s="2" t="s">
        <v>118</v>
      </c>
      <c r="C897" s="2" t="s">
        <v>119</v>
      </c>
      <c r="D897" s="2" t="s">
        <v>3</v>
      </c>
      <c r="E897" s="2">
        <v>5620</v>
      </c>
      <c r="F897" s="2">
        <f>'[1]Худшее для ЗК'!$B$65</f>
        <v>27965</v>
      </c>
    </row>
    <row r="898" spans="1:6" ht="20.100000000000001" customHeight="1" x14ac:dyDescent="0.25">
      <c r="A898" s="2" t="s">
        <v>4</v>
      </c>
      <c r="B898" s="2" t="s">
        <v>5</v>
      </c>
      <c r="C898" s="2" t="s">
        <v>6</v>
      </c>
      <c r="D898" s="2" t="s">
        <v>7</v>
      </c>
      <c r="E898" s="2" t="s">
        <v>8</v>
      </c>
      <c r="F898" s="2" t="s">
        <v>9</v>
      </c>
    </row>
    <row r="899" spans="1:6" ht="20.100000000000001" customHeight="1" x14ac:dyDescent="0.25">
      <c r="A899" s="3">
        <v>0</v>
      </c>
      <c r="B899" s="3">
        <v>11</v>
      </c>
      <c r="C899" s="3">
        <v>49</v>
      </c>
      <c r="D899" s="3">
        <f t="shared" ref="D899:D908" si="128">$F899-$E$897</f>
        <v>5555</v>
      </c>
      <c r="E899" s="3">
        <f t="shared" ref="E899:E908" si="129">IF(AND($F$897=0,$E$897 = 0),0,100*($F899-$E$897)/($F$897-$E$897))</f>
        <v>24.860147684045646</v>
      </c>
      <c r="F899" s="3">
        <v>11175</v>
      </c>
    </row>
    <row r="900" spans="1:6" ht="20.100000000000001" customHeight="1" x14ac:dyDescent="0.25">
      <c r="A900" s="3">
        <v>1</v>
      </c>
      <c r="B900" s="3">
        <v>13</v>
      </c>
      <c r="C900" s="3">
        <v>45</v>
      </c>
      <c r="D900" s="3">
        <f t="shared" si="128"/>
        <v>5583</v>
      </c>
      <c r="E900" s="3">
        <f t="shared" si="129"/>
        <v>24.985455359140747</v>
      </c>
      <c r="F900" s="3">
        <v>11203</v>
      </c>
    </row>
    <row r="901" spans="1:6" ht="20.100000000000001" customHeight="1" x14ac:dyDescent="0.25">
      <c r="A901" s="3">
        <v>2</v>
      </c>
      <c r="B901" s="3">
        <v>12</v>
      </c>
      <c r="C901" s="3">
        <v>45</v>
      </c>
      <c r="D901" s="3">
        <f t="shared" si="128"/>
        <v>5556</v>
      </c>
      <c r="E901" s="3">
        <f t="shared" si="129"/>
        <v>24.864622958156186</v>
      </c>
      <c r="F901" s="3">
        <v>11176</v>
      </c>
    </row>
    <row r="902" spans="1:6" ht="20.100000000000001" customHeight="1" x14ac:dyDescent="0.25">
      <c r="A902" s="4">
        <v>3</v>
      </c>
      <c r="B902" s="4">
        <v>13</v>
      </c>
      <c r="C902" s="4">
        <v>47</v>
      </c>
      <c r="D902" s="4">
        <f t="shared" si="128"/>
        <v>197</v>
      </c>
      <c r="E902" s="4">
        <f t="shared" si="129"/>
        <v>0.88162899977623632</v>
      </c>
      <c r="F902" s="4">
        <v>5817</v>
      </c>
    </row>
    <row r="903" spans="1:6" ht="20.100000000000001" customHeight="1" x14ac:dyDescent="0.25">
      <c r="A903" s="3">
        <v>4</v>
      </c>
      <c r="B903" s="3">
        <v>11</v>
      </c>
      <c r="C903" s="3">
        <v>43</v>
      </c>
      <c r="D903" s="3">
        <f t="shared" si="128"/>
        <v>5608</v>
      </c>
      <c r="E903" s="3">
        <f t="shared" si="129"/>
        <v>25.097337211904229</v>
      </c>
      <c r="F903" s="3">
        <v>11228</v>
      </c>
    </row>
    <row r="904" spans="1:6" ht="20.100000000000001" customHeight="1" x14ac:dyDescent="0.25">
      <c r="A904" s="3">
        <v>5</v>
      </c>
      <c r="B904" s="3">
        <v>9</v>
      </c>
      <c r="C904" s="3">
        <v>43</v>
      </c>
      <c r="D904" s="3">
        <f t="shared" si="128"/>
        <v>226</v>
      </c>
      <c r="E904" s="3">
        <f t="shared" si="129"/>
        <v>1.0114119489818751</v>
      </c>
      <c r="F904" s="3">
        <v>5846</v>
      </c>
    </row>
    <row r="905" spans="1:6" ht="20.100000000000001" customHeight="1" x14ac:dyDescent="0.25">
      <c r="A905" s="3">
        <v>6</v>
      </c>
      <c r="B905" s="3">
        <v>10</v>
      </c>
      <c r="C905" s="3">
        <v>47</v>
      </c>
      <c r="D905" s="3">
        <f t="shared" si="128"/>
        <v>5563</v>
      </c>
      <c r="E905" s="3">
        <f t="shared" si="129"/>
        <v>24.895949876929961</v>
      </c>
      <c r="F905" s="3">
        <v>11183</v>
      </c>
    </row>
    <row r="906" spans="1:6" ht="20.100000000000001" customHeight="1" x14ac:dyDescent="0.25">
      <c r="A906" s="3">
        <v>7</v>
      </c>
      <c r="B906" s="3">
        <v>11</v>
      </c>
      <c r="C906" s="3">
        <v>49</v>
      </c>
      <c r="D906" s="3">
        <f t="shared" si="128"/>
        <v>5579</v>
      </c>
      <c r="E906" s="3">
        <f t="shared" si="129"/>
        <v>24.967554262698592</v>
      </c>
      <c r="F906" s="3">
        <v>11199</v>
      </c>
    </row>
    <row r="907" spans="1:6" ht="20.100000000000001" customHeight="1" x14ac:dyDescent="0.25">
      <c r="A907" s="3">
        <v>8</v>
      </c>
      <c r="B907" s="3">
        <v>10</v>
      </c>
      <c r="C907" s="3">
        <v>43</v>
      </c>
      <c r="D907" s="3">
        <f t="shared" si="128"/>
        <v>5577</v>
      </c>
      <c r="E907" s="3">
        <f t="shared" si="129"/>
        <v>24.958603714477512</v>
      </c>
      <c r="F907" s="3">
        <v>11197</v>
      </c>
    </row>
    <row r="908" spans="1:6" ht="20.100000000000001" customHeight="1" x14ac:dyDescent="0.25">
      <c r="A908" s="3">
        <v>9</v>
      </c>
      <c r="B908" s="3">
        <v>12</v>
      </c>
      <c r="C908" s="3">
        <v>39</v>
      </c>
      <c r="D908" s="3">
        <f t="shared" si="128"/>
        <v>5581</v>
      </c>
      <c r="E908" s="3">
        <f t="shared" si="129"/>
        <v>24.976504810919668</v>
      </c>
      <c r="F908" s="3">
        <v>11201</v>
      </c>
    </row>
    <row r="911" spans="1:6" ht="20.100000000000001" customHeight="1" x14ac:dyDescent="0.25">
      <c r="A911" s="2" t="s">
        <v>0</v>
      </c>
      <c r="B911" s="2" t="s">
        <v>120</v>
      </c>
      <c r="C911" s="2" t="s">
        <v>11</v>
      </c>
      <c r="D911" s="2" t="s">
        <v>3</v>
      </c>
      <c r="E911" s="2">
        <v>14422</v>
      </c>
      <c r="F911" s="2">
        <f>'[1]Худшее для ЗК'!$B$66</f>
        <v>56899</v>
      </c>
    </row>
    <row r="912" spans="1:6" ht="20.100000000000001" customHeight="1" x14ac:dyDescent="0.25">
      <c r="A912" s="2" t="s">
        <v>4</v>
      </c>
      <c r="B912" s="2" t="s">
        <v>5</v>
      </c>
      <c r="C912" s="2" t="s">
        <v>6</v>
      </c>
      <c r="D912" s="2" t="s">
        <v>7</v>
      </c>
      <c r="E912" s="2" t="s">
        <v>8</v>
      </c>
      <c r="F912" s="2" t="s">
        <v>9</v>
      </c>
    </row>
    <row r="913" spans="1:49" ht="20.100000000000001" customHeight="1" x14ac:dyDescent="0.25">
      <c r="A913" s="3">
        <v>0</v>
      </c>
      <c r="B913" s="3">
        <v>28</v>
      </c>
      <c r="C913" s="3">
        <v>87</v>
      </c>
      <c r="D913" s="3">
        <f t="shared" ref="D913:D922" si="130">$F913-$E$911</f>
        <v>5857</v>
      </c>
      <c r="E913" s="3">
        <f t="shared" ref="E913:E922" si="131">IF(AND($F$911=0,$E$911 = 0),0,100*($F913-$E$911)/($F$911-$E$911))</f>
        <v>13.788638557336911</v>
      </c>
      <c r="F913" s="3">
        <v>20279</v>
      </c>
    </row>
    <row r="914" spans="1:49" ht="20.100000000000001" customHeight="1" x14ac:dyDescent="0.25">
      <c r="A914" s="3">
        <v>1</v>
      </c>
      <c r="B914" s="3">
        <v>34</v>
      </c>
      <c r="C914" s="3">
        <v>101</v>
      </c>
      <c r="D914" s="3">
        <f t="shared" si="130"/>
        <v>5132</v>
      </c>
      <c r="E914" s="3">
        <f t="shared" si="131"/>
        <v>12.081832521129082</v>
      </c>
      <c r="F914" s="3">
        <v>19554</v>
      </c>
    </row>
    <row r="915" spans="1:49" ht="20.100000000000001" customHeight="1" x14ac:dyDescent="0.25">
      <c r="A915" s="3">
        <v>2</v>
      </c>
      <c r="B915" s="3">
        <v>30</v>
      </c>
      <c r="C915" s="3">
        <v>85</v>
      </c>
      <c r="D915" s="3">
        <f t="shared" si="130"/>
        <v>5078</v>
      </c>
      <c r="E915" s="3">
        <f t="shared" si="131"/>
        <v>11.954704899121877</v>
      </c>
      <c r="F915" s="3">
        <v>19500</v>
      </c>
    </row>
    <row r="916" spans="1:49" ht="20.100000000000001" customHeight="1" x14ac:dyDescent="0.25">
      <c r="A916" s="3">
        <v>3</v>
      </c>
      <c r="B916" s="3">
        <v>30</v>
      </c>
      <c r="C916" s="3">
        <v>85</v>
      </c>
      <c r="D916" s="3">
        <f t="shared" si="130"/>
        <v>5558</v>
      </c>
      <c r="E916" s="3">
        <f t="shared" si="131"/>
        <v>13.08472820585258</v>
      </c>
      <c r="F916" s="3">
        <v>19980</v>
      </c>
    </row>
    <row r="917" spans="1:49" ht="20.100000000000001" customHeight="1" x14ac:dyDescent="0.25">
      <c r="A917" s="4">
        <v>4</v>
      </c>
      <c r="B917" s="4">
        <v>26</v>
      </c>
      <c r="C917" s="4">
        <v>79</v>
      </c>
      <c r="D917" s="4">
        <f t="shared" si="130"/>
        <v>4227</v>
      </c>
      <c r="E917" s="4">
        <f t="shared" si="131"/>
        <v>9.9512677448972386</v>
      </c>
      <c r="F917" s="4">
        <v>18649</v>
      </c>
    </row>
    <row r="918" spans="1:49" ht="20.100000000000001" customHeight="1" x14ac:dyDescent="0.25">
      <c r="A918" s="3">
        <v>5</v>
      </c>
      <c r="B918" s="3">
        <v>22</v>
      </c>
      <c r="C918" s="3">
        <v>67</v>
      </c>
      <c r="D918" s="3">
        <f t="shared" si="130"/>
        <v>8809</v>
      </c>
      <c r="E918" s="3">
        <f t="shared" si="131"/>
        <v>20.738281893730726</v>
      </c>
      <c r="F918" s="3">
        <v>23231</v>
      </c>
    </row>
    <row r="919" spans="1:49" ht="20.100000000000001" customHeight="1" x14ac:dyDescent="0.25">
      <c r="A919" s="3">
        <v>6</v>
      </c>
      <c r="B919" s="3">
        <v>22</v>
      </c>
      <c r="C919" s="3">
        <v>69</v>
      </c>
      <c r="D919" s="3">
        <f t="shared" si="130"/>
        <v>4580</v>
      </c>
      <c r="E919" s="3">
        <f t="shared" si="131"/>
        <v>10.782305718388775</v>
      </c>
      <c r="F919" s="3">
        <v>19002</v>
      </c>
    </row>
    <row r="920" spans="1:49" ht="20.100000000000001" customHeight="1" x14ac:dyDescent="0.25">
      <c r="A920" s="3">
        <v>7</v>
      </c>
      <c r="B920" s="3">
        <v>22</v>
      </c>
      <c r="C920" s="3">
        <v>61</v>
      </c>
      <c r="D920" s="3">
        <f t="shared" si="130"/>
        <v>8325</v>
      </c>
      <c r="E920" s="3">
        <f t="shared" si="131"/>
        <v>19.598841726110599</v>
      </c>
      <c r="F920" s="3">
        <v>22747</v>
      </c>
    </row>
    <row r="921" spans="1:49" ht="20.100000000000001" customHeight="1" x14ac:dyDescent="0.25">
      <c r="A921" s="3">
        <v>8</v>
      </c>
      <c r="B921" s="3">
        <v>24</v>
      </c>
      <c r="C921" s="3">
        <v>77</v>
      </c>
      <c r="D921" s="3">
        <f t="shared" si="130"/>
        <v>5108</v>
      </c>
      <c r="E921" s="3">
        <f t="shared" si="131"/>
        <v>12.025331355792547</v>
      </c>
      <c r="F921" s="3">
        <v>19530</v>
      </c>
    </row>
    <row r="922" spans="1:49" ht="20.100000000000001" customHeight="1" x14ac:dyDescent="0.25">
      <c r="A922" s="3">
        <v>9</v>
      </c>
      <c r="B922" s="3">
        <v>22</v>
      </c>
      <c r="C922" s="3">
        <v>65</v>
      </c>
      <c r="D922" s="3">
        <f t="shared" si="130"/>
        <v>6654</v>
      </c>
      <c r="E922" s="3">
        <f t="shared" si="131"/>
        <v>15.664948089554347</v>
      </c>
      <c r="F922" s="3">
        <v>21076</v>
      </c>
    </row>
    <row r="926" spans="1:49" ht="20.100000000000001" customHeight="1" x14ac:dyDescent="0.25">
      <c r="A926" s="5" t="s">
        <v>121</v>
      </c>
      <c r="B926" s="8" t="s">
        <v>122</v>
      </c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10"/>
    </row>
    <row r="927" spans="1:49" ht="20.100000000000001" customHeight="1" x14ac:dyDescent="0.25">
      <c r="A927" s="6" t="s">
        <v>123</v>
      </c>
      <c r="B927" s="6" t="s">
        <v>124</v>
      </c>
      <c r="C927" s="6">
        <v>17</v>
      </c>
      <c r="D927" s="6">
        <v>21</v>
      </c>
      <c r="E927" s="6">
        <v>24</v>
      </c>
      <c r="F927" s="6">
        <v>26</v>
      </c>
      <c r="G927" s="6">
        <v>29</v>
      </c>
      <c r="H927" s="6">
        <v>34</v>
      </c>
      <c r="I927" s="6">
        <v>36</v>
      </c>
      <c r="J927" s="6">
        <v>39</v>
      </c>
      <c r="K927" s="6">
        <v>42</v>
      </c>
      <c r="L927" s="6">
        <v>43</v>
      </c>
      <c r="M927" s="6">
        <v>45</v>
      </c>
      <c r="N927" s="6">
        <v>48</v>
      </c>
      <c r="O927" s="6">
        <v>51</v>
      </c>
      <c r="P927" s="6">
        <v>52</v>
      </c>
      <c r="Q927" s="6">
        <v>53</v>
      </c>
      <c r="R927" s="6">
        <v>56</v>
      </c>
      <c r="S927" s="6">
        <v>58</v>
      </c>
      <c r="T927" s="6">
        <v>65</v>
      </c>
      <c r="U927" s="6">
        <v>70</v>
      </c>
      <c r="V927" s="6">
        <v>71</v>
      </c>
      <c r="W927" s="6">
        <v>76</v>
      </c>
      <c r="X927" s="6">
        <v>99</v>
      </c>
      <c r="Y927" s="6">
        <v>100</v>
      </c>
      <c r="Z927" s="6">
        <v>101</v>
      </c>
      <c r="AA927" s="6">
        <v>105</v>
      </c>
      <c r="AB927" s="6">
        <v>107</v>
      </c>
      <c r="AC927" s="6">
        <v>120</v>
      </c>
      <c r="AD927" s="6">
        <v>124</v>
      </c>
      <c r="AE927" s="6">
        <v>127</v>
      </c>
      <c r="AF927" s="6">
        <v>130</v>
      </c>
      <c r="AG927" s="6">
        <v>136</v>
      </c>
      <c r="AH927" s="6">
        <v>144</v>
      </c>
      <c r="AI927" s="6">
        <v>150</v>
      </c>
      <c r="AJ927" s="6">
        <v>152</v>
      </c>
      <c r="AK927" s="6">
        <v>159</v>
      </c>
      <c r="AL927" s="6">
        <v>171</v>
      </c>
      <c r="AM927" s="6">
        <v>175</v>
      </c>
      <c r="AN927" s="6">
        <v>180</v>
      </c>
      <c r="AO927" s="6">
        <v>195</v>
      </c>
      <c r="AP927" s="6">
        <v>198</v>
      </c>
      <c r="AQ927" s="6">
        <v>200</v>
      </c>
      <c r="AR927" s="6">
        <v>225</v>
      </c>
      <c r="AS927" s="6">
        <v>226</v>
      </c>
      <c r="AT927" s="6">
        <v>262</v>
      </c>
      <c r="AU927" s="6">
        <v>264</v>
      </c>
      <c r="AV927" s="6">
        <v>280</v>
      </c>
      <c r="AW927" s="6">
        <v>299</v>
      </c>
    </row>
    <row r="928" spans="1:49" ht="20.100000000000001" customHeight="1" x14ac:dyDescent="0.25">
      <c r="A928" s="6" t="s">
        <v>125</v>
      </c>
      <c r="B928" s="6">
        <f>AVERAGE(C928:AW928)</f>
        <v>9.6923137738001639</v>
      </c>
      <c r="C928" s="6">
        <f>AVERAGE($E$255,$E$256,$E$257,$E$258,$E$259,$E$260,$E$261,$E$262,$E$263,$E$264,$E$717,$E$718,$E$719,$E$720,$E$721,$E$722,$E$723,$E$724,$E$725,$E$726)</f>
        <v>4.7317379502103245</v>
      </c>
      <c r="D928" s="6">
        <f>AVERAGE($E$269,$E$270,$E$271,$E$272,$E$273,$E$274,$E$275,$E$276,$E$277,$E$278)</f>
        <v>0.74241848445694303</v>
      </c>
      <c r="E928" s="6">
        <f>AVERAGE($E$283,$E$284,$E$285,$E$286,$E$287,$E$288,$E$289,$E$290,$E$291,$E$292)</f>
        <v>8.5126899942300258E-2</v>
      </c>
      <c r="F928" s="6">
        <f>AVERAGE($E$213,$E$214,$E$215,$E$216,$E$217,$E$218,$E$219,$E$220,$E$221,$E$222)</f>
        <v>0.46619310707708495</v>
      </c>
      <c r="G928" s="6">
        <f>AVERAGE($E$31,$E$32,$E$33,$E$34,$E$35,$E$36,$E$37,$E$38,$E$39,$E$40,$E$45,$E$46,$E$47,$E$48,$E$49,$E$50,$E$51,$E$52,$E$53,$E$54)</f>
        <v>6.9646775968925656</v>
      </c>
      <c r="H928" s="6">
        <f>AVERAGE($E$773,$E$774,$E$775,$E$776,$E$777,$E$778,$E$779,$E$780,$E$781,$E$782)</f>
        <v>3.8825634352635001</v>
      </c>
      <c r="I928" s="6">
        <f>AVERAGE($E$787,$E$788,$E$789,$E$790,$E$791,$E$792,$E$793,$E$794,$E$795,$E$796)</f>
        <v>0.20191989407480965</v>
      </c>
      <c r="J928" s="6">
        <f>AVERAGE($E$801,$E$802,$E$803,$E$804,$E$805,$E$806,$E$807,$E$808,$E$809,$E$810)</f>
        <v>2.4133672357428262</v>
      </c>
      <c r="K928" s="6">
        <f>AVERAGE($E$157,$E$158,$E$159,$E$160,$E$161,$E$162,$E$163,$E$164,$E$165,$E$166,$E$661,$E$662,$E$663,$E$664,$E$665,$E$666,$E$667,$E$668,$E$669,$E$670)</f>
        <v>5.0043693683243671</v>
      </c>
      <c r="L928" s="6">
        <f>AVERAGE($E$899,$E$900,$E$901,$E$902,$E$903,$E$904,$E$905,$E$906,$E$907,$E$908)</f>
        <v>20.149921682703063</v>
      </c>
      <c r="M928" s="6">
        <f>AVERAGE($E$815,$E$816,$E$817,$E$818,$E$819,$E$820,$E$821,$E$822,$E$823,$E$824)</f>
        <v>0.98314681059343323</v>
      </c>
      <c r="N928" s="6">
        <f>AVERAGE($E$17,$E$18,$E$19,$E$20,$E$21,$E$22,$E$23,$E$24,$E$25,$E$26,$E$297,$E$298,$E$299,$E$300,$E$301,$E$302,$E$303,$E$304,$E$305,$E$306,$E$311,$E$312,$E$313,$E$314,$E$315,$E$316,$E$317,$E$318,$E$319,$E$320,$E$829,$E$830,$E$831,$E$832,$E$833,$E$834,$E$835,$E$836,$E$837,$E$838,$E$913,$E$914,$E$915,$E$916,$E$917,$E$918,$E$919,$E$920,$E$921,$E$922)</f>
        <v>8.4679199410795132</v>
      </c>
      <c r="O928" s="6">
        <f>AVERAGE($E$185,$E$186,$E$187,$E$188,$E$189,$E$190,$E$191,$E$192,$E$193,$E$194)</f>
        <v>4.8824650571791617</v>
      </c>
      <c r="P928" s="6">
        <f>AVERAGE($E$59,$E$60,$E$61,$E$62,$E$63,$E$64,$E$65,$E$66,$E$67,$E$68)</f>
        <v>9.3834483189211113</v>
      </c>
      <c r="Q928" s="6">
        <f>AVERAGE($E$731,$E$732,$E$733,$E$734,$E$735,$E$736,$E$737,$E$738,$E$739,$E$740)</f>
        <v>18.518044535449192</v>
      </c>
      <c r="R928" s="6">
        <f>AVERAGE($E$843,$E$844,$E$845,$E$846,$E$847,$E$848,$E$849,$E$850,$E$851,$E$852)</f>
        <v>20.427982124441389</v>
      </c>
      <c r="S928" s="6">
        <f>AVERAGE($E$87,$E$88,$E$89,$E$90,$E$91,$E$92,$E$93,$E$94,$E$95,$E$96)</f>
        <v>7.6932625966966324</v>
      </c>
      <c r="T928" s="6">
        <f>AVERAGE($E$857,$E$858,$E$859,$E$860,$E$861,$E$862,$E$863,$E$864,$E$865,$E$866)</f>
        <v>17.40410099037523</v>
      </c>
      <c r="U928" s="6">
        <f>AVERAGE($E$647,$E$648,$E$649,$E$650,$E$651,$E$652,$E$653,$E$654,$E$655,$E$656,$E$745,$E$746,$E$747,$E$748,$E$749,$E$750,$E$751,$E$752,$E$753,$E$754)</f>
        <v>17.380197271818897</v>
      </c>
      <c r="V928" s="6">
        <f>AVERAGE($E$871,$E$872,$E$873,$E$874,$E$875,$E$876,$E$877,$E$878,$E$879,$E$880)</f>
        <v>20.506169730546464</v>
      </c>
      <c r="W928" s="6">
        <f>AVERAGE($E$199,$E$200,$E$201,$E$202,$E$203,$E$204,$E$205,$E$206,$E$207,$E$208,$E$577,$E$578,$E$579,$E$580,$E$581,$E$582,$E$583,$E$584,$E$585,$E$586)</f>
        <v>11.193832363882661</v>
      </c>
      <c r="X928" s="6">
        <f>AVERAGE($E$605,$E$606,$E$607,$E$608,$E$609,$E$610,$E$611,$E$612,$E$613,$E$614)</f>
        <v>4.2717769824422769E-2</v>
      </c>
      <c r="Y928" s="6">
        <f>AVERAGE($E$325,$E$326,$E$327,$E$328,$E$329,$E$330,$E$331,$E$332,$E$333,$E$334,$E$367,$E$368,$E$369,$E$370,$E$371,$E$372,$E$373,$E$374,$E$375,$E$376,$E$409,$E$410,$E$411,$E$412,$E$413,$E$414,$E$415,$E$416,$E$417,$E$418,$E$423,$E$424,$E$425,$E$426,$E$427,$E$428,$E$429,$E$430,$E$431,$E$432,$E$437,$E$438,$E$439,$E$440,$E$441,$E$442,$E$443,$E$444,$E$445,$E$446,$E$619,$E$620,$E$621,$E$622,$E$623,$E$624,$E$625,$E$626,$E$627,$E$628,$E$885,$E$886,$E$887,$E$888,$E$889,$E$890,$E$891,$E$892,$E$893,$E$894)</f>
        <v>7.3989928108650584</v>
      </c>
      <c r="Z928" s="6">
        <f>AVERAGE($E$171,$E$172,$E$173,$E$174,$E$175,$E$176,$E$177,$E$178,$E$179,$E$180)</f>
        <v>13.495792426367462</v>
      </c>
      <c r="AA928" s="6">
        <f>AVERAGE($E$451,$E$452,$E$453,$E$454,$E$455,$E$456,$E$457,$E$458,$E$459,$E$460)</f>
        <v>1.0858755889889493</v>
      </c>
      <c r="AB928" s="6">
        <f>AVERAGE($E$465,$E$466,$E$467,$E$468,$E$469,$E$470,$E$471,$E$472,$E$473,$E$474)</f>
        <v>4.8492724864023433</v>
      </c>
      <c r="AC928" s="6">
        <f>AVERAGE($E$241,$E$242,$E$243,$E$244,$E$245,$E$246,$E$247,$E$248,$E$249,$E$250)</f>
        <v>13.958305699252776</v>
      </c>
      <c r="AD928" s="6">
        <f>AVERAGE($E$479,$E$480,$E$481,$E$482,$E$483,$E$484,$E$485,$E$486,$E$487,$E$488)</f>
        <v>5.811417135410279</v>
      </c>
      <c r="AE928" s="6">
        <f>AVERAGE($E$73,$E$74,$E$75,$E$76,$E$77,$E$78,$E$79,$E$80,$E$81,$E$82)</f>
        <v>9.7734014662666908</v>
      </c>
      <c r="AF928" s="6">
        <f>AVERAGE($E$115,$E$116,$E$117,$E$118,$E$119,$E$120,$E$121,$E$122,$E$123,$E$124)</f>
        <v>8.247481335516639</v>
      </c>
      <c r="AG928" s="6">
        <f>AVERAGE($E$493,$E$494,$E$495,$E$496,$E$497,$E$498,$E$499,$E$500,$E$501,$E$502)</f>
        <v>10.681041515305246</v>
      </c>
      <c r="AH928" s="6">
        <f>AVERAGE($E$507,$E$508,$E$509,$E$510,$E$511,$E$512,$E$513,$E$514,$E$515,$E$516)</f>
        <v>19.052366138152731</v>
      </c>
      <c r="AI928" s="6">
        <f>AVERAGE($E$129,$E$130,$E$131,$E$132,$E$133,$E$134,$E$135,$E$136,$E$137,$E$138,$E$339,$E$340,$E$341,$E$342,$E$343,$E$344,$E$345,$E$346,$E$347,$E$348,$E$381,$E$382,$E$383,$E$384,$E$385,$E$386,$E$387,$E$388,$E$389,$E$390)</f>
        <v>9.9310243135262581</v>
      </c>
      <c r="AJ928" s="6">
        <f>AVERAGE($E$521,$E$522,$E$523,$E$524,$E$525,$E$526,$E$527,$E$528,$E$529,$E$530)</f>
        <v>19.578912251008983</v>
      </c>
      <c r="AK928" s="6">
        <f>AVERAGE($E$703,$E$704,$E$705,$E$706,$E$707,$E$708,$E$709,$E$710,$E$711,$E$712)</f>
        <v>14.759793473947827</v>
      </c>
      <c r="AL928" s="6">
        <f>AVERAGE($E$759,$E$760,$E$761,$E$762,$E$763,$E$764,$E$765,$E$766,$E$767,$E$768)</f>
        <v>20.061998085965133</v>
      </c>
      <c r="AM928" s="6">
        <f>AVERAGE($E$633,$E$634,$E$635,$E$636,$E$637,$E$638,$E$639,$E$640,$E$641,$E$642)</f>
        <v>0.92939140395438025</v>
      </c>
      <c r="AN928" s="6">
        <f>AVERAGE($E$101,$E$102,$E$103,$E$104,$E$105,$E$106,$E$107,$E$108,$E$109,$E$110)</f>
        <v>1.1321824123073365</v>
      </c>
      <c r="AO928" s="6">
        <f>AVERAGE($E$591,$E$592,$E$593,$E$594,$E$595,$E$596,$E$597,$E$598,$E$599,$E$600)</f>
        <v>12.518826886196736</v>
      </c>
      <c r="AP928" s="6">
        <f>AVERAGE($E$143,$E$144,$E$145,$E$146,$E$147,$E$148,$E$149,$E$150,$E$151,$E$152)</f>
        <v>15.596731868218317</v>
      </c>
      <c r="AQ928" s="6">
        <f>AVERAGE($E$353,$E$354,$E$355,$E$356,$E$357,$E$358,$E$359,$E$360,$E$361,$E$362,$E$395,$E$396,$E$397,$E$398,$E$399,$E$400,$E$401,$E$402,$E$403,$E$404)</f>
        <v>8.5970622039589379</v>
      </c>
      <c r="AR928" s="6">
        <f>AVERAGE($E$675,$E$676,$E$677,$E$678,$E$679,$E$680,$E$681,$E$682,$E$683,$E$684,$E$689,$E$690,$E$691,$E$692,$E$693,$E$694,$E$695,$E$696,$E$697,$E$698)</f>
        <v>13.295512192387895</v>
      </c>
      <c r="AS928" s="6">
        <f>AVERAGE($E$535,$E$536,$E$537,$E$538,$E$539,$E$540,$E$541,$E$542,$E$543,$E$544)</f>
        <v>19.055677111437998</v>
      </c>
      <c r="AT928" s="6">
        <f>AVERAGE($E$227,$E$228,$E$229,$E$230,$E$231,$E$232,$E$233,$E$234,$E$235,$E$236)</f>
        <v>4.7264294216639993</v>
      </c>
      <c r="AU928" s="6">
        <f>AVERAGE($E$549,$E$550,$E$551,$E$552,$E$553,$E$554,$E$555,$E$556,$E$557,$E$558)</f>
        <v>17.515280687945072</v>
      </c>
      <c r="AV928" s="6">
        <f>AVERAGE($E$3,$E$4,$E$5,$E$6,$E$7,$E$8,$E$9,$E$10,$E$11,$E$12)</f>
        <v>9.3420145057793214</v>
      </c>
      <c r="AW928" s="6">
        <f>AVERAGE($E$563,$E$564,$E$565,$E$566,$E$567,$E$568,$E$569,$E$570,$E$571,$E$572)</f>
        <v>12.618380782285481</v>
      </c>
    </row>
    <row r="930" spans="1:49" ht="20.100000000000001" customHeight="1" x14ac:dyDescent="0.25">
      <c r="A930" s="2" t="s">
        <v>125</v>
      </c>
      <c r="B930" s="2" t="s">
        <v>121</v>
      </c>
      <c r="C930" s="2" t="s">
        <v>133</v>
      </c>
    </row>
    <row r="931" spans="1:49" ht="20.100000000000001" customHeight="1" x14ac:dyDescent="0.25">
      <c r="A931" s="6" t="s">
        <v>126</v>
      </c>
      <c r="B931" s="7">
        <f>AVERAGE($E$255,$E$256,$E$257,$E$258,$E$259,$E$260,$E$261,$E$262,$E$263,$E$264,$E$717,$E$718,$E$719,$E$720,$E$721,$E$722,$E$723,$E$724,$E$725,$E$726,$E$269,$E$270,$E$271,$E$272,$E$273,$E$274,$E$275,$E$276,$E$277,$E$278,$E$283,$E$284,$E$285,$E$286,$E$287,$E$288,$E$289,$E$290,$E$291,$E$292,$E$213,$E$214,$E$215,$E$216,$E$217,$E$218,$E$219,$E$220,$E$221,$E$222,$E$31,$E$32,$E$33,$E$34,$E$35,$E$36,$E$37,$E$38,$E$39,$E$40,$E$45,$E$46,$E$47,$E$48,$E$49,$E$50,$E$51,$E$52,$E$53,$E$54,$E$773,$E$774,$E$775,$E$776,$E$777,$E$778,$E$779,$E$780,$E$781,$E$782,$E$787,$E$788,$E$789,$E$790,$E$791,$E$792,$E$793,$E$794,$E$795,$E$796,$E$801,$E$802,$E$803,$E$804,$E$805,$E$806,$E$807,$E$808,$E$809,$E$810)</f>
        <v>3.1184420150763263</v>
      </c>
      <c r="C931" s="7">
        <f>AVERAGE($B$255,$B$256,$B$257,$B$258,$B$259,$B$260,$B$261,$B$262,$B$263,$B$264,$B$717,$B$718,$B$719,$B$720,$B$721,$B$722,$B$723,$B$724,$B$725,$B$726,$B$269,$B$270,$B$271,$B$272,$B$273,$B$274,$B$275,$B$276,$B$277,$B$278,$B$283,$B$284,$B$285,$B$286,$B$287,$B$288,$B$289,$B$290,$B$291,$B$292,$B$213,$B$214,$B$215,$B$216,$B$217,$B$218,$B$219,$B$220,$B$221,$B$222,$B$31,$B$32,$B$33,$B$34,$B$35,$B$36,$B$37,$B$38,$B$39,$B$40,$B$45,$B$46,$B$47,$B$48,$B$49,$B$50,$B$51,$B$52,$B$53,$B$54,$B$773,$B$774,$B$775,$B$776,$B$777,$B$778,$B$779,$B$780,$B$781,$B$782,$B$787,$B$788,$B$789,$B$790,$B$791,$B$792,$B$793,$B$794,$B$795,$B$796,$B$801,$B$802,$B$803,$B$804,$B$805,$B$806,$B$807,$B$808,$B$809,$B$810)</f>
        <v>4.3099999999999996</v>
      </c>
    </row>
    <row r="932" spans="1:49" ht="20.100000000000001" customHeight="1" x14ac:dyDescent="0.25">
      <c r="A932" s="6" t="s">
        <v>127</v>
      </c>
      <c r="B932" s="7">
        <f>AVERAGE($E$157,$E$158,$E$159,$E$160,$E$161,$E$162,$E$163,$E$164,$E$165,$E$166,$E$661,$E$662,$E$663,$E$664,$E$665,$E$666,$E$667,$E$668,$E$669,$E$670,$E$899,$E$900,$E$901,$E$902,$E$903,$E$904,$E$905,$E$906,$E$907,$E$908,$E$815,$E$816,$E$817,$E$818,$E$819,$E$820,$E$821,$E$822,$E$823,$E$824,$E$17,$E$18,$E$19,$E$20,$E$21,$E$22,$E$23,$E$24,$E$25,$E$26,$E$297,$E$298,$E$299,$E$300,$E$301,$E$302,$E$303,$E$304,$E$305,$E$306,$E$311,$E$312,$E$313,$E$314,$E$315,$E$316,$E$317,$E$318,$E$319,$E$320,$E$829,$E$830,$E$831,$E$832,$E$833,$E$834,$E$835,$E$836,$E$837,$E$838,$E$913,$E$914,$E$915,$E$916,$E$917,$E$918,$E$919,$E$920,$E$921,$E$922,$E$185,$E$186,$E$187,$E$188,$E$189,$E$190,$E$191,$E$192,$E$193,$E$194)</f>
        <v>7.8363871992521945</v>
      </c>
      <c r="C932" s="7">
        <f>AVERAGE($B$157,$B$158,$B$159,$B$160,$B$161,$B$162,$B$163,$B$164,$B$165,$B$166,$B$661,$B$662,$B$663,$B$664,$B$665,$B$666,$B$667,$B$668,$B$669,$B$670,$B$899,$B$900,$B$901,$B$902,$B$903,$B$904,$B$905,$B$906,$B$907,$B$908,$B$815,$B$816,$B$817,$B$818,$B$819,$B$820,$B$821,$B$822,$B$823,$B$824,$B$17,$B$18,$B$19,$B$20,$B$21,$B$22,$B$23,$B$24,$B$25,$B$26,$B$297,$B$298,$B$299,$B$300,$B$301,$B$302,$B$303,$B$304,$B$305,$B$306,$B$311,$B$312,$B$313,$B$314,$B$315,$B$316,$B$317,$B$318,$B$319,$B$320,$B$829,$B$830,$B$831,$B$832,$B$833,$B$834,$B$835,$B$836,$B$837,$B$838,$B$913,$B$914,$B$915,$B$916,$B$917,$B$918,$B$919,$B$920,$B$921,$B$922,$B$185,$B$186,$B$187,$B$188,$B$189,$B$190,$B$191,$B$192,$B$193,$B$194)</f>
        <v>26.95</v>
      </c>
    </row>
    <row r="933" spans="1:49" ht="20.100000000000001" customHeight="1" x14ac:dyDescent="0.25">
      <c r="A933" s="6" t="s">
        <v>128</v>
      </c>
      <c r="B933" s="7">
        <f>AVERAGE($E$59,$E$60,$E$61,$E$62,$E$63,$E$64,$E$65,$E$66,$E$67,$E$68,$E$731,$E$732,$E$733,$E$734,$E$735,$E$736,$E$737,$E$738,$E$739,$E$740,$E$843,$E$844,$E$845,$E$846,$E$847,$E$848,$E$849,$E$850,$E$851,$E$852,$E$87,$E$88,$E$89,$E$90,$E$91,$E$92,$E$93,$E$94,$E$95,$E$96,$E$857,$E$858,$E$859,$E$860,$E$861,$E$862,$E$863,$E$864,$E$865,$E$866,$E$647,$E$648,$E$649,$E$650,$E$651,$E$652,$E$653,$E$654,$E$655,$E$656,$E$745,$E$746,$E$747,$E$748,$E$749,$E$750,$E$751,$E$752,$E$753,$E$754,$E$871,$E$872,$E$873,$E$874,$E$875,$E$876,$E$877,$E$878,$E$879,$E$880,$E$199,$E$200,$E$201,$E$202,$E$203,$E$204,$E$205,$E$206,$E$207,$E$208,$E$577,$E$578,$E$579,$E$580,$E$581,$E$582,$E$583,$E$584,$E$585,$E$586)</f>
        <v>15.108106756783316</v>
      </c>
      <c r="C933" s="7">
        <f>AVERAGE($B$59,$B$60,$B$61,$B$62,$B$63,$B$64,$B$65,$B$66,$B$67,$B$68,$B$731,$B$732,$B$733,$B$734,$B$735,$B$736,$B$737,$B$738,$B$739,$B$740,$B$843,$B$844,$B$845,$B$846,$B$847,$B$848,$B$849,$B$850,$B$851,$B$852,$B$87,$B$88,$B$89,$B$90,$B$91,$B$92,$B$93,$B$94,$B$95,$B$96,$B$857,$B$858,$B$859,$B$860,$B$861,$B$862,$B$863,$B$864,$B$865,$B$866,$B$647,$B$648,$B$649,$B$650,$B$651,$B$652,$B$653,$B$654,$B$655,$B$656,$B$745,$B$746,$B$747,$B$748,$B$749,$B$750,$B$751,$B$752,$B$753,$B$754,$B$871,$B$872,$B$873,$B$874,$B$875,$B$876,$B$877,$B$878,$B$879,$B$880,$B$199,$B$200,$B$201,$B$202,$B$203,$B$204,$B$205,$B$206,$B$207,$B$208,$B$577,$B$578,$B$579,$B$580,$B$581,$B$582,$B$583,$B$584,$B$585,$B$586)</f>
        <v>96.66</v>
      </c>
    </row>
    <row r="934" spans="1:49" ht="20.100000000000001" customHeight="1" x14ac:dyDescent="0.25">
      <c r="A934" s="6" t="s">
        <v>129</v>
      </c>
      <c r="B934" s="7">
        <f>AVERAGE($E$605,$E$606,$E$607,$E$608,$E$609,$E$610,$E$611,$E$612,$E$613,$E$614,$E$325,$E$326,$E$327,$E$328,$E$329,$E$330,$E$331,$E$332,$E$333,$E$334,$E$367,$E$368,$E$369,$E$370,$E$371,$E$372,$E$373,$E$374,$E$375,$E$376,$E$409,$E$410,$E$411,$E$412,$E$413,$E$414,$E$415,$E$416,$E$417,$E$418,$E$423,$E$424,$E$425,$E$426,$E$427,$E$428,$E$429,$E$430,$E$431,$E$432,$E$437,$E$438,$E$439,$E$440,$E$441,$E$442,$E$443,$E$444,$E$445,$E$446,$E$619,$E$620,$E$621,$E$622,$E$623,$E$624,$E$625,$E$626,$E$627,$E$628,$E$885,$E$886,$E$887,$E$888,$E$889,$E$890,$E$891,$E$892,$E$893,$E$894,$E$171,$E$172,$E$173,$E$174,$E$175,$E$176,$E$177,$E$178,$E$179,$E$180,$E$451,$E$452,$E$453,$E$454,$E$455,$E$456,$E$457,$E$458,$E$459,$E$460)</f>
        <v>6.6417335461236258</v>
      </c>
      <c r="C934" s="7">
        <f>AVERAGE($B$605,$B$606,$B$607,$B$608,$B$609,$B$610,$B$611,$B$612,$B$613,$B$614,$B$325,$B$326,$B$327,$B$328,$B$329,$B$330,$B$331,$B$332,$B$333,$B$334,$B$367,$B$368,$B$369,$B$370,$B$371,$B$372,$B$373,$B$374,$B$375,$B$376,$B$409,$B$410,$B$411,$B$412,$B$413,$B$414,$B$415,$B$416,$B$417,$B$418,$B$423,$B$424,$B$425,$B$426,$B$427,$B$428,$B$429,$B$430,$B$431,$B$432,$B$437,$B$438,$B$439,$B$440,$B$441,$B$442,$B$443,$B$444,$B$445,$B$446,$B$619,$B$620,$B$621,$B$622,$B$623,$B$624,$B$625,$B$626,$B$627,$B$628,$B$885,$B$886,$B$887,$B$888,$B$889,$B$890,$B$891,$B$892,$B$893,$B$894,$B$171,$B$172,$B$173,$B$174,$B$175,$B$176,$B$177,$B$178,$B$179,$B$180,$B$451,$B$452,$B$453,$B$454,$B$455,$B$456,$B$457,$B$458,$B$459,$B$460)</f>
        <v>582.78</v>
      </c>
    </row>
    <row r="935" spans="1:49" ht="20.100000000000001" customHeight="1" x14ac:dyDescent="0.25">
      <c r="A935" s="6" t="s">
        <v>130</v>
      </c>
      <c r="B935" s="7">
        <f>AVERAGE($E$465,$E$466,$E$467,$E$468,$E$469,$E$470,$E$471,$E$472,$E$473,$E$474,$E$241,$E$242,$E$243,$E$244,$E$245,$E$246,$E$247,$E$248,$E$249,$E$250,$E$479,$E$480,$E$481,$E$482,$E$483,$E$484,$E$485,$E$486,$E$487,$E$488,$E$73,$E$74,$E$75,$E$76,$E$77,$E$78,$E$79,$E$80,$E$81,$E$82,$E$115,$E$116,$E$117,$E$118,$E$119,$E$120,$E$121,$E$122,$E$123,$E$124,$E$493,$E$494,$E$495,$E$496,$E$497,$E$498,$E$499,$E$500,$E$501,$E$502,$E$507,$E$508,$E$509,$E$510,$E$511,$E$512,$E$513,$E$514,$E$515,$E$516,$E$129,$E$130,$E$131,$E$132,$E$133,$E$134,$E$135,$E$136,$E$137,$E$138,$E$339,$E$340,$E$341,$E$342,$E$343,$E$344,$E$345,$E$346,$E$347,$E$348,$E$381,$E$382,$E$383,$E$384,$E$385,$E$386,$E$387,$E$388,$E$389,$E$390)</f>
        <v>10.216635871688551</v>
      </c>
      <c r="C935" s="7">
        <f>AVERAGE($B$465,$B$466,$B$467,$B$468,$B$469,$B$470,$B$471,$B$472,$B$473,$B$474,$B$241,$B$242,$B$243,$B$244,$B$245,$B$246,$B$247,$B$248,$B$249,$B$250,$B$479,$B$480,$B$481,$B$482,$B$483,$B$484,$B$485,$B$486,$B$487,$B$488,$B$73,$B$74,$B$75,$B$76,$B$77,$B$78,$B$79,$B$80,$B$81,$B$82,$B$115,$B$116,$B$117,$B$118,$B$119,$B$120,$B$121,$B$122,$B$123,$B$124,$B$493,$B$494,$B$495,$B$496,$B$497,$B$498,$B$499,$B$500,$B$501,$B$502,$B$507,$B$508,$B$509,$B$510,$B$511,$B$512,$B$513,$B$514,$B$515,$B$516,$B$129,$B$130,$B$131,$B$132,$B$133,$B$134,$B$135,$B$136,$B$137,$B$138,$B$339,$B$340,$B$341,$B$342,$B$343,$B$344,$B$345,$B$346,$B$347,$B$348,$B$381,$B$382,$B$383,$B$384,$B$385,$B$386,$B$387,$B$388,$B$389,$B$390)</f>
        <v>2016.06</v>
      </c>
    </row>
    <row r="936" spans="1:49" ht="20.100000000000001" customHeight="1" x14ac:dyDescent="0.25">
      <c r="A936" s="6" t="s">
        <v>131</v>
      </c>
      <c r="B936" s="7">
        <f>AVERAGE($E$521,$E$522,$E$523,$E$524,$E$525,$E$526,$E$527,$E$528,$E$529,$E$530,$E$703,$E$704,$E$705,$E$706,$E$707,$E$708,$E$709,$E$710,$E$711,$E$712,$E$759,$E$760,$E$761,$E$762,$E$763,$E$764,$E$765,$E$766,$E$767,$E$768,$E$633,$E$634,$E$635,$E$636,$E$637,$E$638,$E$639,$E$640,$E$641,$E$642,$E$101,$E$102,$E$103,$E$104,$E$105,$E$106,$E$107,$E$108,$E$109,$E$110,$E$591,$E$592,$E$593,$E$594,$E$595,$E$596,$E$597,$E$598,$E$599,$E$600,$E$143,$E$144,$E$145,$E$146,$E$147,$E$148,$E$149,$E$150,$E$151,$E$152,$E$353,$E$354,$E$355,$E$356,$E$357,$E$358,$E$359,$E$360,$E$361,$E$362,$E$395,$E$396,$E$397,$E$398,$E$399,$E$400,$E$401,$E$402,$E$403,$E$404)</f>
        <v>11.307995643279623</v>
      </c>
      <c r="C936" s="7">
        <f>AVERAGE($B$521,$B$522,$B$523,$B$524,$B$525,$B$526,$B$527,$B$528,$B$529,$B$530,$B$703,$B$704,$B$705,$B$706,$B$707,$B$708,$B$709,$B$710,$B$711,$B$712,$B$759,$B$760,$B$761,$B$762,$B$763,$B$764,$B$765,$B$766,$B$767,$B$768,$B$633,$B$634,$B$635,$B$636,$B$637,$B$638,$B$639,$B$640,$B$641,$B$642,$B$101,$B$102,$B$103,$B$104,$B$105,$B$106,$B$107,$B$108,$B$109,$B$110,$B$591,$B$592,$B$593,$B$594,$B$595,$B$596,$B$597,$B$598,$B$599,$B$600,$B$143,$B$144,$B$145,$B$146,$B$147,$B$148,$B$149,$B$150,$B$151,$B$152,$B$353,$B$354,$B$355,$B$356,$B$357,$B$358,$B$359,$B$360,$B$361,$B$362,$B$395,$B$396,$B$397,$B$398,$B$399,$B$400,$B$401,$B$402,$B$403,$B$404)</f>
        <v>5678.2222222222226</v>
      </c>
    </row>
    <row r="937" spans="1:49" ht="20.100000000000001" customHeight="1" x14ac:dyDescent="0.25">
      <c r="A937" s="6" t="s">
        <v>132</v>
      </c>
      <c r="B937" s="7">
        <f>AVERAGE($E$675,$E$676,$E$677,$E$678,$E$679,$E$680,$E$681,$E$682,$E$683,$E$684,$E$689,$E$690,$E$691,$E$692,$E$693,$E$694,$E$695,$E$696,$E$697,$E$698,$E$535,$E$536,$E$537,$E$538,$E$539,$E$540,$E$541,$E$542,$E$543,$E$544,$E$227,$E$228,$E$229,$E$230,$E$231,$E$232,$E$233,$E$234,$E$235,$E$236,$E$549,$E$550,$E$551,$E$552,$E$553,$E$554,$E$555,$E$556,$E$557,$E$558,$E$3,$E$4,$E$5,$E$6,$E$7,$E$8,$E$9,$E$10,$E$11,$E$12,$E$563,$E$564,$E$565,$E$566,$E$567,$E$568,$E$569,$E$570,$E$571,$E$572)</f>
        <v>12.835543841983952</v>
      </c>
      <c r="C937" s="7">
        <f>AVERAGE($B$675,$B$676,$B$677,$B$678,$B$679,$B$680,$B$681,$B$682,$B$683,$B$684,$B$689,$B$690,$B$691,$B$692,$B$693,$B$694,$B$695,$B$696,$B$697,$B$698,$B$535,$B$536,$B$537,$B$538,$B$539,$B$540,$B$541,$B$542,$B$543,$B$544,$B$227,$B$228,$B$229,$B$230,$B$231,$B$232,$B$233,$B$234,$B$235,$B$236,$B$549,$B$550,$B$551,$B$552,$B$553,$B$554,$B$555,$B$556,$B$557,$B$558,$B$3,$B$4,$B$5,$B$6,$B$7,$B$8,$B$9,$B$10,$B$11,$B$12,$B$563,$B$564,$B$565,$B$566,$B$567,$B$568,$B$569,$B$570,$B$571,$B$572)</f>
        <v>27763.614285714284</v>
      </c>
    </row>
    <row r="938" spans="1:49" ht="20.100000000000001" customHeight="1" x14ac:dyDescent="0.25">
      <c r="A938" s="6" t="s">
        <v>135</v>
      </c>
      <c r="B938" s="7">
        <f>AVERAGE(B931:B937)</f>
        <v>9.5806921248839423</v>
      </c>
      <c r="C938" s="7">
        <f>AVERAGE(C931:C937)</f>
        <v>5166.942358276644</v>
      </c>
    </row>
    <row r="940" spans="1:49" ht="20.100000000000001" customHeight="1" x14ac:dyDescent="0.25">
      <c r="A940" s="5" t="s">
        <v>133</v>
      </c>
      <c r="B940" s="8" t="s">
        <v>122</v>
      </c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10"/>
    </row>
    <row r="941" spans="1:49" ht="20.100000000000001" customHeight="1" x14ac:dyDescent="0.25">
      <c r="A941" s="6" t="s">
        <v>123</v>
      </c>
      <c r="B941" s="6" t="s">
        <v>124</v>
      </c>
      <c r="C941" s="6">
        <v>17</v>
      </c>
      <c r="D941" s="6">
        <v>21</v>
      </c>
      <c r="E941" s="6">
        <v>24</v>
      </c>
      <c r="F941" s="6">
        <v>26</v>
      </c>
      <c r="G941" s="6">
        <v>29</v>
      </c>
      <c r="H941" s="6">
        <v>34</v>
      </c>
      <c r="I941" s="6">
        <v>36</v>
      </c>
      <c r="J941" s="6">
        <v>39</v>
      </c>
      <c r="K941" s="6">
        <v>42</v>
      </c>
      <c r="L941" s="6">
        <v>43</v>
      </c>
      <c r="M941" s="6">
        <v>45</v>
      </c>
      <c r="N941" s="6">
        <v>48</v>
      </c>
      <c r="O941" s="6">
        <v>51</v>
      </c>
      <c r="P941" s="6">
        <v>52</v>
      </c>
      <c r="Q941" s="6">
        <v>53</v>
      </c>
      <c r="R941" s="6">
        <v>56</v>
      </c>
      <c r="S941" s="6">
        <v>58</v>
      </c>
      <c r="T941" s="6">
        <v>65</v>
      </c>
      <c r="U941" s="6">
        <v>70</v>
      </c>
      <c r="V941" s="6">
        <v>71</v>
      </c>
      <c r="W941" s="6">
        <v>76</v>
      </c>
      <c r="X941" s="6">
        <v>99</v>
      </c>
      <c r="Y941" s="6">
        <v>100</v>
      </c>
      <c r="Z941" s="6">
        <v>101</v>
      </c>
      <c r="AA941" s="6">
        <v>105</v>
      </c>
      <c r="AB941" s="6">
        <v>107</v>
      </c>
      <c r="AC941" s="6">
        <v>120</v>
      </c>
      <c r="AD941" s="6">
        <v>124</v>
      </c>
      <c r="AE941" s="6">
        <v>127</v>
      </c>
      <c r="AF941" s="6">
        <v>130</v>
      </c>
      <c r="AG941" s="6">
        <v>136</v>
      </c>
      <c r="AH941" s="6">
        <v>144</v>
      </c>
      <c r="AI941" s="6">
        <v>150</v>
      </c>
      <c r="AJ941" s="6">
        <v>152</v>
      </c>
      <c r="AK941" s="6">
        <v>159</v>
      </c>
      <c r="AL941" s="6">
        <v>171</v>
      </c>
      <c r="AM941" s="6">
        <v>175</v>
      </c>
      <c r="AN941" s="6">
        <v>180</v>
      </c>
      <c r="AO941" s="6">
        <v>195</v>
      </c>
      <c r="AP941" s="6">
        <v>198</v>
      </c>
      <c r="AQ941" s="6">
        <v>200</v>
      </c>
      <c r="AR941" s="6">
        <v>225</v>
      </c>
      <c r="AS941" s="6">
        <v>226</v>
      </c>
      <c r="AT941" s="6">
        <v>262</v>
      </c>
      <c r="AU941" s="6">
        <v>264</v>
      </c>
      <c r="AV941" s="6">
        <v>280</v>
      </c>
      <c r="AW941" s="6">
        <v>299</v>
      </c>
    </row>
    <row r="942" spans="1:49" ht="20.100000000000001" customHeight="1" x14ac:dyDescent="0.25">
      <c r="A942" s="6" t="s">
        <v>125</v>
      </c>
      <c r="B942" s="6">
        <f>AVERAGE(C942:AW942)</f>
        <v>5070.794518743668</v>
      </c>
      <c r="C942" s="6">
        <f>AVERAGE($B$255,$B$256,$B$257,$B$258,$B$259,$B$260,$B$261,$B$262,$B$263,$B$264,$B$717,$B$718,$B$719,$B$720,$B$721,$B$722,$B$723,$B$724,$B$725,$B$726)</f>
        <v>0.15</v>
      </c>
      <c r="D942" s="6">
        <f>AVERAGE($B$269,$B$270,$B$271,$B$272,$B$273,$B$274,$B$275,$B$276,$B$277,$B$278)</f>
        <v>0.9</v>
      </c>
      <c r="E942" s="6">
        <f>AVERAGE($B$283,$B$284,$B$285,$B$286,$B$287,$B$288,$B$289,$B$290,$B$291,$B$292)</f>
        <v>2.8</v>
      </c>
      <c r="F942" s="6">
        <f>AVERAGE($B$213,$B$214,$B$215,$B$216,$B$217,$B$218,$B$219,$B$220,$B$221,$B$222)</f>
        <v>2.5</v>
      </c>
      <c r="G942" s="6">
        <f>AVERAGE($B$31,$B$32,$B$33,$B$34,$B$35,$B$36,$B$37,$B$38,$B$39,$B$40,$B$45,$B$46,$B$47,$B$48,$B$49,$B$50,$B$51,$B$52,$B$53,$B$54)</f>
        <v>5.05</v>
      </c>
      <c r="H942" s="6">
        <f>AVERAGE($B$773,$B$774,$B$775,$B$776,$B$777,$B$778,$B$779,$B$780,$B$781,$B$782)</f>
        <v>6.1</v>
      </c>
      <c r="I942" s="6">
        <f>AVERAGE($B$787,$B$788,$B$789,$B$790,$B$791,$B$792,$B$793,$B$794,$B$795,$B$796)</f>
        <v>7.8</v>
      </c>
      <c r="J942" s="6">
        <f>AVERAGE($B$801,$B$802,$B$803,$B$804,$B$805,$B$806,$B$807,$B$808,$B$809,$B$810)</f>
        <v>12.6</v>
      </c>
      <c r="K942" s="6">
        <f>AVERAGE($B$157,$B$158,$B$159,$B$160,$B$161,$B$162,$B$163,$B$164,$B$165,$B$166,$B$661,$B$662,$B$663,$B$664,$B$665,$B$666,$B$667,$B$668,$B$669,$B$670)</f>
        <v>19.850000000000001</v>
      </c>
      <c r="L942" s="6">
        <f>AVERAGE($B$899,$B$900,$B$901,$B$902,$B$903,$B$904,$B$905,$B$906,$B$907,$B$908)</f>
        <v>11.2</v>
      </c>
      <c r="M942" s="6">
        <f>AVERAGE($B$815,$B$816,$B$817,$B$818,$B$819,$B$820,$B$821,$B$822,$B$823,$B$824)</f>
        <v>22.6</v>
      </c>
      <c r="N942" s="6">
        <f>AVERAGE($B$17,$B$18,$B$19,$B$20,$B$21,$B$22,$B$23,$B$24,$B$25,$B$26,$B$297,$B$298,$B$299,$B$300,$B$301,$B$302,$B$303,$B$304,$B$305,$B$306,$B$311,$B$312,$B$313,$B$314,$B$315,$B$316,$B$317,$B$318,$B$319,$B$320,$B$829,$B$830,$B$831,$B$832,$B$833,$B$834,$B$835,$B$836,$B$837,$B$838,$B$913,$B$914,$B$915,$B$916,$B$917,$B$918,$B$919,$B$920,$B$921,$B$922)</f>
        <v>31.84</v>
      </c>
      <c r="O942" s="6">
        <f>AVERAGE($B$185,$B$186,$B$187,$B$188,$B$189,$B$190,$B$191,$B$192,$B$193,$B$194)</f>
        <v>36.799999999999997</v>
      </c>
      <c r="P942" s="6">
        <f>AVERAGE($B$59,$B$60,$B$61,$B$62,$B$63,$B$64,$B$65,$B$66,$B$67,$B$68)</f>
        <v>47.7</v>
      </c>
      <c r="Q942" s="6">
        <f>AVERAGE($B$731,$B$732,$B$733,$B$734,$B$735,$B$736,$B$737,$B$738,$B$739,$B$740)</f>
        <v>35</v>
      </c>
      <c r="R942" s="6">
        <f>AVERAGE($B$843,$B$844,$B$845,$B$846,$B$847,$B$848,$B$849,$B$850,$B$851,$B$852)</f>
        <v>40.1</v>
      </c>
      <c r="S942" s="6">
        <f>AVERAGE($B$87,$B$88,$B$89,$B$90,$B$91,$B$92,$B$93,$B$94,$B$95,$B$96)</f>
        <v>71</v>
      </c>
      <c r="T942" s="6">
        <f>AVERAGE($B$857,$B$858,$B$859,$B$860,$B$861,$B$862,$B$863,$B$864,$B$865,$B$866)</f>
        <v>71.3</v>
      </c>
      <c r="U942" s="6">
        <f>AVERAGE($B$647,$B$648,$B$649,$B$650,$B$651,$B$652,$B$653,$B$654,$B$655,$B$656,$B$745,$B$746,$B$747,$B$748,$B$749,$B$750,$B$751,$B$752,$B$753,$B$754)</f>
        <v>111.95</v>
      </c>
      <c r="V942" s="6">
        <f>AVERAGE($B$871,$B$872,$B$873,$B$874,$B$875,$B$876,$B$877,$B$878,$B$879,$B$880)</f>
        <v>98.6</v>
      </c>
      <c r="W942" s="6">
        <f>AVERAGE($B$199,$B$200,$B$201,$B$202,$B$203,$B$204,$B$205,$B$206,$B$207,$B$208,$B$577,$B$578,$B$579,$B$580,$B$581,$B$582,$B$583,$B$584,$B$585,$B$586)</f>
        <v>189.5</v>
      </c>
      <c r="X942" s="6">
        <f>AVERAGE($B$605,$B$606,$B$607,$B$608,$B$609,$B$610,$B$611,$B$612,$B$613,$B$614)</f>
        <v>536.5</v>
      </c>
      <c r="Y942" s="6">
        <f>AVERAGE($B$325,$B$326,$B$327,$B$328,$B$329,$B$330,$B$331,$B$332,$B$333,$B$334,$B$367,$B$368,$B$369,$B$370,$B$371,$B$372,$B$373,$B$374,$B$375,$B$376,$B$409,$B$410,$B$411,$B$412,$B$413,$B$414,$B$415,$B$416,$B$417,$B$418,$B$423,$B$424,$B$425,$B$426,$B$427,$B$428,$B$429,$B$430,$B$431,$B$432,$B$437,$B$438,$B$439,$B$440,$B$441,$B$442,$B$443,$B$444,$B$445,$B$446,$B$619,$B$620,$B$621,$B$622,$B$623,$B$624,$B$625,$B$626,$B$627,$B$628,$B$885,$B$886,$B$887,$B$888,$B$889,$B$890,$B$891,$B$892,$B$893,$B$894)</f>
        <v>580.48571428571427</v>
      </c>
      <c r="Z942" s="6">
        <f>AVERAGE($B$171,$B$172,$B$173,$B$174,$B$175,$B$176,$B$177,$B$178,$B$179,$B$180)</f>
        <v>530.20000000000005</v>
      </c>
      <c r="AA942" s="6">
        <f>AVERAGE($B$451,$B$452,$B$453,$B$454,$B$455,$B$456,$B$457,$B$458,$B$459,$B$460)</f>
        <v>697.7</v>
      </c>
      <c r="AB942" s="6">
        <f>AVERAGE($B$465,$B$466,$B$467,$B$468,$B$469,$B$470,$B$471,$B$472,$B$473,$B$474)</f>
        <v>766.4</v>
      </c>
      <c r="AC942" s="6">
        <f>AVERAGE($B$241,$B$242,$B$243,$B$244,$B$245,$B$246,$B$247,$B$248,$B$249,$B$250)</f>
        <v>1126.8</v>
      </c>
      <c r="AD942" s="6">
        <f>AVERAGE($B$479,$B$480,$B$481,$B$482,$B$483,$B$484,$B$485,$B$486,$B$487,$B$488)</f>
        <v>1411.3</v>
      </c>
      <c r="AE942" s="6">
        <f>AVERAGE($B$73,$B$74,$B$75,$B$76,$B$77,$B$78,$B$79,$B$80,$B$81,$B$82)</f>
        <v>1439</v>
      </c>
      <c r="AF942" s="6">
        <f>AVERAGE($B$115,$B$116,$B$117,$B$118,$B$119,$B$120,$B$121,$B$122,$B$123,$B$124)</f>
        <v>1541</v>
      </c>
      <c r="AG942" s="6">
        <f>AVERAGE($B$493,$B$494,$B$495,$B$496,$B$497,$B$498,$B$499,$B$500,$B$501,$B$502)</f>
        <v>1909.7</v>
      </c>
      <c r="AH942" s="6">
        <f>AVERAGE($B$507,$B$508,$B$509,$B$510,$B$511,$B$512,$B$513,$B$514,$B$515,$B$516)</f>
        <v>2513.1999999999998</v>
      </c>
      <c r="AI942" s="6">
        <f>AVERAGE($B$129,$B$130,$B$131,$B$132,$B$133,$B$134,$B$135,$B$136,$B$137,$B$138,$B$339,$B$340,$B$341,$B$342,$B$343,$B$344,$B$345,$B$346,$B$347,$B$348,$B$381,$B$382,$B$383,$B$384,$B$385,$B$386,$B$387,$B$388,$B$389,$B$390)</f>
        <v>3151.0666666666666</v>
      </c>
      <c r="AJ942" s="6">
        <f>AVERAGE($B$521,$B$522,$B$523,$B$524,$B$525,$B$526,$B$527,$B$528,$B$529,$B$530)</f>
        <v>3047.9</v>
      </c>
      <c r="AK942" s="6">
        <f>AVERAGE($B$703,$B$704,$B$705,$B$706,$B$707,$B$708,$B$709,$B$710,$B$711,$B$712)</f>
        <v>3455.3</v>
      </c>
      <c r="AL942" s="6">
        <f>AVERAGE($B$759,$B$760,$B$761,$B$762,$B$763,$B$764,$B$765,$B$766,$B$767,$B$768)</f>
        <v>2709.5</v>
      </c>
      <c r="AM942" s="6">
        <f>AVERAGE($B$633,$B$634,$B$635,$B$636,$B$637,$B$638,$B$639,$B$640,$B$641,$B$642)</f>
        <v>3543</v>
      </c>
      <c r="AN942" s="6">
        <f>AVERAGE($B$101,$B$102,$B$103,$B$104,$B$105,$B$106,$B$107,$B$108,$B$109,$B$110)</f>
        <v>1921.6</v>
      </c>
      <c r="AO942" s="6">
        <f>AVERAGE($B$591,$B$592,$B$593,$B$594,$B$595,$B$596,$B$597,$B$598,$B$599,$B$600)</f>
        <v>7564.3</v>
      </c>
      <c r="AP942" s="6">
        <f>AVERAGE($B$143,$B$144,$B$145,$B$146,$B$147,$B$148,$B$149,$B$150,$B$151,$B$152)</f>
        <v>9080.1</v>
      </c>
      <c r="AQ942" s="6">
        <f>AVERAGE($B$353,$B$354,$B$355,$B$356,$B$357,$B$358,$B$359,$B$360,$B$361,$B$362,$B$395,$B$396,$B$397,$B$398,$B$399,$B$400,$B$401,$B$402,$B$403,$B$404)</f>
        <v>9891.15</v>
      </c>
      <c r="AR942" s="6">
        <f>AVERAGE($B$675,$B$676,$B$677,$B$678,$B$679,$B$680,$B$681,$B$682,$B$683,$B$684,$B$689,$B$690,$B$691,$B$692,$B$693,$B$694,$B$695,$B$696,$B$697,$B$698)</f>
        <v>14259.5</v>
      </c>
      <c r="AS942" s="6">
        <f>AVERAGE($B$535,$B$536,$B$537,$B$538,$B$539,$B$540,$B$541,$B$542,$B$543,$B$544)</f>
        <v>15307.3</v>
      </c>
      <c r="AT942" s="6">
        <f>AVERAGE($B$227,$B$228,$B$229,$B$230,$B$231,$B$232,$B$233,$B$234,$B$235,$B$236)</f>
        <v>27215.1</v>
      </c>
      <c r="AU942" s="6">
        <f>AVERAGE($B$549,$B$550,$B$551,$B$552,$B$553,$B$554,$B$555,$B$556,$B$557,$B$558)</f>
        <v>30504.1</v>
      </c>
      <c r="AV942" s="6">
        <f>AVERAGE($B$3,$B$4,$B$5,$B$6,$B$7,$B$8,$B$9,$B$10,$B$11,$B$12)</f>
        <v>36935.199999999997</v>
      </c>
      <c r="AW942" s="6">
        <f>AVERAGE($B$563,$B$564,$B$565,$B$566,$B$567,$B$568,$B$569,$B$570,$B$571,$B$572)</f>
        <v>55864.6</v>
      </c>
    </row>
    <row r="945" spans="1:49" ht="20.100000000000001" customHeight="1" x14ac:dyDescent="0.25">
      <c r="A945" s="6" t="s">
        <v>126</v>
      </c>
    </row>
    <row r="946" spans="1:49" ht="20.100000000000001" customHeight="1" x14ac:dyDescent="0.25">
      <c r="A946" s="6" t="s">
        <v>127</v>
      </c>
    </row>
    <row r="947" spans="1:49" ht="20.100000000000001" customHeight="1" x14ac:dyDescent="0.25">
      <c r="A947" s="6" t="s">
        <v>128</v>
      </c>
    </row>
    <row r="948" spans="1:49" ht="20.100000000000001" customHeight="1" x14ac:dyDescent="0.25">
      <c r="A948" s="6" t="s">
        <v>129</v>
      </c>
    </row>
    <row r="949" spans="1:49" ht="20.100000000000001" customHeight="1" x14ac:dyDescent="0.25">
      <c r="A949" s="6" t="s">
        <v>130</v>
      </c>
    </row>
    <row r="950" spans="1:49" ht="20.100000000000001" customHeight="1" x14ac:dyDescent="0.25">
      <c r="A950" s="6" t="s">
        <v>131</v>
      </c>
    </row>
    <row r="951" spans="1:49" ht="20.100000000000001" customHeight="1" x14ac:dyDescent="0.25">
      <c r="A951" s="6" t="s">
        <v>132</v>
      </c>
    </row>
    <row r="954" spans="1:49" ht="20.100000000000001" customHeight="1" x14ac:dyDescent="0.25">
      <c r="A954" s="5" t="s">
        <v>134</v>
      </c>
      <c r="B954" s="8" t="s">
        <v>122</v>
      </c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10"/>
    </row>
    <row r="955" spans="1:49" ht="20.100000000000001" customHeight="1" x14ac:dyDescent="0.25">
      <c r="A955" s="6" t="s">
        <v>123</v>
      </c>
      <c r="B955" s="6" t="s">
        <v>124</v>
      </c>
      <c r="C955" s="6">
        <v>17</v>
      </c>
      <c r="D955" s="6">
        <v>21</v>
      </c>
      <c r="E955" s="6">
        <v>24</v>
      </c>
      <c r="F955" s="6">
        <v>26</v>
      </c>
      <c r="G955" s="6">
        <v>29</v>
      </c>
      <c r="H955" s="6">
        <v>34</v>
      </c>
      <c r="I955" s="6">
        <v>36</v>
      </c>
      <c r="J955" s="6">
        <v>39</v>
      </c>
      <c r="K955" s="6">
        <v>42</v>
      </c>
      <c r="L955" s="6">
        <v>43</v>
      </c>
      <c r="M955" s="6">
        <v>45</v>
      </c>
      <c r="N955" s="6">
        <v>48</v>
      </c>
      <c r="O955" s="6">
        <v>51</v>
      </c>
      <c r="P955" s="6">
        <v>52</v>
      </c>
      <c r="Q955" s="6">
        <v>53</v>
      </c>
      <c r="R955" s="6">
        <v>56</v>
      </c>
      <c r="S955" s="6">
        <v>58</v>
      </c>
      <c r="T955" s="6">
        <v>65</v>
      </c>
      <c r="U955" s="6">
        <v>70</v>
      </c>
      <c r="V955" s="6">
        <v>71</v>
      </c>
      <c r="W955" s="6">
        <v>76</v>
      </c>
      <c r="X955" s="6">
        <v>99</v>
      </c>
      <c r="Y955" s="6">
        <v>100</v>
      </c>
      <c r="Z955" s="6">
        <v>101</v>
      </c>
      <c r="AA955" s="6">
        <v>105</v>
      </c>
      <c r="AB955" s="6">
        <v>107</v>
      </c>
      <c r="AC955" s="6">
        <v>120</v>
      </c>
      <c r="AD955" s="6">
        <v>124</v>
      </c>
      <c r="AE955" s="6">
        <v>127</v>
      </c>
      <c r="AF955" s="6">
        <v>130</v>
      </c>
      <c r="AG955" s="6">
        <v>136</v>
      </c>
      <c r="AH955" s="6">
        <v>144</v>
      </c>
      <c r="AI955" s="6">
        <v>150</v>
      </c>
      <c r="AJ955" s="6">
        <v>152</v>
      </c>
      <c r="AK955" s="6">
        <v>159</v>
      </c>
      <c r="AL955" s="6">
        <v>171</v>
      </c>
      <c r="AM955" s="6">
        <v>175</v>
      </c>
      <c r="AN955" s="6">
        <v>180</v>
      </c>
      <c r="AO955" s="6">
        <v>195</v>
      </c>
      <c r="AP955" s="6">
        <v>198</v>
      </c>
      <c r="AQ955" s="6">
        <v>200</v>
      </c>
      <c r="AR955" s="6">
        <v>225</v>
      </c>
      <c r="AS955" s="6">
        <v>226</v>
      </c>
      <c r="AT955" s="6">
        <v>262</v>
      </c>
      <c r="AU955" s="6">
        <v>264</v>
      </c>
      <c r="AV955" s="6">
        <v>280</v>
      </c>
      <c r="AW955" s="6">
        <v>299</v>
      </c>
    </row>
    <row r="956" spans="1:49" ht="20.100000000000001" customHeight="1" x14ac:dyDescent="0.25">
      <c r="A956" s="6" t="s">
        <v>125</v>
      </c>
      <c r="B956" s="6">
        <f>AVERAGE(C956:AW956)</f>
        <v>278.75568389057753</v>
      </c>
      <c r="C956" s="6">
        <f>AVERAGE($C$255,$C$256,$C$257,$C$258,$C$259,$C$260,$C$261,$C$262,$C$263,$C$264,$C$717,$C$718,$C$719,$C$720,$C$721,$C$722,$C$723,$C$724,$C$725,$C$726)</f>
        <v>15.7</v>
      </c>
      <c r="D956" s="6">
        <f>AVERAGE($C$269,$C$270,$C$271,$C$272,$C$273,$C$274,$C$275,$C$276,$C$277,$C$278)</f>
        <v>29.6</v>
      </c>
      <c r="E956" s="6">
        <f>AVERAGE($C$283,$C$284,$C$285,$C$286,$C$287,$C$288,$C$289,$C$290,$C$291,$C$292)</f>
        <v>35.4</v>
      </c>
      <c r="F956" s="6">
        <f>AVERAGE($C$213,$C$214,$C$215,$C$216,$C$217,$C$218,$C$219,$C$220,$C$221,$C$222)</f>
        <v>38.4</v>
      </c>
      <c r="G956" s="6">
        <f>AVERAGE($C$31,$C$32,$C$33,$C$34,$C$35,$C$36,$C$37,$C$38,$C$39,$C$40,$C$45,$C$46,$C$47,$C$48,$C$49,$C$50,$C$51,$C$52,$C$53,$C$54)</f>
        <v>44.5</v>
      </c>
      <c r="H956" s="6">
        <f>AVERAGE($C$773,$C$774,$C$775,$C$776,$C$777,$C$778,$C$779,$C$780,$C$781,$C$782)</f>
        <v>45.6</v>
      </c>
      <c r="I956" s="6">
        <f>AVERAGE($C$787,$C$788,$C$789,$C$790,$C$791,$C$792,$C$793,$C$794,$C$795,$C$796)</f>
        <v>48.6</v>
      </c>
      <c r="J956" s="6">
        <f>AVERAGE($C$801,$C$802,$C$803,$C$804,$C$805,$C$806,$C$807,$C$808,$C$809,$C$810)</f>
        <v>52.6</v>
      </c>
      <c r="K956" s="6">
        <f>AVERAGE($C$157,$C$158,$C$159,$C$160,$C$161,$C$162,$C$163,$C$164,$C$165,$C$166,$C$661,$C$662,$C$663,$C$664,$C$665,$C$666,$C$667,$C$668,$C$669,$C$670)</f>
        <v>76.900000000000006</v>
      </c>
      <c r="L956" s="6">
        <f>AVERAGE($C$899,$C$900,$C$901,$C$902,$C$903,$C$904,$C$905,$C$906,$C$907,$C$908)</f>
        <v>45</v>
      </c>
      <c r="M956" s="6">
        <f>AVERAGE($C$815,$C$816,$C$817,$C$818,$C$819,$C$820,$C$821,$C$822,$C$823,$C$824)</f>
        <v>65</v>
      </c>
      <c r="N956" s="6">
        <f>AVERAGE($C$17,$C$18,$C$19,$C$20,$C$21,$C$22,$C$23,$C$24,$C$25,$C$26,$C$297,$C$298,$C$299,$C$300,$C$301,$C$302,$C$303,$C$304,$C$305,$C$306,$C$311,$C$312,$C$313,$C$314,$C$315,$C$316,$C$317,$C$318,$C$319,$C$320,$C$829,$C$830,$C$831,$C$832,$C$833,$C$834,$C$835,$C$836,$C$837,$C$838,$C$913,$C$914,$C$915,$C$916,$C$917,$C$918,$C$919,$C$920,$C$921,$C$922)</f>
        <v>82.96</v>
      </c>
      <c r="O956" s="6">
        <f>AVERAGE($C$185,$C$186,$C$187,$C$188,$C$189,$C$190,$C$191,$C$192,$C$193,$C$194)</f>
        <v>82.2</v>
      </c>
      <c r="P956" s="6">
        <f>AVERAGE($C$59,$C$60,$C$61,$C$62,$C$63,$C$64,$C$65,$C$66,$C$67,$C$68)</f>
        <v>101.6</v>
      </c>
      <c r="Q956" s="6">
        <f>AVERAGE($C$731,$C$732,$C$733,$C$734,$C$735,$C$736,$C$737,$C$738,$C$739,$C$740)</f>
        <v>80.8</v>
      </c>
      <c r="R956" s="6">
        <f>AVERAGE($C$843,$C$844,$C$845,$C$846,$C$847,$C$848,$C$849,$C$850,$C$851,$C$852)</f>
        <v>80</v>
      </c>
      <c r="S956" s="6">
        <f>AVERAGE($C$87,$C$88,$C$89,$C$90,$C$91,$C$92,$C$93,$C$94,$C$95,$C$96)</f>
        <v>117.8</v>
      </c>
      <c r="T956" s="6">
        <f>AVERAGE($C$857,$C$858,$C$859,$C$860,$C$861,$C$862,$C$863,$C$864,$C$865,$C$866)</f>
        <v>90.2</v>
      </c>
      <c r="U956" s="6">
        <f>AVERAGE($C$647,$C$648,$C$649,$C$650,$C$651,$C$652,$C$653,$C$654,$C$655,$C$656,$C$745,$C$746,$C$747,$C$748,$C$749,$C$750,$C$751,$C$752,$C$753,$C$754)</f>
        <v>113.7</v>
      </c>
      <c r="V956" s="6">
        <f>AVERAGE($C$871,$C$872,$C$873,$C$874,$C$875,$C$876,$C$877,$C$878,$C$879,$C$880)</f>
        <v>97.2</v>
      </c>
      <c r="W956" s="6">
        <f>AVERAGE($C$199,$C$200,$C$201,$C$202,$C$203,$C$204,$C$205,$C$206,$C$207,$C$208,$C$577,$C$578,$C$579,$C$580,$C$581,$C$582,$C$583,$C$584,$C$585,$C$586)</f>
        <v>151.80000000000001</v>
      </c>
      <c r="X956" s="6">
        <f>AVERAGE($C$605,$C$606,$C$607,$C$608,$C$609,$C$610,$C$611,$C$612,$C$613,$C$614)</f>
        <v>235.8</v>
      </c>
      <c r="Y956" s="6">
        <f>AVERAGE($C$325,$C$326,$C$327,$C$328,$C$329,$C$330,$C$331,$C$332,$C$333,$C$334,$C$367,$C$368,$C$369,$C$370,$C$371,$C$372,$C$373,$C$374,$C$375,$C$376,$C$409,$C$410,$C$411,$C$412,$C$413,$C$414,$C$415,$C$416,$C$417,$C$418,$C$423,$C$424,$C$425,$C$426,$C$427,$C$428,$C$429,$C$430,$C$431,$C$432,$C$437,$C$438,$C$439,$C$440,$C$441,$C$442,$C$443,$C$444,$C$445,$C$446,$C$619,$C$620,$C$621,$C$622,$C$623,$C$624,$C$625,$C$626,$C$627,$C$628,$C$885,$C$886,$C$887,$C$888,$C$889,$C$890,$C$891,$C$892,$C$893,$C$894)</f>
        <v>231.85714285714286</v>
      </c>
      <c r="Z956" s="6">
        <f>AVERAGE($C$171,$C$172,$C$173,$C$174,$C$175,$C$176,$C$177,$C$178,$C$179,$C$180)</f>
        <v>207.6</v>
      </c>
      <c r="AA956" s="6">
        <f>AVERAGE($C$451,$C$452,$C$453,$C$454,$C$455,$C$456,$C$457,$C$458,$C$459,$C$460)</f>
        <v>240</v>
      </c>
      <c r="AB956" s="6">
        <f>AVERAGE($C$465,$C$466,$C$467,$C$468,$C$469,$C$470,$C$471,$C$472,$C$473,$C$474)</f>
        <v>249.8</v>
      </c>
      <c r="AC956" s="6">
        <f>AVERAGE($C$241,$C$242,$C$243,$C$244,$C$245,$C$246,$C$247,$C$248,$C$249,$C$250)</f>
        <v>265.8</v>
      </c>
      <c r="AD956" s="6">
        <f>AVERAGE($C$479,$C$480,$C$481,$C$482,$C$483,$C$484,$C$485,$C$486,$C$487,$C$488)</f>
        <v>311.39999999999998</v>
      </c>
      <c r="AE956" s="6">
        <f>AVERAGE($C$73,$C$74,$C$75,$C$76,$C$77,$C$78,$C$79,$C$80,$C$81,$C$82)</f>
        <v>302.60000000000002</v>
      </c>
      <c r="AF956" s="6">
        <f>AVERAGE($C$115,$C$116,$C$117,$C$118,$C$119,$C$120,$C$121,$C$122,$C$123,$C$124)</f>
        <v>310.60000000000002</v>
      </c>
      <c r="AG956" s="6">
        <f>AVERAGE($C$493,$C$494,$C$495,$C$496,$C$497,$C$498,$C$499,$C$500,$C$501,$C$502)</f>
        <v>330.6</v>
      </c>
      <c r="AH956" s="6">
        <f>AVERAGE($C$507,$C$508,$C$509,$C$510,$C$511,$C$512,$C$513,$C$514,$C$515,$C$516)</f>
        <v>376.8</v>
      </c>
      <c r="AI956" s="6">
        <f>AVERAGE($C$129,$C$130,$C$131,$C$132,$C$133,$C$134,$C$135,$C$136,$C$137,$C$138,$C$339,$C$340,$C$341,$C$342,$C$343,$C$344,$C$345,$C$346,$C$347,$C$348,$C$381,$C$382,$C$383,$C$384,$C$385,$C$386,$C$387,$C$388,$C$389,$C$390)</f>
        <v>409.2</v>
      </c>
      <c r="AJ956" s="6">
        <f>AVERAGE($C$521,$C$522,$C$523,$C$524,$C$525,$C$526,$C$527,$C$528,$C$529,$C$530)</f>
        <v>385.4</v>
      </c>
      <c r="AK956" s="6">
        <f>AVERAGE($C$703,$C$704,$C$705,$C$706,$C$707,$C$708,$C$709,$C$710,$C$711,$C$712)</f>
        <v>415</v>
      </c>
      <c r="AL956" s="6">
        <f>AVERAGE($C$759,$C$760,$C$761,$C$762,$C$763,$C$764,$C$765,$C$766,$C$767,$C$768)</f>
        <v>281.39999999999998</v>
      </c>
      <c r="AM956" s="6">
        <f>AVERAGE($C$633,$C$634,$C$635,$C$636,$C$637,$C$638,$C$639,$C$640,$C$641,$C$642)</f>
        <v>339</v>
      </c>
      <c r="AN956" s="6">
        <f>AVERAGE($C$101,$C$102,$C$103,$C$104,$C$105,$C$106,$C$107,$C$108,$C$109,$C$110)</f>
        <v>160.19999999999999</v>
      </c>
      <c r="AO956" s="6">
        <f>AVERAGE($C$591,$C$592,$C$593,$C$594,$C$595,$C$596,$C$597,$C$598,$C$599,$C$600)</f>
        <v>541</v>
      </c>
      <c r="AP956" s="6">
        <f>AVERAGE($C$143,$C$144,$C$145,$C$146,$C$147,$C$148,$C$149,$C$150,$C$151,$C$152)</f>
        <v>570</v>
      </c>
      <c r="AQ956" s="6">
        <f>AVERAGE($C$353,$C$354,$C$355,$C$356,$C$357,$C$358,$C$359,$C$360,$C$361,$C$362,$C$395,$C$396,$C$397,$C$398,$C$399,$C$400,$C$401,$C$402,$C$403,$C$404)</f>
        <v>593.29999999999995</v>
      </c>
      <c r="AR956" s="6">
        <f>AVERAGE($C$675,$C$676,$C$677,$C$678,$C$679,$C$680,$C$681,$C$682,$C$683,$C$684,$C$689,$C$690,$C$691,$C$692,$C$693,$C$694,$C$695,$C$696,$C$697,$C$698)</f>
        <v>685.2</v>
      </c>
      <c r="AS956" s="6">
        <f>AVERAGE($C$535,$C$536,$C$537,$C$538,$C$539,$C$540,$C$541,$C$542,$C$543,$C$544)</f>
        <v>647.4</v>
      </c>
      <c r="AT956" s="6">
        <f>AVERAGE($C$227,$C$228,$C$229,$C$230,$C$231,$C$232,$C$233,$C$234,$C$235,$C$236)</f>
        <v>747.2</v>
      </c>
      <c r="AU956" s="6">
        <f>AVERAGE($C$549,$C$550,$C$551,$C$552,$C$553,$C$554,$C$555,$C$556,$C$557,$C$558)</f>
        <v>846.6</v>
      </c>
      <c r="AV956" s="6">
        <f>AVERAGE($C$3,$C$4,$C$5,$C$6,$C$7,$C$8,$C$9,$C$10,$C$11,$C$12)</f>
        <v>856.6</v>
      </c>
      <c r="AW956" s="6">
        <f>AVERAGE($C$563,$C$564,$C$565,$C$566,$C$567,$C$568,$C$569,$C$570,$C$571,$C$572)</f>
        <v>1065.5999999999999</v>
      </c>
    </row>
    <row r="958" spans="1:49" ht="20.100000000000001" customHeight="1" x14ac:dyDescent="0.25">
      <c r="A958" s="2" t="s">
        <v>134</v>
      </c>
      <c r="B958" s="2" t="s">
        <v>125</v>
      </c>
    </row>
    <row r="959" spans="1:49" ht="20.100000000000001" customHeight="1" x14ac:dyDescent="0.25">
      <c r="A959" s="6" t="s">
        <v>126</v>
      </c>
      <c r="B959" s="6">
        <f>AVERAGE($C$255,$C$256,$C$257,$C$258,$C$259,$C$260,$C$261,$C$262,$C$263,$C$264,$C$717,$C$718,$C$719,$C$720,$C$721,$C$722,$C$723,$C$724,$C$725,$C$726,$C$269,$C$270,$C$271,$C$272,$C$273,$C$274,$C$275,$C$276,$C$277,$C$278,$C$283,$C$284,$C$285,$C$286,$C$287,$C$288,$C$289,$C$290,$C$291,$C$292,$C$213,$C$214,$C$215,$C$216,$C$217,$C$218,$C$219,$C$220,$C$221,$C$222,$C$31,$C$32,$C$33,$C$34,$C$35,$C$36,$C$37,$C$38,$C$39,$C$40,$C$45,$C$46,$C$47,$C$48,$C$49,$C$50,$C$51,$C$52,$C$53,$C$54,$C$773,$C$774,$C$775,$C$776,$C$777,$C$778,$C$779,$C$780,$C$781,$C$782,$C$787,$C$788,$C$789,$C$790,$C$791,$C$792,$C$793,$C$794,$C$795,$C$796,$C$801,$C$802,$C$803,$C$804,$C$805,$C$806,$C$807,$C$808,$C$809,$C$810)</f>
        <v>37.06</v>
      </c>
    </row>
    <row r="960" spans="1:49" ht="20.100000000000001" customHeight="1" x14ac:dyDescent="0.25">
      <c r="A960" s="6" t="s">
        <v>127</v>
      </c>
      <c r="B960" s="6">
        <f>AVERAGE($C$157,$C$158,$C$159,$C$160,$C$161,$C$162,$C$163,$C$164,$C$165,$C$166,$C$661,$C$662,$C$663,$C$664,$C$665,$C$666,$C$667,$C$668,$C$669,$C$670,$C$899,$C$900,$C$901,$C$902,$C$903,$C$904,$C$905,$C$906,$C$907,$C$908,$C$815,$C$816,$C$817,$C$818,$C$819,$C$820,$C$821,$C$822,$C$823,$C$824,$C$17,$C$18,$C$19,$C$20,$C$21,$C$22,$C$23,$C$24,$C$25,$C$26,$C$297,$C$298,$C$299,$C$300,$C$301,$C$302,$C$303,$C$304,$C$305,$C$306,$C$311,$C$312,$C$313,$C$314,$C$315,$C$316,$C$317,$C$318,$C$319,$C$320,$C$829,$C$830,$C$831,$C$832,$C$833,$C$834,$C$835,$C$836,$C$837,$C$838,$C$913,$C$914,$C$915,$C$916,$C$917,$C$918,$C$919,$C$920,$C$921,$C$922,$C$185,$C$186,$C$187,$C$188,$C$189,$C$190,$C$191,$C$192,$C$193,$C$194)</f>
        <v>76.08</v>
      </c>
    </row>
    <row r="961" spans="1:2" ht="20.100000000000001" customHeight="1" x14ac:dyDescent="0.25">
      <c r="A961" s="6" t="s">
        <v>128</v>
      </c>
      <c r="B961" s="6">
        <f>AVERAGE($C$59,$C$60,$C$61,$C$62,$C$63,$C$64,$C$65,$C$66,$C$67,$C$68,$C$731,$C$732,$C$733,$C$734,$C$735,$C$736,$C$737,$C$738,$C$739,$C$740,$C$843,$C$844,$C$845,$C$846,$C$847,$C$848,$C$849,$C$850,$C$851,$C$852,$C$87,$C$88,$C$89,$C$90,$C$91,$C$92,$C$93,$C$94,$C$95,$C$96,$C$857,$C$858,$C$859,$C$860,$C$861,$C$862,$C$863,$C$864,$C$865,$C$866,$C$647,$C$648,$C$649,$C$650,$C$651,$C$652,$C$653,$C$654,$C$655,$C$656,$C$745,$C$746,$C$747,$C$748,$C$749,$C$750,$C$751,$C$752,$C$753,$C$754,$C$871,$C$872,$C$873,$C$874,$C$875,$C$876,$C$877,$C$878,$C$879,$C$880,$C$199,$C$200,$C$201,$C$202,$C$203,$C$204,$C$205,$C$206,$C$207,$C$208,$C$577,$C$578,$C$579,$C$580,$C$581,$C$582,$C$583,$C$584,$C$585,$C$586)</f>
        <v>109.86</v>
      </c>
    </row>
    <row r="962" spans="1:2" ht="20.100000000000001" customHeight="1" x14ac:dyDescent="0.25">
      <c r="A962" s="6" t="s">
        <v>129</v>
      </c>
      <c r="B962" s="6">
        <f>AVERAGE($C$605,$C$606,$C$607,$C$608,$C$609,$C$610,$C$611,$C$612,$C$613,$C$614,$C$325,$C$326,$C$327,$C$328,$C$329,$C$330,$C$331,$C$332,$C$333,$C$334,$C$367,$C$368,$C$369,$C$370,$C$371,$C$372,$C$373,$C$374,$C$375,$C$376,$C$409,$C$410,$C$411,$C$412,$C$413,$C$414,$C$415,$C$416,$C$417,$C$418,$C$423,$C$424,$C$425,$C$426,$C$427,$C$428,$C$429,$C$430,$C$431,$C$432,$C$437,$C$438,$C$439,$C$440,$C$441,$C$442,$C$443,$C$444,$C$445,$C$446,$C$619,$C$620,$C$621,$C$622,$C$623,$C$624,$C$625,$C$626,$C$627,$C$628,$C$885,$C$886,$C$887,$C$888,$C$889,$C$890,$C$891,$C$892,$C$893,$C$894,$C$171,$C$172,$C$173,$C$174,$C$175,$C$176,$C$177,$C$178,$C$179,$C$180,$C$451,$C$452,$C$453,$C$454,$C$455,$C$456,$C$457,$C$458,$C$459,$C$460)</f>
        <v>230.64</v>
      </c>
    </row>
    <row r="963" spans="1:2" ht="20.100000000000001" customHeight="1" x14ac:dyDescent="0.25">
      <c r="A963" s="6" t="s">
        <v>130</v>
      </c>
      <c r="B963" s="6">
        <f>AVERAGE($C$465,$C$466,$C$467,$C$468,$C$469,$C$470,$C$471,$C$472,$C$473,$C$474,$C$241,$C$242,$C$243,$C$244,$C$245,$C$246,$C$247,$C$248,$C$249,$C$250,$C$479,$C$480,$C$481,$C$482,$C$483,$C$484,$C$485,$C$486,$C$487,$C$488,$C$73,$C$74,$C$75,$C$76,$C$77,$C$78,$C$79,$C$80,$C$81,$C$82,$C$115,$C$116,$C$117,$C$118,$C$119,$C$120,$C$121,$C$122,$C$123,$C$124,$C$493,$C$494,$C$495,$C$496,$C$497,$C$498,$C$499,$C$500,$C$501,$C$502,$C$507,$C$508,$C$509,$C$510,$C$511,$C$512,$C$513,$C$514,$C$515,$C$516,$C$129,$C$130,$C$131,$C$132,$C$133,$C$134,$C$135,$C$136,$C$137,$C$138,$C$339,$C$340,$C$341,$C$342,$C$343,$C$344,$C$345,$C$346,$C$347,$C$348,$C$381,$C$382,$C$383,$C$384,$C$385,$C$386,$C$387,$C$388,$C$389,$C$390)</f>
        <v>337.52</v>
      </c>
    </row>
    <row r="964" spans="1:2" ht="20.100000000000001" customHeight="1" x14ac:dyDescent="0.25">
      <c r="A964" s="6" t="s">
        <v>131</v>
      </c>
      <c r="B964" s="6">
        <f>AVERAGE($C$521,$C$522,$C$523,$C$524,$C$525,$C$526,$C$527,$C$528,$C$529,$C$530,$C$703,$C$704,$C$705,$C$706,$C$707,$C$708,$C$709,$C$710,$C$711,$C$712,$C$759,$C$760,$C$761,$C$762,$C$763,$C$764,$C$765,$C$766,$C$767,$C$768,$C$633,$C$634,$C$635,$C$636,$C$637,$C$638,$C$639,$C$640,$C$641,$C$642,$C$101,$C$102,$C$103,$C$104,$C$105,$C$106,$C$107,$C$108,$C$109,$C$110,$C$591,$C$592,$C$593,$C$594,$C$595,$C$596,$C$597,$C$598,$C$599,$C$600,$C$143,$C$144,$C$145,$C$146,$C$147,$C$148,$C$149,$C$150,$C$151,$C$152,$C$353,$C$354,$C$355,$C$356,$C$357,$C$358,$C$359,$C$360,$C$361,$C$362,$C$395,$C$396,$C$397,$C$398,$C$399,$C$400,$C$401,$C$402,$C$403,$C$404)</f>
        <v>430.95555555555558</v>
      </c>
    </row>
    <row r="965" spans="1:2" ht="20.100000000000001" customHeight="1" x14ac:dyDescent="0.25">
      <c r="A965" s="6" t="s">
        <v>132</v>
      </c>
      <c r="B965" s="6">
        <f>AVERAGE($C$675,$C$676,$C$677,$C$678,$C$679,$C$680,$C$681,$C$682,$C$683,$C$684,$C$689,$C$690,$C$691,$C$692,$C$693,$C$694,$C$695,$C$696,$C$697,$C$698,$C$535,$C$536,$C$537,$C$538,$C$539,$C$540,$C$541,$C$542,$C$543,$C$544,$C$227,$C$228,$C$229,$C$230,$C$231,$C$232,$C$233,$C$234,$C$235,$C$236,$C$549,$C$550,$C$551,$C$552,$C$553,$C$554,$C$555,$C$556,$C$557,$C$558,$C$3,$C$4,$C$5,$C$6,$C$7,$C$8,$C$9,$C$10,$C$11,$C$12,$C$563,$C$564,$C$565,$C$566,$C$567,$C$568,$C$569,$C$570,$C$571,$C$572)</f>
        <v>790.54285714285709</v>
      </c>
    </row>
  </sheetData>
  <mergeCells count="3">
    <mergeCell ref="B926:AW926"/>
    <mergeCell ref="B940:AW940"/>
    <mergeCell ref="B954:AW9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 Leushkin</cp:lastModifiedBy>
  <dcterms:created xsi:type="dcterms:W3CDTF">2021-06-16T20:10:39Z</dcterms:created>
  <dcterms:modified xsi:type="dcterms:W3CDTF">2021-06-17T11:27:23Z</dcterms:modified>
</cp:coreProperties>
</file>