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leysh\source\repos\dmji\unn-vkr\Contest\results\Таблицы\ЗК\"/>
    </mc:Choice>
  </mc:AlternateContent>
  <xr:revisionPtr revIDLastSave="0" documentId="13_ncr:1_{C432BE92-591D-4FFC-B698-88F2C22136D0}" xr6:coauthVersionLast="47" xr6:coauthVersionMax="47" xr10:uidLastSave="{00000000-0000-0000-0000-000000000000}"/>
  <bookViews>
    <workbookView xWindow="1470" yWindow="615" windowWidth="15930" windowHeight="12975" xr2:uid="{00000000-000D-0000-FFFF-FFFF00000000}"/>
  </bookViews>
  <sheets>
    <sheet name="Results" sheetId="1" r:id="rId1"/>
  </sheets>
  <externalReferences>
    <externalReference r:id="rId2"/>
  </externalReferences>
  <calcPr calcId="181029" refMode="R1C1"/>
</workbook>
</file>

<file path=xl/calcChain.xml><?xml version="1.0" encoding="utf-8"?>
<calcChain xmlns="http://schemas.openxmlformats.org/spreadsheetml/2006/main">
  <c r="F911" i="1" l="1"/>
  <c r="F897" i="1"/>
  <c r="F883" i="1"/>
  <c r="F869" i="1"/>
  <c r="F855" i="1"/>
  <c r="F841" i="1"/>
  <c r="F827" i="1"/>
  <c r="F813" i="1"/>
  <c r="F799" i="1"/>
  <c r="F785" i="1"/>
  <c r="F771" i="1"/>
  <c r="F757" i="1"/>
  <c r="F743" i="1"/>
  <c r="F729" i="1"/>
  <c r="F715" i="1"/>
  <c r="F701" i="1"/>
  <c r="F687" i="1"/>
  <c r="F673" i="1"/>
  <c r="F659" i="1"/>
  <c r="F645" i="1"/>
  <c r="F631" i="1"/>
  <c r="F617" i="1"/>
  <c r="F603" i="1"/>
  <c r="F589" i="1"/>
  <c r="F575" i="1"/>
  <c r="F561" i="1"/>
  <c r="F547" i="1"/>
  <c r="F533" i="1"/>
  <c r="F519" i="1"/>
  <c r="F505" i="1"/>
  <c r="F491" i="1"/>
  <c r="F477" i="1"/>
  <c r="F463" i="1"/>
  <c r="F449" i="1"/>
  <c r="F435" i="1"/>
  <c r="F421" i="1"/>
  <c r="F407" i="1"/>
  <c r="F393" i="1"/>
  <c r="F379" i="1"/>
  <c r="F365" i="1"/>
  <c r="F351" i="1"/>
  <c r="F337" i="1"/>
  <c r="F323" i="1"/>
  <c r="F309" i="1"/>
  <c r="F295" i="1"/>
  <c r="F281" i="1"/>
  <c r="F267" i="1"/>
  <c r="F253" i="1"/>
  <c r="F239" i="1"/>
  <c r="F225" i="1"/>
  <c r="F211" i="1"/>
  <c r="F197" i="1"/>
  <c r="E207" i="1" s="1"/>
  <c r="F183" i="1"/>
  <c r="F169" i="1"/>
  <c r="F155" i="1"/>
  <c r="F141" i="1"/>
  <c r="F127" i="1"/>
  <c r="F113" i="1"/>
  <c r="F99" i="1"/>
  <c r="F85" i="1"/>
  <c r="F71" i="1"/>
  <c r="F57" i="1"/>
  <c r="F43" i="1"/>
  <c r="F29" i="1"/>
  <c r="F15" i="1"/>
  <c r="F1" i="1"/>
  <c r="C938" i="1"/>
  <c r="B965" i="1"/>
  <c r="B964" i="1"/>
  <c r="B963" i="1"/>
  <c r="B962" i="1"/>
  <c r="B961" i="1"/>
  <c r="B960" i="1"/>
  <c r="B959" i="1"/>
  <c r="AW956" i="1"/>
  <c r="AV956" i="1"/>
  <c r="AU956" i="1"/>
  <c r="AT956" i="1"/>
  <c r="AS956" i="1"/>
  <c r="AR956" i="1"/>
  <c r="AQ956" i="1"/>
  <c r="AP956" i="1"/>
  <c r="AO956" i="1"/>
  <c r="AN956" i="1"/>
  <c r="AM956" i="1"/>
  <c r="AL956" i="1"/>
  <c r="AK956" i="1"/>
  <c r="AJ956" i="1"/>
  <c r="AI956" i="1"/>
  <c r="AH956" i="1"/>
  <c r="AG956" i="1"/>
  <c r="AF956" i="1"/>
  <c r="AE956" i="1"/>
  <c r="AD956" i="1"/>
  <c r="AC956" i="1"/>
  <c r="AB956" i="1"/>
  <c r="AA956" i="1"/>
  <c r="Z956" i="1"/>
  <c r="Y956" i="1"/>
  <c r="X956" i="1"/>
  <c r="W956" i="1"/>
  <c r="V956" i="1"/>
  <c r="U956" i="1"/>
  <c r="T956" i="1"/>
  <c r="S956" i="1"/>
  <c r="R956" i="1"/>
  <c r="Q956" i="1"/>
  <c r="P956" i="1"/>
  <c r="O956" i="1"/>
  <c r="N956" i="1"/>
  <c r="M956" i="1"/>
  <c r="L956" i="1"/>
  <c r="K956" i="1"/>
  <c r="J956" i="1"/>
  <c r="I956" i="1"/>
  <c r="H956" i="1"/>
  <c r="G956" i="1"/>
  <c r="F956" i="1"/>
  <c r="E956" i="1"/>
  <c r="B956" i="1" s="1"/>
  <c r="D956" i="1"/>
  <c r="C956" i="1"/>
  <c r="C937" i="1"/>
  <c r="C936" i="1"/>
  <c r="C935" i="1"/>
  <c r="C934" i="1"/>
  <c r="C933" i="1"/>
  <c r="C932" i="1"/>
  <c r="C931" i="1"/>
  <c r="AW942" i="1"/>
  <c r="AV942" i="1"/>
  <c r="AU942" i="1"/>
  <c r="AT942" i="1"/>
  <c r="AS942" i="1"/>
  <c r="AR942" i="1"/>
  <c r="AQ942" i="1"/>
  <c r="AP942" i="1"/>
  <c r="AO942" i="1"/>
  <c r="AN942" i="1"/>
  <c r="AM942" i="1"/>
  <c r="AL942" i="1"/>
  <c r="AK942" i="1"/>
  <c r="AJ942" i="1"/>
  <c r="AI942" i="1"/>
  <c r="AH942" i="1"/>
  <c r="AG942" i="1"/>
  <c r="AF942" i="1"/>
  <c r="AE942" i="1"/>
  <c r="AD942" i="1"/>
  <c r="AC942" i="1"/>
  <c r="AB942" i="1"/>
  <c r="AA942" i="1"/>
  <c r="Z942" i="1"/>
  <c r="Y942" i="1"/>
  <c r="X942" i="1"/>
  <c r="W942" i="1"/>
  <c r="V942" i="1"/>
  <c r="U942" i="1"/>
  <c r="T942" i="1"/>
  <c r="S942" i="1"/>
  <c r="R942" i="1"/>
  <c r="Q942" i="1"/>
  <c r="P942" i="1"/>
  <c r="O942" i="1"/>
  <c r="N942" i="1"/>
  <c r="M942" i="1"/>
  <c r="L942" i="1"/>
  <c r="K942" i="1"/>
  <c r="J942" i="1"/>
  <c r="I942" i="1"/>
  <c r="H942" i="1"/>
  <c r="G942" i="1"/>
  <c r="F942" i="1"/>
  <c r="E942" i="1"/>
  <c r="D942" i="1"/>
  <c r="B942" i="1" s="1"/>
  <c r="C942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V928" i="1" s="1"/>
  <c r="D871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M928" i="1" s="1"/>
  <c r="D815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I928" i="1" s="1"/>
  <c r="D787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H928" i="1" s="1"/>
  <c r="D773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AL928" i="1" s="1"/>
  <c r="D759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AK928" i="1" s="1"/>
  <c r="D703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AO928" i="1" s="1"/>
  <c r="D591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AU928" i="1" s="1"/>
  <c r="D549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AS928" i="1" s="1"/>
  <c r="D535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AH928" i="1" s="1"/>
  <c r="D507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AG928" i="1" s="1"/>
  <c r="D493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AD928" i="1" s="1"/>
  <c r="D479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928" i="1" s="1"/>
  <c r="D269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AT928" i="1" s="1"/>
  <c r="D227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F928" i="1" s="1"/>
  <c r="D213" i="1"/>
  <c r="E208" i="1"/>
  <c r="D208" i="1"/>
  <c r="D207" i="1"/>
  <c r="E206" i="1"/>
  <c r="D206" i="1"/>
  <c r="D205" i="1"/>
  <c r="E204" i="1"/>
  <c r="D204" i="1"/>
  <c r="D203" i="1"/>
  <c r="E202" i="1"/>
  <c r="D202" i="1"/>
  <c r="D201" i="1"/>
  <c r="E200" i="1"/>
  <c r="D200" i="1"/>
  <c r="D199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Z928" i="1" s="1"/>
  <c r="D171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AP928" i="1" s="1"/>
  <c r="D143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AN928" i="1" s="1"/>
  <c r="D101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S928" i="1" s="1"/>
  <c r="D87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G928" i="1" s="1"/>
  <c r="D31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AV928" i="1" s="1"/>
  <c r="D3" i="1"/>
  <c r="L928" i="1" l="1"/>
  <c r="T928" i="1"/>
  <c r="R928" i="1"/>
  <c r="J928" i="1"/>
  <c r="U928" i="1"/>
  <c r="Q928" i="1"/>
  <c r="AM928" i="1"/>
  <c r="AW928" i="1"/>
  <c r="AJ928" i="1"/>
  <c r="AA928" i="1"/>
  <c r="Y928" i="1"/>
  <c r="AQ928" i="1"/>
  <c r="E928" i="1"/>
  <c r="AC928" i="1"/>
  <c r="E199" i="1"/>
  <c r="W928" i="1" s="1"/>
  <c r="E201" i="1"/>
  <c r="E203" i="1"/>
  <c r="E205" i="1"/>
  <c r="O928" i="1"/>
  <c r="B934" i="1"/>
  <c r="AI928" i="1"/>
  <c r="AF928" i="1"/>
  <c r="B935" i="1"/>
  <c r="AE928" i="1"/>
  <c r="B933" i="1"/>
  <c r="B931" i="1"/>
  <c r="N928" i="1"/>
  <c r="B932" i="1"/>
  <c r="B937" i="1"/>
  <c r="C928" i="1"/>
  <c r="K928" i="1"/>
  <c r="B936" i="1"/>
  <c r="P928" i="1"/>
  <c r="X928" i="1"/>
  <c r="AB928" i="1"/>
  <c r="AR928" i="1"/>
  <c r="B938" i="1" l="1"/>
  <c r="B928" i="1"/>
</calcChain>
</file>

<file path=xl/sharedStrings.xml><?xml version="1.0" encoding="utf-8"?>
<sst xmlns="http://schemas.openxmlformats.org/spreadsheetml/2006/main" count="702" uniqueCount="136">
  <si>
    <t>Name problem</t>
  </si>
  <si>
    <t>a280</t>
  </si>
  <si>
    <t>Size: 280</t>
  </si>
  <si>
    <t>Optimal:</t>
  </si>
  <si>
    <t>Iteration</t>
  </si>
  <si>
    <t>Timer, ms</t>
  </si>
  <si>
    <t>Calc count</t>
  </si>
  <si>
    <t>Error</t>
  </si>
  <si>
    <t>Error, %</t>
  </si>
  <si>
    <t>Result</t>
  </si>
  <si>
    <t>att48</t>
  </si>
  <si>
    <t>Size: 48</t>
  </si>
  <si>
    <t>bayg29</t>
  </si>
  <si>
    <t>Size: 29</t>
  </si>
  <si>
    <t>bays29</t>
  </si>
  <si>
    <t>berlin52</t>
  </si>
  <si>
    <t>Size: 52</t>
  </si>
  <si>
    <t>bier127</t>
  </si>
  <si>
    <t>Size: 127</t>
  </si>
  <si>
    <t>brazil58</t>
  </si>
  <si>
    <t>Size: 58</t>
  </si>
  <si>
    <t>brg180</t>
  </si>
  <si>
    <t>Size: 180</t>
  </si>
  <si>
    <t>ch130</t>
  </si>
  <si>
    <t>Size: 130</t>
  </si>
  <si>
    <t>ch150</t>
  </si>
  <si>
    <t>Size: 150</t>
  </si>
  <si>
    <t>d198</t>
  </si>
  <si>
    <t>Size: 198</t>
  </si>
  <si>
    <t>dantzig42</t>
  </si>
  <si>
    <t>Size: 42</t>
  </si>
  <si>
    <t>eil101</t>
  </si>
  <si>
    <t>Size: 101</t>
  </si>
  <si>
    <t>eil51</t>
  </si>
  <si>
    <t>Size: 51</t>
  </si>
  <si>
    <t>eil76</t>
  </si>
  <si>
    <t>Size: 76</t>
  </si>
  <si>
    <t>fri26</t>
  </si>
  <si>
    <t>Size: 26</t>
  </si>
  <si>
    <t>gil262</t>
  </si>
  <si>
    <t>Size: 262</t>
  </si>
  <si>
    <t>gr120</t>
  </si>
  <si>
    <t>Size: 120</t>
  </si>
  <si>
    <t>gr17</t>
  </si>
  <si>
    <t>Size: 17</t>
  </si>
  <si>
    <t>gr21</t>
  </si>
  <si>
    <t>Size: 21</t>
  </si>
  <si>
    <t>gr24</t>
  </si>
  <si>
    <t>Size: 24</t>
  </si>
  <si>
    <t>gr48</t>
  </si>
  <si>
    <t>hk48</t>
  </si>
  <si>
    <t>kroA100</t>
  </si>
  <si>
    <t>Size: 100</t>
  </si>
  <si>
    <t>kroA150</t>
  </si>
  <si>
    <t>kroA200</t>
  </si>
  <si>
    <t>Size: 200</t>
  </si>
  <si>
    <t>kroB100</t>
  </si>
  <si>
    <t>kroB150</t>
  </si>
  <si>
    <t>kroB200</t>
  </si>
  <si>
    <t>kroC100</t>
  </si>
  <si>
    <t>kroD100</t>
  </si>
  <si>
    <t>kroE100</t>
  </si>
  <si>
    <t>lin105</t>
  </si>
  <si>
    <t>Size: 105</t>
  </si>
  <si>
    <t>pr107</t>
  </si>
  <si>
    <t>Size: 107</t>
  </si>
  <si>
    <t>pr124</t>
  </si>
  <si>
    <t>Size: 124</t>
  </si>
  <si>
    <t>pr136</t>
  </si>
  <si>
    <t>Size: 136</t>
  </si>
  <si>
    <t>pr144</t>
  </si>
  <si>
    <t>Size: 144</t>
  </si>
  <si>
    <t>pr152</t>
  </si>
  <si>
    <t>Size: 152</t>
  </si>
  <si>
    <t>pr226</t>
  </si>
  <si>
    <t>Size: 226</t>
  </si>
  <si>
    <t>pr264</t>
  </si>
  <si>
    <t>Size: 264</t>
  </si>
  <si>
    <t>pr299</t>
  </si>
  <si>
    <t>Size: 299</t>
  </si>
  <si>
    <t>pr76</t>
  </si>
  <si>
    <t>rat195</t>
  </si>
  <si>
    <t>Size: 195</t>
  </si>
  <si>
    <t>rat99</t>
  </si>
  <si>
    <t>Size: 99</t>
  </si>
  <si>
    <t>rd100</t>
  </si>
  <si>
    <t>si175</t>
  </si>
  <si>
    <t>Size: 175</t>
  </si>
  <si>
    <t>st70</t>
  </si>
  <si>
    <t>Size: 70</t>
  </si>
  <si>
    <t>swiss42</t>
  </si>
  <si>
    <t>ts225</t>
  </si>
  <si>
    <t>Size: 225</t>
  </si>
  <si>
    <t>tsp225</t>
  </si>
  <si>
    <t>u159</t>
  </si>
  <si>
    <t>Size: 159</t>
  </si>
  <si>
    <t>br17</t>
  </si>
  <si>
    <t>ft53</t>
  </si>
  <si>
    <t>Size: 53</t>
  </si>
  <si>
    <t>ft70</t>
  </si>
  <si>
    <t>ftv170</t>
  </si>
  <si>
    <t>Size: 171</t>
  </si>
  <si>
    <t>ftv33</t>
  </si>
  <si>
    <t>Size: 34</t>
  </si>
  <si>
    <t>ftv35</t>
  </si>
  <si>
    <t>Size: 36</t>
  </si>
  <si>
    <t>ftv38</t>
  </si>
  <si>
    <t>Size: 39</t>
  </si>
  <si>
    <t>ftv44</t>
  </si>
  <si>
    <t>Size: 45</t>
  </si>
  <si>
    <t>ftv47</t>
  </si>
  <si>
    <t>ftv55</t>
  </si>
  <si>
    <t>Size: 56</t>
  </si>
  <si>
    <t>ftv64</t>
  </si>
  <si>
    <t>Size: 65</t>
  </si>
  <si>
    <t>ftv70</t>
  </si>
  <si>
    <t>Size: 71</t>
  </si>
  <si>
    <t>kro124p</t>
  </si>
  <si>
    <t>p43</t>
  </si>
  <si>
    <t>Size: 43</t>
  </si>
  <si>
    <t>ry48p</t>
  </si>
  <si>
    <t>Avg Error, %</t>
  </si>
  <si>
    <t>Tabbling info, avaraged by size</t>
  </si>
  <si>
    <t>sizes</t>
  </si>
  <si>
    <t>total</t>
  </si>
  <si>
    <t>-</t>
  </si>
  <si>
    <t>от 17 до 39</t>
  </si>
  <si>
    <t>от 42 до 51</t>
  </si>
  <si>
    <t>от 52 до 76</t>
  </si>
  <si>
    <t>от 99 до 105</t>
  </si>
  <si>
    <t>от 107 до 150</t>
  </si>
  <si>
    <t>от 152 до 200</t>
  </si>
  <si>
    <t>от 225 до 299</t>
  </si>
  <si>
    <t>Avg timer, %</t>
  </si>
  <si>
    <t>Avg cacl count, %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</si>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</sst>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FBF7F7"/>
        <bgColor indexed="64"/>
      </patternFill>
    </fill>
    <fill>
      <patternFill patternType="solid">
        <fgColor rgb="FF8AFF15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EAEAEA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18" fillId="34" borderId="10" xfId="0" applyFont="1" applyFill="1" applyBorder="1"/>
    <xf numFmtId="0" fontId="0" fillId="35" borderId="10" xfId="0" applyFill="1" applyBorder="1"/>
    <xf numFmtId="0" fontId="0" fillId="36" borderId="10" xfId="0" applyFill="1" applyBorder="1"/>
    <xf numFmtId="0" fontId="18" fillId="37" borderId="10" xfId="0" applyFont="1" applyFill="1" applyBorder="1"/>
    <xf numFmtId="0" fontId="0" fillId="38" borderId="10" xfId="0" applyFill="1" applyBorder="1"/>
    <xf numFmtId="164" fontId="0" fillId="38" borderId="10" xfId="0" applyNumberFormat="1" applyFill="1" applyBorder="1"/>
    <xf numFmtId="0" fontId="18" fillId="37" borderId="11" xfId="0" applyFont="1" applyFill="1" applyBorder="1"/>
    <xf numFmtId="0" fontId="18" fillId="37" borderId="13" xfId="0" applyFont="1" applyFill="1" applyBorder="1"/>
    <xf numFmtId="0" fontId="18" fillId="37" borderId="12" xfId="0" applyFont="1" applyFill="1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ysh/source/repos/dmji/unn-vkr/Contest/results/&#1058;&#1072;&#1073;&#1083;&#1080;&#1094;&#1099;/&#1089;&#1088;&#1072;&#1074;&#1085;&#1077;&#1085;&#1080;&#10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равнение"/>
      <sheetName val="Худшее для КЗН"/>
      <sheetName val="Худшее для ЗК"/>
    </sheetNames>
    <sheetDataSet>
      <sheetData sheetId="0"/>
      <sheetData sheetId="1"/>
      <sheetData sheetId="2">
        <row r="1">
          <cell r="B1">
            <v>50422</v>
          </cell>
        </row>
        <row r="2">
          <cell r="B2">
            <v>70190</v>
          </cell>
        </row>
        <row r="3">
          <cell r="B3">
            <v>6648</v>
          </cell>
        </row>
        <row r="4">
          <cell r="B4">
            <v>8383</v>
          </cell>
        </row>
        <row r="5">
          <cell r="B5">
            <v>39575</v>
          </cell>
        </row>
        <row r="6">
          <cell r="B6">
            <v>837660</v>
          </cell>
        </row>
        <row r="7">
          <cell r="B7">
            <v>178451</v>
          </cell>
        </row>
        <row r="8">
          <cell r="B8">
            <v>1731000</v>
          </cell>
        </row>
        <row r="9">
          <cell r="B9">
            <v>78172</v>
          </cell>
        </row>
        <row r="10">
          <cell r="B10">
            <v>259109</v>
          </cell>
        </row>
        <row r="11">
          <cell r="B11">
            <v>193741</v>
          </cell>
        </row>
        <row r="12">
          <cell r="B12">
            <v>4935</v>
          </cell>
        </row>
        <row r="13">
          <cell r="B13">
            <v>3481</v>
          </cell>
        </row>
        <row r="14">
          <cell r="B14">
            <v>3574</v>
          </cell>
        </row>
        <row r="15">
          <cell r="B15">
            <v>3678</v>
          </cell>
        </row>
        <row r="16">
          <cell r="B16">
            <v>38947</v>
          </cell>
        </row>
        <row r="17">
          <cell r="B17">
            <v>75467</v>
          </cell>
        </row>
        <row r="18">
          <cell r="B18">
            <v>52176</v>
          </cell>
        </row>
        <row r="19">
          <cell r="B19">
            <v>5074</v>
          </cell>
        </row>
        <row r="20">
          <cell r="B20">
            <v>68492</v>
          </cell>
        </row>
        <row r="21">
          <cell r="B21">
            <v>380823</v>
          </cell>
        </row>
        <row r="22">
          <cell r="B22">
            <v>507189</v>
          </cell>
        </row>
        <row r="23">
          <cell r="B23">
            <v>383586</v>
          </cell>
        </row>
        <row r="24">
          <cell r="B24">
            <v>489392</v>
          </cell>
        </row>
        <row r="25">
          <cell r="B25">
            <v>263518</v>
          </cell>
        </row>
        <row r="26">
          <cell r="B26">
            <v>347392</v>
          </cell>
        </row>
        <row r="27">
          <cell r="B27">
            <v>255749</v>
          </cell>
        </row>
        <row r="28">
          <cell r="B28">
            <v>264109</v>
          </cell>
        </row>
        <row r="29">
          <cell r="B29">
            <v>914787</v>
          </cell>
        </row>
        <row r="30">
          <cell r="B30">
            <v>1027832</v>
          </cell>
        </row>
        <row r="31">
          <cell r="B31">
            <v>1234328</v>
          </cell>
        </row>
        <row r="32">
          <cell r="B32">
            <v>1195034</v>
          </cell>
        </row>
        <row r="33">
          <cell r="B33">
            <v>1489152</v>
          </cell>
        </row>
        <row r="34">
          <cell r="B34">
            <v>2545837</v>
          </cell>
        </row>
        <row r="35">
          <cell r="B35">
            <v>1779409</v>
          </cell>
        </row>
        <row r="36">
          <cell r="B36">
            <v>1127693</v>
          </cell>
        </row>
        <row r="37">
          <cell r="B37">
            <v>830639</v>
          </cell>
        </row>
        <row r="38">
          <cell r="B38">
            <v>1056850</v>
          </cell>
        </row>
        <row r="39">
          <cell r="B39">
            <v>1703765</v>
          </cell>
        </row>
        <row r="40">
          <cell r="B40">
            <v>1131547</v>
          </cell>
        </row>
        <row r="41">
          <cell r="B41">
            <v>779433</v>
          </cell>
        </row>
        <row r="42">
          <cell r="B42">
            <v>590888</v>
          </cell>
        </row>
        <row r="43">
          <cell r="B43">
            <v>23702</v>
          </cell>
        </row>
        <row r="44">
          <cell r="B44">
            <v>2319450</v>
          </cell>
        </row>
        <row r="45">
          <cell r="B45">
            <v>59141</v>
          </cell>
        </row>
        <row r="46">
          <cell r="B46">
            <v>663935</v>
          </cell>
        </row>
        <row r="47">
          <cell r="B47">
            <v>3703</v>
          </cell>
        </row>
        <row r="48">
          <cell r="B48">
            <v>34243</v>
          </cell>
        </row>
        <row r="49">
          <cell r="B49">
            <v>1603037</v>
          </cell>
        </row>
        <row r="50">
          <cell r="B50">
            <v>42161</v>
          </cell>
        </row>
        <row r="51">
          <cell r="B51">
            <v>462947</v>
          </cell>
        </row>
        <row r="52">
          <cell r="B52">
            <v>8659</v>
          </cell>
        </row>
        <row r="53">
          <cell r="B53">
            <v>26440</v>
          </cell>
        </row>
        <row r="54">
          <cell r="B54">
            <v>74946</v>
          </cell>
        </row>
        <row r="55">
          <cell r="B55">
            <v>26788</v>
          </cell>
        </row>
        <row r="56">
          <cell r="B56">
            <v>13582</v>
          </cell>
        </row>
        <row r="57">
          <cell r="B57">
            <v>282426</v>
          </cell>
        </row>
        <row r="58">
          <cell r="B58">
            <v>29060</v>
          </cell>
        </row>
        <row r="59">
          <cell r="B59">
            <v>77207</v>
          </cell>
        </row>
        <row r="60">
          <cell r="B60">
            <v>6959</v>
          </cell>
        </row>
        <row r="61">
          <cell r="B61">
            <v>7426</v>
          </cell>
        </row>
        <row r="62">
          <cell r="B62">
            <v>9008</v>
          </cell>
        </row>
        <row r="63">
          <cell r="B63">
            <v>9892</v>
          </cell>
        </row>
        <row r="64">
          <cell r="B64">
            <v>192531</v>
          </cell>
        </row>
        <row r="65">
          <cell r="B65">
            <v>27965</v>
          </cell>
        </row>
        <row r="66">
          <cell r="B66">
            <v>56899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W965"/>
  <sheetViews>
    <sheetView tabSelected="1" topLeftCell="A922" workbookViewId="0">
      <selection activeCell="D930" sqref="D930"/>
    </sheetView>
  </sheetViews>
  <sheetFormatPr defaultColWidth="17.7109375" defaultRowHeight="20.100000000000001" customHeight="1" x14ac:dyDescent="0.25"/>
  <cols>
    <col min="1" max="16384" width="17.7109375" style="1"/>
  </cols>
  <sheetData>
    <row r="1" spans="1:6" ht="20.100000000000001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>
        <v>2579</v>
      </c>
      <c r="F1" s="2">
        <f>'[1]Худшее для ЗК'!$B$1</f>
        <v>50422</v>
      </c>
    </row>
    <row r="2" spans="1:6" ht="20.100000000000001" customHeight="1" x14ac:dyDescent="0.25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</row>
    <row r="3" spans="1:6" ht="20.100000000000001" customHeight="1" x14ac:dyDescent="0.25">
      <c r="A3" s="3">
        <v>0</v>
      </c>
      <c r="B3" s="3">
        <v>14109</v>
      </c>
      <c r="C3" s="3">
        <v>3687</v>
      </c>
      <c r="D3" s="3">
        <f t="shared" ref="D3:D12" si="0">$F3-$E$1</f>
        <v>3062</v>
      </c>
      <c r="E3" s="3">
        <f t="shared" ref="E3:E12" si="1">IF(AND($F$1=0,$E$1 = 0),0,100*($F3-$E$1)/($F$1-$E$1))</f>
        <v>6.4001003281566788</v>
      </c>
      <c r="F3" s="3">
        <v>5641</v>
      </c>
    </row>
    <row r="4" spans="1:6" ht="20.100000000000001" customHeight="1" x14ac:dyDescent="0.25">
      <c r="A4" s="3">
        <v>1</v>
      </c>
      <c r="B4" s="3">
        <v>27906</v>
      </c>
      <c r="C4" s="3">
        <v>4445</v>
      </c>
      <c r="D4" s="3">
        <f t="shared" si="0"/>
        <v>3372</v>
      </c>
      <c r="E4" s="3">
        <f t="shared" si="1"/>
        <v>7.0480530067094458</v>
      </c>
      <c r="F4" s="3">
        <v>5951</v>
      </c>
    </row>
    <row r="5" spans="1:6" ht="20.100000000000001" customHeight="1" x14ac:dyDescent="0.25">
      <c r="A5" s="3">
        <v>2</v>
      </c>
      <c r="B5" s="3">
        <v>9216</v>
      </c>
      <c r="C5" s="3">
        <v>3501</v>
      </c>
      <c r="D5" s="3">
        <f t="shared" si="0"/>
        <v>3733</v>
      </c>
      <c r="E5" s="3">
        <f t="shared" si="1"/>
        <v>7.8026043517337955</v>
      </c>
      <c r="F5" s="3">
        <v>6312</v>
      </c>
    </row>
    <row r="6" spans="1:6" ht="20.100000000000001" customHeight="1" x14ac:dyDescent="0.25">
      <c r="A6" s="4">
        <v>3</v>
      </c>
      <c r="B6" s="4">
        <v>19412</v>
      </c>
      <c r="C6" s="4">
        <v>4017</v>
      </c>
      <c r="D6" s="4">
        <f t="shared" si="0"/>
        <v>2749</v>
      </c>
      <c r="E6" s="4">
        <f t="shared" si="1"/>
        <v>5.7458771398114665</v>
      </c>
      <c r="F6" s="4">
        <v>5328</v>
      </c>
    </row>
    <row r="7" spans="1:6" ht="20.100000000000001" customHeight="1" x14ac:dyDescent="0.25">
      <c r="A7" s="3">
        <v>4</v>
      </c>
      <c r="B7" s="3">
        <v>26511</v>
      </c>
      <c r="C7" s="3">
        <v>3949</v>
      </c>
      <c r="D7" s="3">
        <f t="shared" si="0"/>
        <v>3234</v>
      </c>
      <c r="E7" s="3">
        <f t="shared" si="1"/>
        <v>6.7596095562569234</v>
      </c>
      <c r="F7" s="3">
        <v>5813</v>
      </c>
    </row>
    <row r="8" spans="1:6" ht="20.100000000000001" customHeight="1" x14ac:dyDescent="0.25">
      <c r="A8" s="3">
        <v>5</v>
      </c>
      <c r="B8" s="3">
        <v>19190</v>
      </c>
      <c r="C8" s="3">
        <v>3951</v>
      </c>
      <c r="D8" s="3">
        <f t="shared" si="0"/>
        <v>3306</v>
      </c>
      <c r="E8" s="3">
        <f t="shared" si="1"/>
        <v>6.9101017912756308</v>
      </c>
      <c r="F8" s="3">
        <v>5885</v>
      </c>
    </row>
    <row r="9" spans="1:6" ht="20.100000000000001" customHeight="1" x14ac:dyDescent="0.25">
      <c r="A9" s="3">
        <v>6</v>
      </c>
      <c r="B9" s="3">
        <v>24175</v>
      </c>
      <c r="C9" s="3">
        <v>4087</v>
      </c>
      <c r="D9" s="3">
        <f t="shared" si="0"/>
        <v>3708</v>
      </c>
      <c r="E9" s="3">
        <f t="shared" si="1"/>
        <v>7.7503501034634112</v>
      </c>
      <c r="F9" s="3">
        <v>6287</v>
      </c>
    </row>
    <row r="10" spans="1:6" ht="20.100000000000001" customHeight="1" x14ac:dyDescent="0.25">
      <c r="A10" s="3">
        <v>7</v>
      </c>
      <c r="B10" s="3">
        <v>20878</v>
      </c>
      <c r="C10" s="3">
        <v>3665</v>
      </c>
      <c r="D10" s="3">
        <f t="shared" si="0"/>
        <v>3671</v>
      </c>
      <c r="E10" s="3">
        <f t="shared" si="1"/>
        <v>7.6730138160232428</v>
      </c>
      <c r="F10" s="3">
        <v>6250</v>
      </c>
    </row>
    <row r="11" spans="1:6" ht="20.100000000000001" customHeight="1" x14ac:dyDescent="0.25">
      <c r="A11" s="3">
        <v>8</v>
      </c>
      <c r="B11" s="3">
        <v>13908</v>
      </c>
      <c r="C11" s="3">
        <v>3607</v>
      </c>
      <c r="D11" s="3">
        <f t="shared" si="0"/>
        <v>3859</v>
      </c>
      <c r="E11" s="3">
        <f t="shared" si="1"/>
        <v>8.0659657630165338</v>
      </c>
      <c r="F11" s="3">
        <v>6438</v>
      </c>
    </row>
    <row r="12" spans="1:6" ht="20.100000000000001" customHeight="1" x14ac:dyDescent="0.25">
      <c r="A12" s="3">
        <v>9</v>
      </c>
      <c r="B12" s="3">
        <v>18118</v>
      </c>
      <c r="C12" s="3">
        <v>3635</v>
      </c>
      <c r="D12" s="3">
        <f t="shared" si="0"/>
        <v>3287</v>
      </c>
      <c r="E12" s="3">
        <f t="shared" si="1"/>
        <v>6.8703885625901382</v>
      </c>
      <c r="F12" s="3">
        <v>5866</v>
      </c>
    </row>
    <row r="15" spans="1:6" ht="20.100000000000001" customHeight="1" x14ac:dyDescent="0.25">
      <c r="A15" s="2" t="s">
        <v>0</v>
      </c>
      <c r="B15" s="2" t="s">
        <v>10</v>
      </c>
      <c r="C15" s="2" t="s">
        <v>11</v>
      </c>
      <c r="D15" s="2" t="s">
        <v>3</v>
      </c>
      <c r="E15" s="2">
        <v>10628</v>
      </c>
      <c r="F15" s="2">
        <f>'[1]Худшее для ЗК'!$B$2</f>
        <v>70190</v>
      </c>
    </row>
    <row r="16" spans="1:6" ht="20.100000000000001" customHeight="1" x14ac:dyDescent="0.25">
      <c r="A16" s="2" t="s">
        <v>4</v>
      </c>
      <c r="B16" s="2" t="s">
        <v>5</v>
      </c>
      <c r="C16" s="2" t="s">
        <v>6</v>
      </c>
      <c r="D16" s="2" t="s">
        <v>7</v>
      </c>
      <c r="E16" s="2" t="s">
        <v>8</v>
      </c>
      <c r="F16" s="2" t="s">
        <v>9</v>
      </c>
    </row>
    <row r="17" spans="1:6" ht="20.100000000000001" customHeight="1" x14ac:dyDescent="0.25">
      <c r="A17" s="3">
        <v>0</v>
      </c>
      <c r="B17" s="3">
        <v>32</v>
      </c>
      <c r="C17" s="3">
        <v>337</v>
      </c>
      <c r="D17" s="3">
        <f t="shared" ref="D17:D26" si="2">$F17-$E$15</f>
        <v>3412</v>
      </c>
      <c r="E17" s="3">
        <f t="shared" ref="E17:E26" si="3">IF(AND($F$15=0,$E$15 = 0),0,100*($F17-$E$15)/($F$15-$E$15))</f>
        <v>5.7284846042778952</v>
      </c>
      <c r="F17" s="3">
        <v>14040</v>
      </c>
    </row>
    <row r="18" spans="1:6" ht="20.100000000000001" customHeight="1" x14ac:dyDescent="0.25">
      <c r="A18" s="4">
        <v>1</v>
      </c>
      <c r="B18" s="4">
        <v>19</v>
      </c>
      <c r="C18" s="4">
        <v>391</v>
      </c>
      <c r="D18" s="4">
        <f t="shared" si="2"/>
        <v>2551</v>
      </c>
      <c r="E18" s="4">
        <f t="shared" si="3"/>
        <v>4.2829320707833851</v>
      </c>
      <c r="F18" s="4">
        <v>13179</v>
      </c>
    </row>
    <row r="19" spans="1:6" ht="20.100000000000001" customHeight="1" x14ac:dyDescent="0.25">
      <c r="A19" s="3">
        <v>2</v>
      </c>
      <c r="B19" s="3">
        <v>44</v>
      </c>
      <c r="C19" s="3">
        <v>421</v>
      </c>
      <c r="D19" s="3">
        <f t="shared" si="2"/>
        <v>3639</v>
      </c>
      <c r="E19" s="3">
        <f t="shared" si="3"/>
        <v>6.1096000805882946</v>
      </c>
      <c r="F19" s="3">
        <v>14267</v>
      </c>
    </row>
    <row r="20" spans="1:6" ht="20.100000000000001" customHeight="1" x14ac:dyDescent="0.25">
      <c r="A20" s="3">
        <v>3</v>
      </c>
      <c r="B20" s="3">
        <v>17</v>
      </c>
      <c r="C20" s="3">
        <v>323</v>
      </c>
      <c r="D20" s="3">
        <f t="shared" si="2"/>
        <v>4805</v>
      </c>
      <c r="E20" s="3">
        <f t="shared" si="3"/>
        <v>8.0672240690373052</v>
      </c>
      <c r="F20" s="3">
        <v>15433</v>
      </c>
    </row>
    <row r="21" spans="1:6" ht="20.100000000000001" customHeight="1" x14ac:dyDescent="0.25">
      <c r="A21" s="3">
        <v>4</v>
      </c>
      <c r="B21" s="3">
        <v>31</v>
      </c>
      <c r="C21" s="3">
        <v>295</v>
      </c>
      <c r="D21" s="3">
        <f t="shared" si="2"/>
        <v>3905</v>
      </c>
      <c r="E21" s="3">
        <f t="shared" si="3"/>
        <v>6.5561935462207446</v>
      </c>
      <c r="F21" s="3">
        <v>14533</v>
      </c>
    </row>
    <row r="22" spans="1:6" ht="20.100000000000001" customHeight="1" x14ac:dyDescent="0.25">
      <c r="A22" s="3">
        <v>5</v>
      </c>
      <c r="B22" s="3">
        <v>15</v>
      </c>
      <c r="C22" s="3">
        <v>291</v>
      </c>
      <c r="D22" s="3">
        <f t="shared" si="2"/>
        <v>4439</v>
      </c>
      <c r="E22" s="3">
        <f t="shared" si="3"/>
        <v>7.4527383230919044</v>
      </c>
      <c r="F22" s="3">
        <v>15067</v>
      </c>
    </row>
    <row r="23" spans="1:6" ht="20.100000000000001" customHeight="1" x14ac:dyDescent="0.25">
      <c r="A23" s="3">
        <v>6</v>
      </c>
      <c r="B23" s="3">
        <v>14</v>
      </c>
      <c r="C23" s="3">
        <v>291</v>
      </c>
      <c r="D23" s="3">
        <f t="shared" si="2"/>
        <v>5640</v>
      </c>
      <c r="E23" s="3">
        <f t="shared" si="3"/>
        <v>9.4691246096504482</v>
      </c>
      <c r="F23" s="3">
        <v>16268</v>
      </c>
    </row>
    <row r="24" spans="1:6" ht="20.100000000000001" customHeight="1" x14ac:dyDescent="0.25">
      <c r="A24" s="3">
        <v>7</v>
      </c>
      <c r="B24" s="3">
        <v>18</v>
      </c>
      <c r="C24" s="3">
        <v>261</v>
      </c>
      <c r="D24" s="3">
        <f t="shared" si="2"/>
        <v>3339</v>
      </c>
      <c r="E24" s="3">
        <f t="shared" si="3"/>
        <v>5.6059232396494405</v>
      </c>
      <c r="F24" s="3">
        <v>13967</v>
      </c>
    </row>
    <row r="25" spans="1:6" ht="20.100000000000001" customHeight="1" x14ac:dyDescent="0.25">
      <c r="A25" s="3">
        <v>8</v>
      </c>
      <c r="B25" s="3">
        <v>10</v>
      </c>
      <c r="C25" s="3">
        <v>307</v>
      </c>
      <c r="D25" s="3">
        <f t="shared" si="2"/>
        <v>5784</v>
      </c>
      <c r="E25" s="3">
        <f t="shared" si="3"/>
        <v>9.7108894933010976</v>
      </c>
      <c r="F25" s="3">
        <v>16412</v>
      </c>
    </row>
    <row r="26" spans="1:6" ht="20.100000000000001" customHeight="1" x14ac:dyDescent="0.25">
      <c r="A26" s="3">
        <v>9</v>
      </c>
      <c r="B26" s="3">
        <v>24</v>
      </c>
      <c r="C26" s="3">
        <v>279</v>
      </c>
      <c r="D26" s="3">
        <f t="shared" si="2"/>
        <v>6604</v>
      </c>
      <c r="E26" s="3">
        <f t="shared" si="3"/>
        <v>11.087606191867298</v>
      </c>
      <c r="F26" s="3">
        <v>17232</v>
      </c>
    </row>
    <row r="29" spans="1:6" ht="20.100000000000001" customHeight="1" x14ac:dyDescent="0.25">
      <c r="A29" s="2" t="s">
        <v>0</v>
      </c>
      <c r="B29" s="2" t="s">
        <v>12</v>
      </c>
      <c r="C29" s="2" t="s">
        <v>13</v>
      </c>
      <c r="D29" s="2" t="s">
        <v>3</v>
      </c>
      <c r="E29" s="2">
        <v>1610</v>
      </c>
      <c r="F29" s="2">
        <f>'[1]Худшее для ЗК'!$B$3</f>
        <v>6648</v>
      </c>
    </row>
    <row r="30" spans="1:6" ht="20.100000000000001" customHeight="1" x14ac:dyDescent="0.25">
      <c r="A30" s="2" t="s">
        <v>4</v>
      </c>
      <c r="B30" s="2" t="s">
        <v>5</v>
      </c>
      <c r="C30" s="2" t="s">
        <v>6</v>
      </c>
      <c r="D30" s="2" t="s">
        <v>7</v>
      </c>
      <c r="E30" s="2" t="s">
        <v>8</v>
      </c>
      <c r="F30" s="2" t="s">
        <v>9</v>
      </c>
    </row>
    <row r="31" spans="1:6" ht="20.100000000000001" customHeight="1" x14ac:dyDescent="0.25">
      <c r="A31" s="3">
        <v>0</v>
      </c>
      <c r="B31" s="3">
        <v>0</v>
      </c>
      <c r="C31" s="3">
        <v>113</v>
      </c>
      <c r="D31" s="3">
        <f t="shared" ref="D31:D40" si="4">$F31-$E$29</f>
        <v>587</v>
      </c>
      <c r="E31" s="3">
        <f t="shared" ref="E31:E40" si="5">IF(AND($F$29=0,$E$29 = 0),0,100*($F31-$E$29)/($F$29-$E$29))</f>
        <v>11.651448987693529</v>
      </c>
      <c r="F31" s="3">
        <v>2197</v>
      </c>
    </row>
    <row r="32" spans="1:6" ht="20.100000000000001" customHeight="1" x14ac:dyDescent="0.25">
      <c r="A32" s="3">
        <v>1</v>
      </c>
      <c r="B32" s="3">
        <v>4</v>
      </c>
      <c r="C32" s="3">
        <v>163</v>
      </c>
      <c r="D32" s="3">
        <f t="shared" si="4"/>
        <v>280</v>
      </c>
      <c r="E32" s="3">
        <f t="shared" si="5"/>
        <v>5.5577610162763005</v>
      </c>
      <c r="F32" s="3">
        <v>1890</v>
      </c>
    </row>
    <row r="33" spans="1:6" ht="20.100000000000001" customHeight="1" x14ac:dyDescent="0.25">
      <c r="A33" s="4">
        <v>2</v>
      </c>
      <c r="B33" s="4">
        <v>5</v>
      </c>
      <c r="C33" s="4">
        <v>129</v>
      </c>
      <c r="D33" s="4">
        <f t="shared" si="4"/>
        <v>154</v>
      </c>
      <c r="E33" s="4">
        <f t="shared" si="5"/>
        <v>3.0567685589519651</v>
      </c>
      <c r="F33" s="4">
        <v>1764</v>
      </c>
    </row>
    <row r="34" spans="1:6" ht="20.100000000000001" customHeight="1" x14ac:dyDescent="0.25">
      <c r="A34" s="3">
        <v>3</v>
      </c>
      <c r="B34" s="3">
        <v>2</v>
      </c>
      <c r="C34" s="3">
        <v>157</v>
      </c>
      <c r="D34" s="3">
        <f t="shared" si="4"/>
        <v>450</v>
      </c>
      <c r="E34" s="3">
        <f t="shared" si="5"/>
        <v>8.932115919015482</v>
      </c>
      <c r="F34" s="3">
        <v>2060</v>
      </c>
    </row>
    <row r="35" spans="1:6" ht="20.100000000000001" customHeight="1" x14ac:dyDescent="0.25">
      <c r="A35" s="3">
        <v>4</v>
      </c>
      <c r="B35" s="3">
        <v>4</v>
      </c>
      <c r="C35" s="3">
        <v>163</v>
      </c>
      <c r="D35" s="3">
        <f t="shared" si="4"/>
        <v>161</v>
      </c>
      <c r="E35" s="3">
        <f t="shared" si="5"/>
        <v>3.1957125843588727</v>
      </c>
      <c r="F35" s="3">
        <v>1771</v>
      </c>
    </row>
    <row r="36" spans="1:6" ht="20.100000000000001" customHeight="1" x14ac:dyDescent="0.25">
      <c r="A36" s="3">
        <v>5</v>
      </c>
      <c r="B36" s="3">
        <v>2</v>
      </c>
      <c r="C36" s="3">
        <v>151</v>
      </c>
      <c r="D36" s="3">
        <f t="shared" si="4"/>
        <v>282</v>
      </c>
      <c r="E36" s="3">
        <f t="shared" si="5"/>
        <v>5.597459309249702</v>
      </c>
      <c r="F36" s="3">
        <v>1892</v>
      </c>
    </row>
    <row r="37" spans="1:6" ht="20.100000000000001" customHeight="1" x14ac:dyDescent="0.25">
      <c r="A37" s="3">
        <v>6</v>
      </c>
      <c r="B37" s="3">
        <v>2</v>
      </c>
      <c r="C37" s="3">
        <v>175</v>
      </c>
      <c r="D37" s="3">
        <f t="shared" si="4"/>
        <v>382</v>
      </c>
      <c r="E37" s="3">
        <f t="shared" si="5"/>
        <v>7.5823739579198097</v>
      </c>
      <c r="F37" s="3">
        <v>1992</v>
      </c>
    </row>
    <row r="38" spans="1:6" ht="20.100000000000001" customHeight="1" x14ac:dyDescent="0.25">
      <c r="A38" s="3">
        <v>7</v>
      </c>
      <c r="B38" s="3">
        <v>3</v>
      </c>
      <c r="C38" s="3">
        <v>133</v>
      </c>
      <c r="D38" s="3">
        <f t="shared" si="4"/>
        <v>475</v>
      </c>
      <c r="E38" s="3">
        <f t="shared" si="5"/>
        <v>9.4283445811830084</v>
      </c>
      <c r="F38" s="3">
        <v>2085</v>
      </c>
    </row>
    <row r="39" spans="1:6" ht="20.100000000000001" customHeight="1" x14ac:dyDescent="0.25">
      <c r="A39" s="3">
        <v>8</v>
      </c>
      <c r="B39" s="3">
        <v>3</v>
      </c>
      <c r="C39" s="3">
        <v>137</v>
      </c>
      <c r="D39" s="3">
        <f t="shared" si="4"/>
        <v>250</v>
      </c>
      <c r="E39" s="3">
        <f t="shared" si="5"/>
        <v>4.9622866216752683</v>
      </c>
      <c r="F39" s="3">
        <v>1860</v>
      </c>
    </row>
    <row r="40" spans="1:6" ht="20.100000000000001" customHeight="1" x14ac:dyDescent="0.25">
      <c r="A40" s="3">
        <v>9</v>
      </c>
      <c r="B40" s="3">
        <v>3</v>
      </c>
      <c r="C40" s="3">
        <v>153</v>
      </c>
      <c r="D40" s="3">
        <f t="shared" si="4"/>
        <v>267</v>
      </c>
      <c r="E40" s="3">
        <f t="shared" si="5"/>
        <v>5.299722111949186</v>
      </c>
      <c r="F40" s="3">
        <v>1877</v>
      </c>
    </row>
    <row r="43" spans="1:6" ht="20.100000000000001" customHeight="1" x14ac:dyDescent="0.25">
      <c r="A43" s="2" t="s">
        <v>0</v>
      </c>
      <c r="B43" s="2" t="s">
        <v>14</v>
      </c>
      <c r="C43" s="2" t="s">
        <v>13</v>
      </c>
      <c r="D43" s="2" t="s">
        <v>3</v>
      </c>
      <c r="E43" s="2">
        <v>2020</v>
      </c>
      <c r="F43" s="2">
        <f>'[1]Худшее для ЗК'!$B$4</f>
        <v>8383</v>
      </c>
    </row>
    <row r="44" spans="1:6" ht="20.100000000000001" customHeight="1" x14ac:dyDescent="0.25">
      <c r="A44" s="2" t="s">
        <v>4</v>
      </c>
      <c r="B44" s="2" t="s">
        <v>5</v>
      </c>
      <c r="C44" s="2" t="s">
        <v>6</v>
      </c>
      <c r="D44" s="2" t="s">
        <v>7</v>
      </c>
      <c r="E44" s="2" t="s">
        <v>8</v>
      </c>
      <c r="F44" s="2" t="s">
        <v>9</v>
      </c>
    </row>
    <row r="45" spans="1:6" ht="20.100000000000001" customHeight="1" x14ac:dyDescent="0.25">
      <c r="A45" s="3">
        <v>0</v>
      </c>
      <c r="B45" s="3">
        <v>9</v>
      </c>
      <c r="C45" s="3">
        <v>189</v>
      </c>
      <c r="D45" s="3">
        <f t="shared" ref="D45:D54" si="6">$F45-$E$43</f>
        <v>176</v>
      </c>
      <c r="E45" s="3">
        <f t="shared" ref="E45:E54" si="7">IF(AND($F$43=0,$E$43 = 0),0,100*($F45-$E$43)/($F$43-$E$43))</f>
        <v>2.7659908848027661</v>
      </c>
      <c r="F45" s="3">
        <v>2196</v>
      </c>
    </row>
    <row r="46" spans="1:6" ht="20.100000000000001" customHeight="1" x14ac:dyDescent="0.25">
      <c r="A46" s="3">
        <v>1</v>
      </c>
      <c r="B46" s="3">
        <v>3</v>
      </c>
      <c r="C46" s="3">
        <v>141</v>
      </c>
      <c r="D46" s="3">
        <f t="shared" si="6"/>
        <v>360</v>
      </c>
      <c r="E46" s="3">
        <f t="shared" si="7"/>
        <v>5.6577086280056577</v>
      </c>
      <c r="F46" s="3">
        <v>2380</v>
      </c>
    </row>
    <row r="47" spans="1:6" ht="20.100000000000001" customHeight="1" x14ac:dyDescent="0.25">
      <c r="A47" s="3">
        <v>2</v>
      </c>
      <c r="B47" s="3">
        <v>2</v>
      </c>
      <c r="C47" s="3">
        <v>123</v>
      </c>
      <c r="D47" s="3">
        <f t="shared" si="6"/>
        <v>402</v>
      </c>
      <c r="E47" s="3">
        <f t="shared" si="7"/>
        <v>6.3177746346063177</v>
      </c>
      <c r="F47" s="3">
        <v>2422</v>
      </c>
    </row>
    <row r="48" spans="1:6" ht="20.100000000000001" customHeight="1" x14ac:dyDescent="0.25">
      <c r="A48" s="3">
        <v>3</v>
      </c>
      <c r="B48" s="3">
        <v>3</v>
      </c>
      <c r="C48" s="3">
        <v>123</v>
      </c>
      <c r="D48" s="3">
        <f t="shared" si="6"/>
        <v>450</v>
      </c>
      <c r="E48" s="3">
        <f t="shared" si="7"/>
        <v>7.0721357850070721</v>
      </c>
      <c r="F48" s="3">
        <v>2470</v>
      </c>
    </row>
    <row r="49" spans="1:6" ht="20.100000000000001" customHeight="1" x14ac:dyDescent="0.25">
      <c r="A49" s="3">
        <v>4</v>
      </c>
      <c r="B49" s="3">
        <v>5</v>
      </c>
      <c r="C49" s="3">
        <v>151</v>
      </c>
      <c r="D49" s="3">
        <f t="shared" si="6"/>
        <v>423</v>
      </c>
      <c r="E49" s="3">
        <f t="shared" si="7"/>
        <v>6.6478076379066477</v>
      </c>
      <c r="F49" s="3">
        <v>2443</v>
      </c>
    </row>
    <row r="50" spans="1:6" ht="20.100000000000001" customHeight="1" x14ac:dyDescent="0.25">
      <c r="A50" s="3">
        <v>5</v>
      </c>
      <c r="B50" s="3">
        <v>1</v>
      </c>
      <c r="C50" s="3">
        <v>131</v>
      </c>
      <c r="D50" s="3">
        <f t="shared" si="6"/>
        <v>689</v>
      </c>
      <c r="E50" s="3">
        <f t="shared" si="7"/>
        <v>10.828225679710828</v>
      </c>
      <c r="F50" s="3">
        <v>2709</v>
      </c>
    </row>
    <row r="51" spans="1:6" ht="20.100000000000001" customHeight="1" x14ac:dyDescent="0.25">
      <c r="A51" s="4">
        <v>6</v>
      </c>
      <c r="B51" s="4">
        <v>1</v>
      </c>
      <c r="C51" s="4">
        <v>167</v>
      </c>
      <c r="D51" s="4">
        <f t="shared" si="6"/>
        <v>159</v>
      </c>
      <c r="E51" s="4">
        <f t="shared" si="7"/>
        <v>2.4988213107024988</v>
      </c>
      <c r="F51" s="4">
        <v>2179</v>
      </c>
    </row>
    <row r="52" spans="1:6" ht="20.100000000000001" customHeight="1" x14ac:dyDescent="0.25">
      <c r="A52" s="3">
        <v>7</v>
      </c>
      <c r="B52" s="3">
        <v>3</v>
      </c>
      <c r="C52" s="3">
        <v>125</v>
      </c>
      <c r="D52" s="3">
        <f t="shared" si="6"/>
        <v>362</v>
      </c>
      <c r="E52" s="3">
        <f t="shared" si="7"/>
        <v>5.6891403426056888</v>
      </c>
      <c r="F52" s="3">
        <v>2382</v>
      </c>
    </row>
    <row r="53" spans="1:6" ht="20.100000000000001" customHeight="1" x14ac:dyDescent="0.25">
      <c r="A53" s="3">
        <v>8</v>
      </c>
      <c r="B53" s="3">
        <v>6</v>
      </c>
      <c r="C53" s="3">
        <v>155</v>
      </c>
      <c r="D53" s="3">
        <f t="shared" si="6"/>
        <v>409</v>
      </c>
      <c r="E53" s="3">
        <f t="shared" si="7"/>
        <v>6.427785635706428</v>
      </c>
      <c r="F53" s="3">
        <v>2429</v>
      </c>
    </row>
    <row r="54" spans="1:6" ht="20.100000000000001" customHeight="1" x14ac:dyDescent="0.25">
      <c r="A54" s="3">
        <v>9</v>
      </c>
      <c r="B54" s="3">
        <v>7</v>
      </c>
      <c r="C54" s="3">
        <v>187</v>
      </c>
      <c r="D54" s="3">
        <f t="shared" si="6"/>
        <v>258</v>
      </c>
      <c r="E54" s="3">
        <f t="shared" si="7"/>
        <v>4.0546911834040547</v>
      </c>
      <c r="F54" s="3">
        <v>2278</v>
      </c>
    </row>
    <row r="57" spans="1:6" ht="20.100000000000001" customHeight="1" x14ac:dyDescent="0.25">
      <c r="A57" s="2" t="s">
        <v>0</v>
      </c>
      <c r="B57" s="2" t="s">
        <v>15</v>
      </c>
      <c r="C57" s="2" t="s">
        <v>16</v>
      </c>
      <c r="D57" s="2" t="s">
        <v>3</v>
      </c>
      <c r="E57" s="2">
        <v>7542</v>
      </c>
      <c r="F57" s="2">
        <f>'[1]Худшее для ЗК'!$B$5</f>
        <v>39575</v>
      </c>
    </row>
    <row r="58" spans="1:6" ht="20.100000000000001" customHeight="1" x14ac:dyDescent="0.25">
      <c r="A58" s="2" t="s">
        <v>4</v>
      </c>
      <c r="B58" s="2" t="s">
        <v>5</v>
      </c>
      <c r="C58" s="2" t="s">
        <v>6</v>
      </c>
      <c r="D58" s="2" t="s">
        <v>7</v>
      </c>
      <c r="E58" s="2" t="s">
        <v>8</v>
      </c>
      <c r="F58" s="2" t="s">
        <v>9</v>
      </c>
    </row>
    <row r="59" spans="1:6" ht="20.100000000000001" customHeight="1" x14ac:dyDescent="0.25">
      <c r="A59" s="3">
        <v>0</v>
      </c>
      <c r="B59" s="3">
        <v>34</v>
      </c>
      <c r="C59" s="3">
        <v>329</v>
      </c>
      <c r="D59" s="3">
        <f t="shared" ref="D59:D68" si="8">$F59-$E$57</f>
        <v>3059</v>
      </c>
      <c r="E59" s="3">
        <f t="shared" ref="E59:E68" si="9">IF(AND($F$57=0,$E$57 = 0),0,100*($F59-$E$57)/($F$57-$E$57))</f>
        <v>9.5495270502294503</v>
      </c>
      <c r="F59" s="3">
        <v>10601</v>
      </c>
    </row>
    <row r="60" spans="1:6" ht="20.100000000000001" customHeight="1" x14ac:dyDescent="0.25">
      <c r="A60" s="3">
        <v>1</v>
      </c>
      <c r="B60" s="3">
        <v>35</v>
      </c>
      <c r="C60" s="3">
        <v>415</v>
      </c>
      <c r="D60" s="3">
        <f t="shared" si="8"/>
        <v>2711</v>
      </c>
      <c r="E60" s="3">
        <f t="shared" si="9"/>
        <v>8.4631473792651324</v>
      </c>
      <c r="F60" s="3">
        <v>10253</v>
      </c>
    </row>
    <row r="61" spans="1:6" ht="20.100000000000001" customHeight="1" x14ac:dyDescent="0.25">
      <c r="A61" s="3">
        <v>2</v>
      </c>
      <c r="B61" s="3">
        <v>30</v>
      </c>
      <c r="C61" s="3">
        <v>349</v>
      </c>
      <c r="D61" s="3">
        <f t="shared" si="8"/>
        <v>2509</v>
      </c>
      <c r="E61" s="3">
        <f t="shared" si="9"/>
        <v>7.8325476851996383</v>
      </c>
      <c r="F61" s="3">
        <v>10051</v>
      </c>
    </row>
    <row r="62" spans="1:6" ht="20.100000000000001" customHeight="1" x14ac:dyDescent="0.25">
      <c r="A62" s="3">
        <v>3</v>
      </c>
      <c r="B62" s="3">
        <v>33</v>
      </c>
      <c r="C62" s="3">
        <v>333</v>
      </c>
      <c r="D62" s="3">
        <f t="shared" si="8"/>
        <v>2092</v>
      </c>
      <c r="E62" s="3">
        <f t="shared" si="9"/>
        <v>6.5307651484406701</v>
      </c>
      <c r="F62" s="3">
        <v>9634</v>
      </c>
    </row>
    <row r="63" spans="1:6" ht="20.100000000000001" customHeight="1" x14ac:dyDescent="0.25">
      <c r="A63" s="3">
        <v>4</v>
      </c>
      <c r="B63" s="3">
        <v>40</v>
      </c>
      <c r="C63" s="3">
        <v>305</v>
      </c>
      <c r="D63" s="3">
        <f t="shared" si="8"/>
        <v>3604</v>
      </c>
      <c r="E63" s="3">
        <f t="shared" si="9"/>
        <v>11.250897511940812</v>
      </c>
      <c r="F63" s="3">
        <v>11146</v>
      </c>
    </row>
    <row r="64" spans="1:6" ht="20.100000000000001" customHeight="1" x14ac:dyDescent="0.25">
      <c r="A64" s="4">
        <v>5</v>
      </c>
      <c r="B64" s="4">
        <v>38</v>
      </c>
      <c r="C64" s="4">
        <v>347</v>
      </c>
      <c r="D64" s="4">
        <f t="shared" si="8"/>
        <v>1597</v>
      </c>
      <c r="E64" s="4">
        <f t="shared" si="9"/>
        <v>4.9854837199138391</v>
      </c>
      <c r="F64" s="4">
        <v>9139</v>
      </c>
    </row>
    <row r="65" spans="1:6" ht="20.100000000000001" customHeight="1" x14ac:dyDescent="0.25">
      <c r="A65" s="3">
        <v>6</v>
      </c>
      <c r="B65" s="3">
        <v>22</v>
      </c>
      <c r="C65" s="3">
        <v>367</v>
      </c>
      <c r="D65" s="3">
        <f t="shared" si="8"/>
        <v>2744</v>
      </c>
      <c r="E65" s="3">
        <f t="shared" si="9"/>
        <v>8.5661661411669208</v>
      </c>
      <c r="F65" s="3">
        <v>10286</v>
      </c>
    </row>
    <row r="66" spans="1:6" ht="20.100000000000001" customHeight="1" x14ac:dyDescent="0.25">
      <c r="A66" s="3">
        <v>7</v>
      </c>
      <c r="B66" s="3">
        <v>49</v>
      </c>
      <c r="C66" s="3">
        <v>371</v>
      </c>
      <c r="D66" s="3">
        <f t="shared" si="8"/>
        <v>2946</v>
      </c>
      <c r="E66" s="3">
        <f t="shared" si="9"/>
        <v>9.1967658352324158</v>
      </c>
      <c r="F66" s="3">
        <v>10488</v>
      </c>
    </row>
    <row r="67" spans="1:6" ht="20.100000000000001" customHeight="1" x14ac:dyDescent="0.25">
      <c r="A67" s="3">
        <v>8</v>
      </c>
      <c r="B67" s="3">
        <v>43</v>
      </c>
      <c r="C67" s="3">
        <v>403</v>
      </c>
      <c r="D67" s="3">
        <f t="shared" si="8"/>
        <v>2725</v>
      </c>
      <c r="E67" s="3">
        <f t="shared" si="9"/>
        <v>8.5068523085568</v>
      </c>
      <c r="F67" s="3">
        <v>10267</v>
      </c>
    </row>
    <row r="68" spans="1:6" ht="20.100000000000001" customHeight="1" x14ac:dyDescent="0.25">
      <c r="A68" s="3">
        <v>9</v>
      </c>
      <c r="B68" s="3">
        <v>30</v>
      </c>
      <c r="C68" s="3">
        <v>307</v>
      </c>
      <c r="D68" s="3">
        <f t="shared" si="8"/>
        <v>3643</v>
      </c>
      <c r="E68" s="3">
        <f t="shared" si="9"/>
        <v>11.372646957824744</v>
      </c>
      <c r="F68" s="3">
        <v>11185</v>
      </c>
    </row>
    <row r="71" spans="1:6" ht="20.100000000000001" customHeight="1" x14ac:dyDescent="0.25">
      <c r="A71" s="2" t="s">
        <v>0</v>
      </c>
      <c r="B71" s="2" t="s">
        <v>17</v>
      </c>
      <c r="C71" s="2" t="s">
        <v>18</v>
      </c>
      <c r="D71" s="2" t="s">
        <v>3</v>
      </c>
      <c r="E71" s="2">
        <v>118282</v>
      </c>
      <c r="F71" s="2">
        <f>'[1]Худшее для ЗК'!$B$6</f>
        <v>837660</v>
      </c>
    </row>
    <row r="72" spans="1:6" ht="20.100000000000001" customHeight="1" x14ac:dyDescent="0.25">
      <c r="A72" s="2" t="s">
        <v>4</v>
      </c>
      <c r="B72" s="2" t="s">
        <v>5</v>
      </c>
      <c r="C72" s="2" t="s">
        <v>6</v>
      </c>
      <c r="D72" s="2" t="s">
        <v>7</v>
      </c>
      <c r="E72" s="2" t="s">
        <v>8</v>
      </c>
      <c r="F72" s="2" t="s">
        <v>9</v>
      </c>
    </row>
    <row r="73" spans="1:6" ht="20.100000000000001" customHeight="1" x14ac:dyDescent="0.25">
      <c r="A73" s="3">
        <v>0</v>
      </c>
      <c r="B73" s="3">
        <v>807</v>
      </c>
      <c r="C73" s="3">
        <v>1117</v>
      </c>
      <c r="D73" s="3">
        <f t="shared" ref="D73:D82" si="10">$F73-$E$71</f>
        <v>64609</v>
      </c>
      <c r="E73" s="3">
        <f t="shared" ref="E73:E82" si="11">IF(AND($F$71=0,$E$71 = 0),0,100*($F73-$E$71)/($F$71-$E$71))</f>
        <v>8.98123100789849</v>
      </c>
      <c r="F73" s="3">
        <v>182891</v>
      </c>
    </row>
    <row r="74" spans="1:6" ht="20.100000000000001" customHeight="1" x14ac:dyDescent="0.25">
      <c r="A74" s="3">
        <v>1</v>
      </c>
      <c r="B74" s="3">
        <v>1188</v>
      </c>
      <c r="C74" s="3">
        <v>1289</v>
      </c>
      <c r="D74" s="3">
        <f t="shared" si="10"/>
        <v>69757</v>
      </c>
      <c r="E74" s="3">
        <f t="shared" si="11"/>
        <v>9.6968492225227898</v>
      </c>
      <c r="F74" s="3">
        <v>188039</v>
      </c>
    </row>
    <row r="75" spans="1:6" ht="20.100000000000001" customHeight="1" x14ac:dyDescent="0.25">
      <c r="A75" s="3">
        <v>2</v>
      </c>
      <c r="B75" s="3">
        <v>639</v>
      </c>
      <c r="C75" s="3">
        <v>1225</v>
      </c>
      <c r="D75" s="3">
        <f t="shared" si="10"/>
        <v>72177</v>
      </c>
      <c r="E75" s="3">
        <f t="shared" si="11"/>
        <v>10.033250947346179</v>
      </c>
      <c r="F75" s="3">
        <v>190459</v>
      </c>
    </row>
    <row r="76" spans="1:6" ht="20.100000000000001" customHeight="1" x14ac:dyDescent="0.25">
      <c r="A76" s="3">
        <v>3</v>
      </c>
      <c r="B76" s="3">
        <v>882</v>
      </c>
      <c r="C76" s="3">
        <v>1303</v>
      </c>
      <c r="D76" s="3">
        <f t="shared" si="10"/>
        <v>61074</v>
      </c>
      <c r="E76" s="3">
        <f t="shared" si="11"/>
        <v>8.4898342734973831</v>
      </c>
      <c r="F76" s="3">
        <v>179356</v>
      </c>
    </row>
    <row r="77" spans="1:6" ht="20.100000000000001" customHeight="1" x14ac:dyDescent="0.25">
      <c r="A77" s="3">
        <v>4</v>
      </c>
      <c r="B77" s="3">
        <v>1486</v>
      </c>
      <c r="C77" s="3">
        <v>1451</v>
      </c>
      <c r="D77" s="3">
        <f t="shared" si="10"/>
        <v>60068</v>
      </c>
      <c r="E77" s="3">
        <f t="shared" si="11"/>
        <v>8.3499912424344362</v>
      </c>
      <c r="F77" s="3">
        <v>178350</v>
      </c>
    </row>
    <row r="78" spans="1:6" ht="20.100000000000001" customHeight="1" x14ac:dyDescent="0.25">
      <c r="A78" s="4">
        <v>5</v>
      </c>
      <c r="B78" s="4">
        <v>1519</v>
      </c>
      <c r="C78" s="4">
        <v>1447</v>
      </c>
      <c r="D78" s="4">
        <f t="shared" si="10"/>
        <v>45040</v>
      </c>
      <c r="E78" s="4">
        <f t="shared" si="11"/>
        <v>6.2609643330766298</v>
      </c>
      <c r="F78" s="4">
        <v>163322</v>
      </c>
    </row>
    <row r="79" spans="1:6" ht="20.100000000000001" customHeight="1" x14ac:dyDescent="0.25">
      <c r="A79" s="3">
        <v>6</v>
      </c>
      <c r="B79" s="3">
        <v>1167</v>
      </c>
      <c r="C79" s="3">
        <v>1333</v>
      </c>
      <c r="D79" s="3">
        <f t="shared" si="10"/>
        <v>48532</v>
      </c>
      <c r="E79" s="3">
        <f t="shared" si="11"/>
        <v>6.7463836814581484</v>
      </c>
      <c r="F79" s="3">
        <v>166814</v>
      </c>
    </row>
    <row r="80" spans="1:6" ht="20.100000000000001" customHeight="1" x14ac:dyDescent="0.25">
      <c r="A80" s="3">
        <v>7</v>
      </c>
      <c r="B80" s="3">
        <v>1408</v>
      </c>
      <c r="C80" s="3">
        <v>1301</v>
      </c>
      <c r="D80" s="3">
        <f t="shared" si="10"/>
        <v>55402</v>
      </c>
      <c r="E80" s="3">
        <f t="shared" si="11"/>
        <v>7.7013753548204145</v>
      </c>
      <c r="F80" s="3">
        <v>173684</v>
      </c>
    </row>
    <row r="81" spans="1:6" ht="20.100000000000001" customHeight="1" x14ac:dyDescent="0.25">
      <c r="A81" s="3">
        <v>8</v>
      </c>
      <c r="B81" s="3">
        <v>1153</v>
      </c>
      <c r="C81" s="3">
        <v>1331</v>
      </c>
      <c r="D81" s="3">
        <f t="shared" si="10"/>
        <v>54096</v>
      </c>
      <c r="E81" s="3">
        <f t="shared" si="11"/>
        <v>7.5198296305975436</v>
      </c>
      <c r="F81" s="3">
        <v>172378</v>
      </c>
    </row>
    <row r="82" spans="1:6" ht="20.100000000000001" customHeight="1" x14ac:dyDescent="0.25">
      <c r="A82" s="3">
        <v>9</v>
      </c>
      <c r="B82" s="3">
        <v>667</v>
      </c>
      <c r="C82" s="3">
        <v>1207</v>
      </c>
      <c r="D82" s="3">
        <f t="shared" si="10"/>
        <v>62582</v>
      </c>
      <c r="E82" s="3">
        <f t="shared" si="11"/>
        <v>8.6994598111146022</v>
      </c>
      <c r="F82" s="3">
        <v>180864</v>
      </c>
    </row>
    <row r="85" spans="1:6" ht="20.100000000000001" customHeight="1" x14ac:dyDescent="0.25">
      <c r="A85" s="2" t="s">
        <v>0</v>
      </c>
      <c r="B85" s="2" t="s">
        <v>19</v>
      </c>
      <c r="C85" s="2" t="s">
        <v>20</v>
      </c>
      <c r="D85" s="2" t="s">
        <v>3</v>
      </c>
      <c r="E85" s="2">
        <v>25395</v>
      </c>
      <c r="F85" s="2">
        <f>'[1]Худшее для ЗК'!$B$7</f>
        <v>178451</v>
      </c>
    </row>
    <row r="86" spans="1:6" ht="20.100000000000001" customHeight="1" x14ac:dyDescent="0.25">
      <c r="A86" s="2" t="s">
        <v>4</v>
      </c>
      <c r="B86" s="2" t="s">
        <v>5</v>
      </c>
      <c r="C86" s="2" t="s">
        <v>6</v>
      </c>
      <c r="D86" s="2" t="s">
        <v>7</v>
      </c>
      <c r="E86" s="2" t="s">
        <v>8</v>
      </c>
      <c r="F86" s="2" t="s">
        <v>9</v>
      </c>
    </row>
    <row r="87" spans="1:6" ht="20.100000000000001" customHeight="1" x14ac:dyDescent="0.25">
      <c r="A87" s="4">
        <v>0</v>
      </c>
      <c r="B87" s="4">
        <v>44</v>
      </c>
      <c r="C87" s="4">
        <v>413</v>
      </c>
      <c r="D87" s="4">
        <f t="shared" ref="D87:D96" si="12">$F87-$E$85</f>
        <v>8175</v>
      </c>
      <c r="E87" s="4">
        <f t="shared" ref="E87:E96" si="13">IF(AND($F$85=0,$E$85 = 0),0,100*($F87-$E$85)/($F$85-$E$85))</f>
        <v>5.3411823123562616</v>
      </c>
      <c r="F87" s="4">
        <v>33570</v>
      </c>
    </row>
    <row r="88" spans="1:6" ht="20.100000000000001" customHeight="1" x14ac:dyDescent="0.25">
      <c r="A88" s="3">
        <v>1</v>
      </c>
      <c r="B88" s="3">
        <v>39</v>
      </c>
      <c r="C88" s="3">
        <v>411</v>
      </c>
      <c r="D88" s="3">
        <f t="shared" si="12"/>
        <v>18011</v>
      </c>
      <c r="E88" s="3">
        <f t="shared" si="13"/>
        <v>11.76758833368179</v>
      </c>
      <c r="F88" s="3">
        <v>43406</v>
      </c>
    </row>
    <row r="89" spans="1:6" ht="20.100000000000001" customHeight="1" x14ac:dyDescent="0.25">
      <c r="A89" s="3">
        <v>2</v>
      </c>
      <c r="B89" s="3">
        <v>47</v>
      </c>
      <c r="C89" s="3">
        <v>531</v>
      </c>
      <c r="D89" s="3">
        <f t="shared" si="12"/>
        <v>8328</v>
      </c>
      <c r="E89" s="3">
        <f t="shared" si="13"/>
        <v>5.4411457244407275</v>
      </c>
      <c r="F89" s="3">
        <v>33723</v>
      </c>
    </row>
    <row r="90" spans="1:6" ht="20.100000000000001" customHeight="1" x14ac:dyDescent="0.25">
      <c r="A90" s="3">
        <v>3</v>
      </c>
      <c r="B90" s="3">
        <v>61</v>
      </c>
      <c r="C90" s="3">
        <v>477</v>
      </c>
      <c r="D90" s="3">
        <f t="shared" si="12"/>
        <v>9111</v>
      </c>
      <c r="E90" s="3">
        <f t="shared" si="13"/>
        <v>5.9527231862847589</v>
      </c>
      <c r="F90" s="3">
        <v>34506</v>
      </c>
    </row>
    <row r="91" spans="1:6" ht="20.100000000000001" customHeight="1" x14ac:dyDescent="0.25">
      <c r="A91" s="3">
        <v>4</v>
      </c>
      <c r="B91" s="3">
        <v>40</v>
      </c>
      <c r="C91" s="3">
        <v>345</v>
      </c>
      <c r="D91" s="3">
        <f t="shared" si="12"/>
        <v>15518</v>
      </c>
      <c r="E91" s="3">
        <f t="shared" si="13"/>
        <v>10.138772736776081</v>
      </c>
      <c r="F91" s="3">
        <v>40913</v>
      </c>
    </row>
    <row r="92" spans="1:6" ht="20.100000000000001" customHeight="1" x14ac:dyDescent="0.25">
      <c r="A92" s="3">
        <v>5</v>
      </c>
      <c r="B92" s="3">
        <v>75</v>
      </c>
      <c r="C92" s="3">
        <v>521</v>
      </c>
      <c r="D92" s="3">
        <f t="shared" si="12"/>
        <v>8927</v>
      </c>
      <c r="E92" s="3">
        <f t="shared" si="13"/>
        <v>5.8325057495295836</v>
      </c>
      <c r="F92" s="3">
        <v>34322</v>
      </c>
    </row>
    <row r="93" spans="1:6" ht="20.100000000000001" customHeight="1" x14ac:dyDescent="0.25">
      <c r="A93" s="3">
        <v>6</v>
      </c>
      <c r="B93" s="3">
        <v>49</v>
      </c>
      <c r="C93" s="3">
        <v>443</v>
      </c>
      <c r="D93" s="3">
        <f t="shared" si="12"/>
        <v>11881</v>
      </c>
      <c r="E93" s="3">
        <f t="shared" si="13"/>
        <v>7.7625182939577675</v>
      </c>
      <c r="F93" s="3">
        <v>37276</v>
      </c>
    </row>
    <row r="94" spans="1:6" ht="20.100000000000001" customHeight="1" x14ac:dyDescent="0.25">
      <c r="A94" s="3">
        <v>7</v>
      </c>
      <c r="B94" s="3">
        <v>60</v>
      </c>
      <c r="C94" s="3">
        <v>485</v>
      </c>
      <c r="D94" s="3">
        <f t="shared" si="12"/>
        <v>14612</v>
      </c>
      <c r="E94" s="3">
        <f t="shared" si="13"/>
        <v>9.546832531883755</v>
      </c>
      <c r="F94" s="3">
        <v>40007</v>
      </c>
    </row>
    <row r="95" spans="1:6" ht="20.100000000000001" customHeight="1" x14ac:dyDescent="0.25">
      <c r="A95" s="3">
        <v>8</v>
      </c>
      <c r="B95" s="3">
        <v>43</v>
      </c>
      <c r="C95" s="3">
        <v>373</v>
      </c>
      <c r="D95" s="3">
        <f t="shared" si="12"/>
        <v>10892</v>
      </c>
      <c r="E95" s="3">
        <f t="shared" si="13"/>
        <v>7.1163495713987039</v>
      </c>
      <c r="F95" s="3">
        <v>36287</v>
      </c>
    </row>
    <row r="96" spans="1:6" ht="20.100000000000001" customHeight="1" x14ac:dyDescent="0.25">
      <c r="A96" s="3">
        <v>9</v>
      </c>
      <c r="B96" s="3">
        <v>57</v>
      </c>
      <c r="C96" s="3">
        <v>441</v>
      </c>
      <c r="D96" s="3">
        <f t="shared" si="12"/>
        <v>13942</v>
      </c>
      <c r="E96" s="3">
        <f t="shared" si="13"/>
        <v>9.10908425674263</v>
      </c>
      <c r="F96" s="3">
        <v>39337</v>
      </c>
    </row>
    <row r="99" spans="1:6" ht="20.100000000000001" customHeight="1" x14ac:dyDescent="0.25">
      <c r="A99" s="2" t="s">
        <v>0</v>
      </c>
      <c r="B99" s="2" t="s">
        <v>21</v>
      </c>
      <c r="C99" s="2" t="s">
        <v>22</v>
      </c>
      <c r="D99" s="2" t="s">
        <v>3</v>
      </c>
      <c r="E99" s="2">
        <v>1950</v>
      </c>
      <c r="F99" s="2">
        <f>'[1]Худшее для ЗК'!$B$8</f>
        <v>1731000</v>
      </c>
    </row>
    <row r="100" spans="1:6" ht="20.100000000000001" customHeight="1" x14ac:dyDescent="0.25">
      <c r="A100" s="2" t="s">
        <v>4</v>
      </c>
      <c r="B100" s="2" t="s">
        <v>5</v>
      </c>
      <c r="C100" s="2" t="s">
        <v>6</v>
      </c>
      <c r="D100" s="2" t="s">
        <v>7</v>
      </c>
      <c r="E100" s="2" t="s">
        <v>8</v>
      </c>
      <c r="F100" s="2" t="s">
        <v>9</v>
      </c>
    </row>
    <row r="101" spans="1:6" ht="20.100000000000001" customHeight="1" x14ac:dyDescent="0.25">
      <c r="A101" s="3">
        <v>0</v>
      </c>
      <c r="B101" s="3">
        <v>575</v>
      </c>
      <c r="C101" s="3">
        <v>517</v>
      </c>
      <c r="D101" s="3">
        <f t="shared" ref="D101:D110" si="14">$F101-$E$99</f>
        <v>17160</v>
      </c>
      <c r="E101" s="3">
        <f t="shared" ref="E101:E110" si="15">IF(AND($F$99=0,$E$99 = 0),0,100*($F101-$E$99)/($F$99-$E$99))</f>
        <v>0.99245250281946729</v>
      </c>
      <c r="F101" s="3">
        <v>19110</v>
      </c>
    </row>
    <row r="102" spans="1:6" ht="20.100000000000001" customHeight="1" x14ac:dyDescent="0.25">
      <c r="A102" s="3">
        <v>1</v>
      </c>
      <c r="B102" s="3">
        <v>518</v>
      </c>
      <c r="C102" s="3">
        <v>501</v>
      </c>
      <c r="D102" s="3">
        <f t="shared" si="14"/>
        <v>13730</v>
      </c>
      <c r="E102" s="3">
        <f t="shared" si="15"/>
        <v>0.79407767271044793</v>
      </c>
      <c r="F102" s="3">
        <v>15680</v>
      </c>
    </row>
    <row r="103" spans="1:6" ht="20.100000000000001" customHeight="1" x14ac:dyDescent="0.25">
      <c r="A103" s="3">
        <v>2</v>
      </c>
      <c r="B103" s="3">
        <v>704</v>
      </c>
      <c r="C103" s="3">
        <v>491</v>
      </c>
      <c r="D103" s="3">
        <f t="shared" si="14"/>
        <v>13610</v>
      </c>
      <c r="E103" s="3">
        <f t="shared" si="15"/>
        <v>0.78713744541800412</v>
      </c>
      <c r="F103" s="3">
        <v>15560</v>
      </c>
    </row>
    <row r="104" spans="1:6" ht="20.100000000000001" customHeight="1" x14ac:dyDescent="0.25">
      <c r="A104" s="3">
        <v>3</v>
      </c>
      <c r="B104" s="3">
        <v>516</v>
      </c>
      <c r="C104" s="3">
        <v>539</v>
      </c>
      <c r="D104" s="3">
        <f t="shared" si="14"/>
        <v>13670</v>
      </c>
      <c r="E104" s="3">
        <f t="shared" si="15"/>
        <v>0.79060755906422597</v>
      </c>
      <c r="F104" s="3">
        <v>15620</v>
      </c>
    </row>
    <row r="105" spans="1:6" ht="20.100000000000001" customHeight="1" x14ac:dyDescent="0.25">
      <c r="A105" s="3">
        <v>4</v>
      </c>
      <c r="B105" s="3">
        <v>534</v>
      </c>
      <c r="C105" s="3">
        <v>527</v>
      </c>
      <c r="D105" s="3">
        <f t="shared" si="14"/>
        <v>10200</v>
      </c>
      <c r="E105" s="3">
        <f t="shared" si="15"/>
        <v>0.58991931985772539</v>
      </c>
      <c r="F105" s="3">
        <v>12150</v>
      </c>
    </row>
    <row r="106" spans="1:6" ht="20.100000000000001" customHeight="1" x14ac:dyDescent="0.25">
      <c r="A106" s="3">
        <v>5</v>
      </c>
      <c r="B106" s="3">
        <v>670</v>
      </c>
      <c r="C106" s="3">
        <v>505</v>
      </c>
      <c r="D106" s="3">
        <f t="shared" si="14"/>
        <v>13650</v>
      </c>
      <c r="E106" s="3">
        <f t="shared" si="15"/>
        <v>0.78945085451548536</v>
      </c>
      <c r="F106" s="3">
        <v>15600</v>
      </c>
    </row>
    <row r="107" spans="1:6" ht="20.100000000000001" customHeight="1" x14ac:dyDescent="0.25">
      <c r="A107" s="4">
        <v>6</v>
      </c>
      <c r="B107" s="4">
        <v>753</v>
      </c>
      <c r="C107" s="4">
        <v>553</v>
      </c>
      <c r="D107" s="4">
        <f t="shared" si="14"/>
        <v>10130</v>
      </c>
      <c r="E107" s="4">
        <f t="shared" si="15"/>
        <v>0.58587085393713312</v>
      </c>
      <c r="F107" s="4">
        <v>12080</v>
      </c>
    </row>
    <row r="108" spans="1:6" ht="20.100000000000001" customHeight="1" x14ac:dyDescent="0.25">
      <c r="A108" s="3">
        <v>7</v>
      </c>
      <c r="B108" s="3">
        <v>572</v>
      </c>
      <c r="C108" s="3">
        <v>495</v>
      </c>
      <c r="D108" s="3">
        <f t="shared" si="14"/>
        <v>17150</v>
      </c>
      <c r="E108" s="3">
        <f t="shared" si="15"/>
        <v>0.99187415054509698</v>
      </c>
      <c r="F108" s="3">
        <v>19100</v>
      </c>
    </row>
    <row r="109" spans="1:6" ht="20.100000000000001" customHeight="1" x14ac:dyDescent="0.25">
      <c r="A109" s="3">
        <v>8</v>
      </c>
      <c r="B109" s="3">
        <v>646</v>
      </c>
      <c r="C109" s="3">
        <v>559</v>
      </c>
      <c r="D109" s="3">
        <f t="shared" si="14"/>
        <v>10160</v>
      </c>
      <c r="E109" s="3">
        <f t="shared" si="15"/>
        <v>0.58760591076024404</v>
      </c>
      <c r="F109" s="3">
        <v>12110</v>
      </c>
    </row>
    <row r="110" spans="1:6" ht="20.100000000000001" customHeight="1" x14ac:dyDescent="0.25">
      <c r="A110" s="3">
        <v>9</v>
      </c>
      <c r="B110" s="3">
        <v>593</v>
      </c>
      <c r="C110" s="3">
        <v>533</v>
      </c>
      <c r="D110" s="3">
        <f t="shared" si="14"/>
        <v>13630</v>
      </c>
      <c r="E110" s="3">
        <f t="shared" si="15"/>
        <v>0.78829414996674474</v>
      </c>
      <c r="F110" s="3">
        <v>15580</v>
      </c>
    </row>
    <row r="113" spans="1:6" ht="20.100000000000001" customHeight="1" x14ac:dyDescent="0.25">
      <c r="A113" s="2" t="s">
        <v>0</v>
      </c>
      <c r="B113" s="2" t="s">
        <v>23</v>
      </c>
      <c r="C113" s="2" t="s">
        <v>24</v>
      </c>
      <c r="D113" s="2" t="s">
        <v>3</v>
      </c>
      <c r="E113" s="2">
        <v>6110</v>
      </c>
      <c r="F113" s="2">
        <f>'[1]Худшее для ЗК'!$B$9</f>
        <v>78172</v>
      </c>
    </row>
    <row r="114" spans="1:6" ht="20.100000000000001" customHeight="1" x14ac:dyDescent="0.25">
      <c r="A114" s="2" t="s">
        <v>4</v>
      </c>
      <c r="B114" s="2" t="s">
        <v>5</v>
      </c>
      <c r="C114" s="2" t="s">
        <v>6</v>
      </c>
      <c r="D114" s="2" t="s">
        <v>7</v>
      </c>
      <c r="E114" s="2" t="s">
        <v>8</v>
      </c>
      <c r="F114" s="2" t="s">
        <v>9</v>
      </c>
    </row>
    <row r="115" spans="1:6" ht="20.100000000000001" customHeight="1" x14ac:dyDescent="0.25">
      <c r="A115" s="3">
        <v>0</v>
      </c>
      <c r="B115" s="3">
        <v>711</v>
      </c>
      <c r="C115" s="3">
        <v>1133</v>
      </c>
      <c r="D115" s="3">
        <f t="shared" ref="D115:D124" si="16">$F115-$E$113</f>
        <v>5930</v>
      </c>
      <c r="E115" s="3">
        <f t="shared" ref="E115:E124" si="17">IF(AND($F$113=0,$E$113 = 0),0,100*($F115-$E$113)/($F$113-$E$113))</f>
        <v>8.2290250062446226</v>
      </c>
      <c r="F115" s="3">
        <v>12040</v>
      </c>
    </row>
    <row r="116" spans="1:6" ht="20.100000000000001" customHeight="1" x14ac:dyDescent="0.25">
      <c r="A116" s="3">
        <v>1</v>
      </c>
      <c r="B116" s="3">
        <v>1397</v>
      </c>
      <c r="C116" s="3">
        <v>1325</v>
      </c>
      <c r="D116" s="3">
        <f t="shared" si="16"/>
        <v>5276</v>
      </c>
      <c r="E116" s="3">
        <f t="shared" si="17"/>
        <v>7.3214731758763287</v>
      </c>
      <c r="F116" s="3">
        <v>11386</v>
      </c>
    </row>
    <row r="117" spans="1:6" ht="20.100000000000001" customHeight="1" x14ac:dyDescent="0.25">
      <c r="A117" s="3">
        <v>2</v>
      </c>
      <c r="B117" s="3">
        <v>991</v>
      </c>
      <c r="C117" s="3">
        <v>1247</v>
      </c>
      <c r="D117" s="3">
        <f t="shared" si="16"/>
        <v>6030</v>
      </c>
      <c r="E117" s="3">
        <f t="shared" si="17"/>
        <v>8.3677943992672983</v>
      </c>
      <c r="F117" s="3">
        <v>12140</v>
      </c>
    </row>
    <row r="118" spans="1:6" ht="20.100000000000001" customHeight="1" x14ac:dyDescent="0.25">
      <c r="A118" s="3">
        <v>3</v>
      </c>
      <c r="B118" s="3">
        <v>738</v>
      </c>
      <c r="C118" s="3">
        <v>1201</v>
      </c>
      <c r="D118" s="3">
        <f t="shared" si="16"/>
        <v>4282</v>
      </c>
      <c r="E118" s="3">
        <f t="shared" si="17"/>
        <v>5.9421054092309404</v>
      </c>
      <c r="F118" s="3">
        <v>10392</v>
      </c>
    </row>
    <row r="119" spans="1:6" ht="20.100000000000001" customHeight="1" x14ac:dyDescent="0.25">
      <c r="A119" s="3">
        <v>4</v>
      </c>
      <c r="B119" s="3">
        <v>1311</v>
      </c>
      <c r="C119" s="3">
        <v>1407</v>
      </c>
      <c r="D119" s="3">
        <f t="shared" si="16"/>
        <v>4304</v>
      </c>
      <c r="E119" s="3">
        <f t="shared" si="17"/>
        <v>5.9726346756959288</v>
      </c>
      <c r="F119" s="3">
        <v>10414</v>
      </c>
    </row>
    <row r="120" spans="1:6" ht="20.100000000000001" customHeight="1" x14ac:dyDescent="0.25">
      <c r="A120" s="3">
        <v>5</v>
      </c>
      <c r="B120" s="3">
        <v>806</v>
      </c>
      <c r="C120" s="3">
        <v>1221</v>
      </c>
      <c r="D120" s="3">
        <f t="shared" si="16"/>
        <v>5089</v>
      </c>
      <c r="E120" s="3">
        <f t="shared" si="17"/>
        <v>7.0619744109239262</v>
      </c>
      <c r="F120" s="3">
        <v>11199</v>
      </c>
    </row>
    <row r="121" spans="1:6" ht="20.100000000000001" customHeight="1" x14ac:dyDescent="0.25">
      <c r="A121" s="3">
        <v>6</v>
      </c>
      <c r="B121" s="3">
        <v>1435</v>
      </c>
      <c r="C121" s="3">
        <v>1425</v>
      </c>
      <c r="D121" s="3">
        <f t="shared" si="16"/>
        <v>3953</v>
      </c>
      <c r="E121" s="3">
        <f t="shared" si="17"/>
        <v>5.4855541061863393</v>
      </c>
      <c r="F121" s="3">
        <v>10063</v>
      </c>
    </row>
    <row r="122" spans="1:6" ht="20.100000000000001" customHeight="1" x14ac:dyDescent="0.25">
      <c r="A122" s="3">
        <v>7</v>
      </c>
      <c r="B122" s="3">
        <v>874</v>
      </c>
      <c r="C122" s="3">
        <v>1255</v>
      </c>
      <c r="D122" s="3">
        <f t="shared" si="16"/>
        <v>5801</v>
      </c>
      <c r="E122" s="3">
        <f t="shared" si="17"/>
        <v>8.0500124892453719</v>
      </c>
      <c r="F122" s="3">
        <v>11911</v>
      </c>
    </row>
    <row r="123" spans="1:6" ht="20.100000000000001" customHeight="1" x14ac:dyDescent="0.25">
      <c r="A123" s="3">
        <v>8</v>
      </c>
      <c r="B123" s="3">
        <v>1041</v>
      </c>
      <c r="C123" s="3">
        <v>1533</v>
      </c>
      <c r="D123" s="3">
        <f t="shared" si="16"/>
        <v>4403</v>
      </c>
      <c r="E123" s="3">
        <f t="shared" si="17"/>
        <v>6.1100163747883771</v>
      </c>
      <c r="F123" s="3">
        <v>10513</v>
      </c>
    </row>
    <row r="124" spans="1:6" ht="20.100000000000001" customHeight="1" x14ac:dyDescent="0.25">
      <c r="A124" s="4">
        <v>9</v>
      </c>
      <c r="B124" s="4">
        <v>745</v>
      </c>
      <c r="C124" s="4">
        <v>1299</v>
      </c>
      <c r="D124" s="4">
        <f t="shared" si="16"/>
        <v>3743</v>
      </c>
      <c r="E124" s="4">
        <f t="shared" si="17"/>
        <v>5.194138380838722</v>
      </c>
      <c r="F124" s="4">
        <v>9853</v>
      </c>
    </row>
    <row r="127" spans="1:6" ht="20.100000000000001" customHeight="1" x14ac:dyDescent="0.25">
      <c r="A127" s="2" t="s">
        <v>0</v>
      </c>
      <c r="B127" s="2" t="s">
        <v>25</v>
      </c>
      <c r="C127" s="2" t="s">
        <v>26</v>
      </c>
      <c r="D127" s="2" t="s">
        <v>3</v>
      </c>
      <c r="E127" s="2">
        <v>6528</v>
      </c>
      <c r="F127" s="2">
        <f>'[1]Худшее для ЗК'!$B$10</f>
        <v>259109</v>
      </c>
    </row>
    <row r="128" spans="1:6" ht="20.100000000000001" customHeight="1" x14ac:dyDescent="0.25">
      <c r="A128" s="2" t="s">
        <v>4</v>
      </c>
      <c r="B128" s="2" t="s">
        <v>5</v>
      </c>
      <c r="C128" s="2" t="s">
        <v>6</v>
      </c>
      <c r="D128" s="2" t="s">
        <v>7</v>
      </c>
      <c r="E128" s="2" t="s">
        <v>8</v>
      </c>
      <c r="F128" s="2" t="s">
        <v>9</v>
      </c>
    </row>
    <row r="129" spans="1:6" ht="20.100000000000001" customHeight="1" x14ac:dyDescent="0.25">
      <c r="A129" s="3">
        <v>0</v>
      </c>
      <c r="B129" s="3">
        <v>2166</v>
      </c>
      <c r="C129" s="3">
        <v>1535</v>
      </c>
      <c r="D129" s="3">
        <f t="shared" ref="D129:D138" si="18">$F129-$E$127</f>
        <v>4406</v>
      </c>
      <c r="E129" s="3">
        <f t="shared" ref="E129:E138" si="19">IF(AND($F$127=0,$E$127 = 0),0,100*($F129-$E$127)/($F$127-$E$127))</f>
        <v>1.7443909082630917</v>
      </c>
      <c r="F129" s="3">
        <v>10934</v>
      </c>
    </row>
    <row r="130" spans="1:6" ht="20.100000000000001" customHeight="1" x14ac:dyDescent="0.25">
      <c r="A130" s="3">
        <v>1</v>
      </c>
      <c r="B130" s="3">
        <v>1973</v>
      </c>
      <c r="C130" s="3">
        <v>1501</v>
      </c>
      <c r="D130" s="3">
        <f t="shared" si="18"/>
        <v>5902</v>
      </c>
      <c r="E130" s="3">
        <f t="shared" si="19"/>
        <v>2.33667615537194</v>
      </c>
      <c r="F130" s="3">
        <v>12430</v>
      </c>
    </row>
    <row r="131" spans="1:6" ht="20.100000000000001" customHeight="1" x14ac:dyDescent="0.25">
      <c r="A131" s="3">
        <v>2</v>
      </c>
      <c r="B131" s="3">
        <v>1074</v>
      </c>
      <c r="C131" s="3">
        <v>1435</v>
      </c>
      <c r="D131" s="3">
        <f t="shared" si="18"/>
        <v>6159</v>
      </c>
      <c r="E131" s="3">
        <f t="shared" si="19"/>
        <v>2.4384256931439814</v>
      </c>
      <c r="F131" s="3">
        <v>12687</v>
      </c>
    </row>
    <row r="132" spans="1:6" ht="20.100000000000001" customHeight="1" x14ac:dyDescent="0.25">
      <c r="A132" s="3">
        <v>3</v>
      </c>
      <c r="B132" s="3">
        <v>2095</v>
      </c>
      <c r="C132" s="3">
        <v>1607</v>
      </c>
      <c r="D132" s="3">
        <f t="shared" si="18"/>
        <v>5040</v>
      </c>
      <c r="E132" s="3">
        <f t="shared" si="19"/>
        <v>1.9953994956073497</v>
      </c>
      <c r="F132" s="3">
        <v>11568</v>
      </c>
    </row>
    <row r="133" spans="1:6" ht="20.100000000000001" customHeight="1" x14ac:dyDescent="0.25">
      <c r="A133" s="3">
        <v>4</v>
      </c>
      <c r="B133" s="3">
        <v>2161</v>
      </c>
      <c r="C133" s="3">
        <v>1829</v>
      </c>
      <c r="D133" s="3">
        <f t="shared" si="18"/>
        <v>5289</v>
      </c>
      <c r="E133" s="3">
        <f t="shared" si="19"/>
        <v>2.093981732592713</v>
      </c>
      <c r="F133" s="3">
        <v>11817</v>
      </c>
    </row>
    <row r="134" spans="1:6" ht="20.100000000000001" customHeight="1" x14ac:dyDescent="0.25">
      <c r="A134" s="3">
        <v>5</v>
      </c>
      <c r="B134" s="3">
        <v>2838</v>
      </c>
      <c r="C134" s="3">
        <v>1713</v>
      </c>
      <c r="D134" s="3">
        <f t="shared" si="18"/>
        <v>5085</v>
      </c>
      <c r="E134" s="3">
        <f t="shared" si="19"/>
        <v>2.0132155625324155</v>
      </c>
      <c r="F134" s="3">
        <v>11613</v>
      </c>
    </row>
    <row r="135" spans="1:6" ht="20.100000000000001" customHeight="1" x14ac:dyDescent="0.25">
      <c r="A135" s="4">
        <v>6</v>
      </c>
      <c r="B135" s="4">
        <v>1422</v>
      </c>
      <c r="C135" s="4">
        <v>1641</v>
      </c>
      <c r="D135" s="4">
        <f t="shared" si="18"/>
        <v>3746</v>
      </c>
      <c r="E135" s="4">
        <f t="shared" si="19"/>
        <v>1.4830885933621294</v>
      </c>
      <c r="F135" s="4">
        <v>10274</v>
      </c>
    </row>
    <row r="136" spans="1:6" ht="20.100000000000001" customHeight="1" x14ac:dyDescent="0.25">
      <c r="A136" s="3">
        <v>7</v>
      </c>
      <c r="B136" s="3">
        <v>1840</v>
      </c>
      <c r="C136" s="3">
        <v>1657</v>
      </c>
      <c r="D136" s="3">
        <f t="shared" si="18"/>
        <v>4713</v>
      </c>
      <c r="E136" s="3">
        <f t="shared" si="19"/>
        <v>1.8659360759518728</v>
      </c>
      <c r="F136" s="3">
        <v>11241</v>
      </c>
    </row>
    <row r="137" spans="1:6" ht="20.100000000000001" customHeight="1" x14ac:dyDescent="0.25">
      <c r="A137" s="3">
        <v>8</v>
      </c>
      <c r="B137" s="3">
        <v>1431</v>
      </c>
      <c r="C137" s="3">
        <v>1471</v>
      </c>
      <c r="D137" s="3">
        <f t="shared" si="18"/>
        <v>4457</v>
      </c>
      <c r="E137" s="3">
        <f t="shared" si="19"/>
        <v>1.7645824507781662</v>
      </c>
      <c r="F137" s="3">
        <v>10985</v>
      </c>
    </row>
    <row r="138" spans="1:6" ht="20.100000000000001" customHeight="1" x14ac:dyDescent="0.25">
      <c r="A138" s="3">
        <v>9</v>
      </c>
      <c r="B138" s="3">
        <v>3183</v>
      </c>
      <c r="C138" s="3">
        <v>1855</v>
      </c>
      <c r="D138" s="3">
        <f t="shared" si="18"/>
        <v>5640</v>
      </c>
      <c r="E138" s="3">
        <f t="shared" si="19"/>
        <v>2.2329470546082248</v>
      </c>
      <c r="F138" s="3">
        <v>12168</v>
      </c>
    </row>
    <row r="141" spans="1:6" ht="20.100000000000001" customHeight="1" x14ac:dyDescent="0.25">
      <c r="A141" s="2" t="s">
        <v>0</v>
      </c>
      <c r="B141" s="2" t="s">
        <v>27</v>
      </c>
      <c r="C141" s="2" t="s">
        <v>28</v>
      </c>
      <c r="D141" s="2" t="s">
        <v>3</v>
      </c>
      <c r="E141" s="2">
        <v>15780</v>
      </c>
      <c r="F141" s="2">
        <f>'[1]Худшее для ЗК'!$B$11</f>
        <v>193741</v>
      </c>
    </row>
    <row r="142" spans="1:6" ht="20.100000000000001" customHeight="1" x14ac:dyDescent="0.25">
      <c r="A142" s="2" t="s">
        <v>4</v>
      </c>
      <c r="B142" s="2" t="s">
        <v>5</v>
      </c>
      <c r="C142" s="2" t="s">
        <v>6</v>
      </c>
      <c r="D142" s="2" t="s">
        <v>7</v>
      </c>
      <c r="E142" s="2" t="s">
        <v>8</v>
      </c>
      <c r="F142" s="2" t="s">
        <v>9</v>
      </c>
    </row>
    <row r="143" spans="1:6" ht="20.100000000000001" customHeight="1" x14ac:dyDescent="0.25">
      <c r="A143" s="3">
        <v>0</v>
      </c>
      <c r="B143" s="3">
        <v>6562</v>
      </c>
      <c r="C143" s="3">
        <v>2711</v>
      </c>
      <c r="D143" s="3">
        <f t="shared" ref="D143:D152" si="20">$F143-$E$141</f>
        <v>17738</v>
      </c>
      <c r="E143" s="3">
        <f t="shared" ref="E143:E152" si="21">IF(AND($F$141=0,$E$141 = 0),0,100*($F143-$E$141)/($F$141-$E$141))</f>
        <v>9.967352397435393</v>
      </c>
      <c r="F143" s="3">
        <v>33518</v>
      </c>
    </row>
    <row r="144" spans="1:6" ht="20.100000000000001" customHeight="1" x14ac:dyDescent="0.25">
      <c r="A144" s="3">
        <v>1</v>
      </c>
      <c r="B144" s="3">
        <v>3569</v>
      </c>
      <c r="C144" s="3">
        <v>2553</v>
      </c>
      <c r="D144" s="3">
        <f t="shared" si="20"/>
        <v>23443</v>
      </c>
      <c r="E144" s="3">
        <f t="shared" si="21"/>
        <v>13.173110962514258</v>
      </c>
      <c r="F144" s="3">
        <v>39223</v>
      </c>
    </row>
    <row r="145" spans="1:6" ht="20.100000000000001" customHeight="1" x14ac:dyDescent="0.25">
      <c r="A145" s="3">
        <v>2</v>
      </c>
      <c r="B145" s="3">
        <v>7050</v>
      </c>
      <c r="C145" s="3">
        <v>2947</v>
      </c>
      <c r="D145" s="3">
        <f t="shared" si="20"/>
        <v>18596</v>
      </c>
      <c r="E145" s="3">
        <f t="shared" si="21"/>
        <v>10.449480504155405</v>
      </c>
      <c r="F145" s="3">
        <v>34376</v>
      </c>
    </row>
    <row r="146" spans="1:6" ht="20.100000000000001" customHeight="1" x14ac:dyDescent="0.25">
      <c r="A146" s="4">
        <v>3</v>
      </c>
      <c r="B146" s="4">
        <v>6480</v>
      </c>
      <c r="C146" s="4">
        <v>2909</v>
      </c>
      <c r="D146" s="4">
        <f t="shared" si="20"/>
        <v>14616</v>
      </c>
      <c r="E146" s="4">
        <f t="shared" si="21"/>
        <v>8.2130354403492909</v>
      </c>
      <c r="F146" s="4">
        <v>30396</v>
      </c>
    </row>
    <row r="147" spans="1:6" ht="20.100000000000001" customHeight="1" x14ac:dyDescent="0.25">
      <c r="A147" s="3">
        <v>4</v>
      </c>
      <c r="B147" s="3">
        <v>6827</v>
      </c>
      <c r="C147" s="3">
        <v>2437</v>
      </c>
      <c r="D147" s="3">
        <f t="shared" si="20"/>
        <v>29255</v>
      </c>
      <c r="E147" s="3">
        <f t="shared" si="21"/>
        <v>16.438995060715548</v>
      </c>
      <c r="F147" s="3">
        <v>45035</v>
      </c>
    </row>
    <row r="148" spans="1:6" ht="20.100000000000001" customHeight="1" x14ac:dyDescent="0.25">
      <c r="A148" s="3">
        <v>5</v>
      </c>
      <c r="B148" s="3">
        <v>3871</v>
      </c>
      <c r="C148" s="3">
        <v>2943</v>
      </c>
      <c r="D148" s="3">
        <f t="shared" si="20"/>
        <v>28568</v>
      </c>
      <c r="E148" s="3">
        <f t="shared" si="21"/>
        <v>16.052955422817359</v>
      </c>
      <c r="F148" s="3">
        <v>44348</v>
      </c>
    </row>
    <row r="149" spans="1:6" ht="20.100000000000001" customHeight="1" x14ac:dyDescent="0.25">
      <c r="A149" s="3">
        <v>6</v>
      </c>
      <c r="B149" s="3">
        <v>6059</v>
      </c>
      <c r="C149" s="3">
        <v>2471</v>
      </c>
      <c r="D149" s="3">
        <f t="shared" si="20"/>
        <v>23697</v>
      </c>
      <c r="E149" s="3">
        <f t="shared" si="21"/>
        <v>13.315838863571232</v>
      </c>
      <c r="F149" s="3">
        <v>39477</v>
      </c>
    </row>
    <row r="150" spans="1:6" ht="20.100000000000001" customHeight="1" x14ac:dyDescent="0.25">
      <c r="A150" s="3">
        <v>7</v>
      </c>
      <c r="B150" s="3">
        <v>4474</v>
      </c>
      <c r="C150" s="3">
        <v>2271</v>
      </c>
      <c r="D150" s="3">
        <f t="shared" si="20"/>
        <v>16888</v>
      </c>
      <c r="E150" s="3">
        <f t="shared" si="21"/>
        <v>9.4897196576778065</v>
      </c>
      <c r="F150" s="3">
        <v>32668</v>
      </c>
    </row>
    <row r="151" spans="1:6" ht="20.100000000000001" customHeight="1" x14ac:dyDescent="0.25">
      <c r="A151" s="3">
        <v>8</v>
      </c>
      <c r="B151" s="3">
        <v>5156</v>
      </c>
      <c r="C151" s="3">
        <v>2641</v>
      </c>
      <c r="D151" s="3">
        <f t="shared" si="20"/>
        <v>20498</v>
      </c>
      <c r="E151" s="3">
        <f t="shared" si="21"/>
        <v>11.518253999471794</v>
      </c>
      <c r="F151" s="3">
        <v>36278</v>
      </c>
    </row>
    <row r="152" spans="1:6" ht="20.100000000000001" customHeight="1" x14ac:dyDescent="0.25">
      <c r="A152" s="3">
        <v>9</v>
      </c>
      <c r="B152" s="3">
        <v>5665</v>
      </c>
      <c r="C152" s="3">
        <v>2555</v>
      </c>
      <c r="D152" s="3">
        <f t="shared" si="20"/>
        <v>20078</v>
      </c>
      <c r="E152" s="3">
        <f t="shared" si="21"/>
        <v>11.282247233944515</v>
      </c>
      <c r="F152" s="3">
        <v>35858</v>
      </c>
    </row>
    <row r="155" spans="1:6" ht="20.100000000000001" customHeight="1" x14ac:dyDescent="0.25">
      <c r="A155" s="2" t="s">
        <v>0</v>
      </c>
      <c r="B155" s="2" t="s">
        <v>29</v>
      </c>
      <c r="C155" s="2" t="s">
        <v>30</v>
      </c>
      <c r="D155" s="2" t="s">
        <v>3</v>
      </c>
      <c r="E155" s="2">
        <v>699</v>
      </c>
      <c r="F155" s="2">
        <f>'[1]Худшее для ЗК'!$B$12</f>
        <v>4935</v>
      </c>
    </row>
    <row r="156" spans="1:6" ht="20.100000000000001" customHeight="1" x14ac:dyDescent="0.25">
      <c r="A156" s="2" t="s">
        <v>4</v>
      </c>
      <c r="B156" s="2" t="s">
        <v>5</v>
      </c>
      <c r="C156" s="2" t="s">
        <v>6</v>
      </c>
      <c r="D156" s="2" t="s">
        <v>7</v>
      </c>
      <c r="E156" s="2" t="s">
        <v>8</v>
      </c>
      <c r="F156" s="2" t="s">
        <v>9</v>
      </c>
    </row>
    <row r="157" spans="1:6" ht="20.100000000000001" customHeight="1" x14ac:dyDescent="0.25">
      <c r="A157" s="3">
        <v>0</v>
      </c>
      <c r="B157" s="3">
        <v>9</v>
      </c>
      <c r="C157" s="3">
        <v>245</v>
      </c>
      <c r="D157" s="3">
        <f t="shared" ref="D157:D166" si="22">$F157-$E$155</f>
        <v>339</v>
      </c>
      <c r="E157" s="3">
        <f t="shared" ref="E157:E166" si="23">IF(AND($F$155=0,$E$155 = 0),0,100*($F157-$E$155)/($F$155-$E$155))</f>
        <v>8.0028328611898019</v>
      </c>
      <c r="F157" s="3">
        <v>1038</v>
      </c>
    </row>
    <row r="158" spans="1:6" ht="20.100000000000001" customHeight="1" x14ac:dyDescent="0.25">
      <c r="A158" s="3">
        <v>1</v>
      </c>
      <c r="B158" s="3">
        <v>15</v>
      </c>
      <c r="C158" s="3">
        <v>245</v>
      </c>
      <c r="D158" s="3">
        <f t="shared" si="22"/>
        <v>338</v>
      </c>
      <c r="E158" s="3">
        <f t="shared" si="23"/>
        <v>7.9792256846081209</v>
      </c>
      <c r="F158" s="3">
        <v>1037</v>
      </c>
    </row>
    <row r="159" spans="1:6" ht="20.100000000000001" customHeight="1" x14ac:dyDescent="0.25">
      <c r="A159" s="4">
        <v>2</v>
      </c>
      <c r="B159" s="4">
        <v>15</v>
      </c>
      <c r="C159" s="4">
        <v>303</v>
      </c>
      <c r="D159" s="4">
        <f t="shared" si="22"/>
        <v>138</v>
      </c>
      <c r="E159" s="4">
        <f t="shared" si="23"/>
        <v>3.2577903682719547</v>
      </c>
      <c r="F159" s="4">
        <v>837</v>
      </c>
    </row>
    <row r="160" spans="1:6" ht="20.100000000000001" customHeight="1" x14ac:dyDescent="0.25">
      <c r="A160" s="3">
        <v>3</v>
      </c>
      <c r="B160" s="3">
        <v>13</v>
      </c>
      <c r="C160" s="3">
        <v>233</v>
      </c>
      <c r="D160" s="3">
        <f t="shared" si="22"/>
        <v>374</v>
      </c>
      <c r="E160" s="3">
        <f t="shared" si="23"/>
        <v>8.8290840415486311</v>
      </c>
      <c r="F160" s="3">
        <v>1073</v>
      </c>
    </row>
    <row r="161" spans="1:6" ht="20.100000000000001" customHeight="1" x14ac:dyDescent="0.25">
      <c r="A161" s="3">
        <v>4</v>
      </c>
      <c r="B161" s="3">
        <v>12</v>
      </c>
      <c r="C161" s="3">
        <v>237</v>
      </c>
      <c r="D161" s="3">
        <f t="shared" si="22"/>
        <v>389</v>
      </c>
      <c r="E161" s="3">
        <f t="shared" si="23"/>
        <v>9.1831916902738424</v>
      </c>
      <c r="F161" s="3">
        <v>1088</v>
      </c>
    </row>
    <row r="162" spans="1:6" ht="20.100000000000001" customHeight="1" x14ac:dyDescent="0.25">
      <c r="A162" s="3">
        <v>5</v>
      </c>
      <c r="B162" s="3">
        <v>7</v>
      </c>
      <c r="C162" s="3">
        <v>283</v>
      </c>
      <c r="D162" s="3">
        <f t="shared" si="22"/>
        <v>431</v>
      </c>
      <c r="E162" s="3">
        <f t="shared" si="23"/>
        <v>10.174693106704439</v>
      </c>
      <c r="F162" s="3">
        <v>1130</v>
      </c>
    </row>
    <row r="163" spans="1:6" ht="20.100000000000001" customHeight="1" x14ac:dyDescent="0.25">
      <c r="A163" s="3">
        <v>6</v>
      </c>
      <c r="B163" s="3">
        <v>14</v>
      </c>
      <c r="C163" s="3">
        <v>229</v>
      </c>
      <c r="D163" s="3">
        <f t="shared" si="22"/>
        <v>330</v>
      </c>
      <c r="E163" s="3">
        <f t="shared" si="23"/>
        <v>7.7903682719546739</v>
      </c>
      <c r="F163" s="3">
        <v>1029</v>
      </c>
    </row>
    <row r="164" spans="1:6" ht="20.100000000000001" customHeight="1" x14ac:dyDescent="0.25">
      <c r="A164" s="3">
        <v>7</v>
      </c>
      <c r="B164" s="3">
        <v>16</v>
      </c>
      <c r="C164" s="3">
        <v>303</v>
      </c>
      <c r="D164" s="3">
        <f t="shared" si="22"/>
        <v>146</v>
      </c>
      <c r="E164" s="3">
        <f t="shared" si="23"/>
        <v>3.4466477809254012</v>
      </c>
      <c r="F164" s="3">
        <v>845</v>
      </c>
    </row>
    <row r="165" spans="1:6" ht="20.100000000000001" customHeight="1" x14ac:dyDescent="0.25">
      <c r="A165" s="3">
        <v>8</v>
      </c>
      <c r="B165" s="3">
        <v>4</v>
      </c>
      <c r="C165" s="3">
        <v>229</v>
      </c>
      <c r="D165" s="3">
        <f t="shared" si="22"/>
        <v>359</v>
      </c>
      <c r="E165" s="3">
        <f t="shared" si="23"/>
        <v>8.4749763928234181</v>
      </c>
      <c r="F165" s="3">
        <v>1058</v>
      </c>
    </row>
    <row r="166" spans="1:6" ht="20.100000000000001" customHeight="1" x14ac:dyDescent="0.25">
      <c r="A166" s="3">
        <v>9</v>
      </c>
      <c r="B166" s="3">
        <v>14</v>
      </c>
      <c r="C166" s="3">
        <v>205</v>
      </c>
      <c r="D166" s="3">
        <f t="shared" si="22"/>
        <v>365</v>
      </c>
      <c r="E166" s="3">
        <f t="shared" si="23"/>
        <v>8.616619452313504</v>
      </c>
      <c r="F166" s="3">
        <v>1064</v>
      </c>
    </row>
    <row r="169" spans="1:6" ht="20.100000000000001" customHeight="1" x14ac:dyDescent="0.25">
      <c r="A169" s="2" t="s">
        <v>0</v>
      </c>
      <c r="B169" s="2" t="s">
        <v>31</v>
      </c>
      <c r="C169" s="2" t="s">
        <v>32</v>
      </c>
      <c r="D169" s="2" t="s">
        <v>3</v>
      </c>
      <c r="E169" s="2">
        <v>629</v>
      </c>
      <c r="F169" s="2">
        <f>'[1]Худшее для ЗК'!$B$13</f>
        <v>3481</v>
      </c>
    </row>
    <row r="170" spans="1:6" ht="20.100000000000001" customHeight="1" x14ac:dyDescent="0.25">
      <c r="A170" s="2" t="s">
        <v>4</v>
      </c>
      <c r="B170" s="2" t="s">
        <v>5</v>
      </c>
      <c r="C170" s="2" t="s">
        <v>6</v>
      </c>
      <c r="D170" s="2" t="s">
        <v>7</v>
      </c>
      <c r="E170" s="2" t="s">
        <v>8</v>
      </c>
      <c r="F170" s="2" t="s">
        <v>9</v>
      </c>
    </row>
    <row r="171" spans="1:6" ht="20.100000000000001" customHeight="1" x14ac:dyDescent="0.25">
      <c r="A171" s="3">
        <v>0</v>
      </c>
      <c r="B171" s="3">
        <v>260</v>
      </c>
      <c r="C171" s="3">
        <v>793</v>
      </c>
      <c r="D171" s="3">
        <f t="shared" ref="D171:D180" si="24">$F171-$E$169</f>
        <v>309</v>
      </c>
      <c r="E171" s="3">
        <f t="shared" ref="E171:E180" si="25">IF(AND($F$169=0,$E$169 = 0),0,100*($F171-$E$169)/($F$169-$E$169))</f>
        <v>10.834502103786816</v>
      </c>
      <c r="F171" s="3">
        <v>938</v>
      </c>
    </row>
    <row r="172" spans="1:6" ht="20.100000000000001" customHeight="1" x14ac:dyDescent="0.25">
      <c r="A172" s="3">
        <v>1</v>
      </c>
      <c r="B172" s="3">
        <v>822</v>
      </c>
      <c r="C172" s="3">
        <v>783</v>
      </c>
      <c r="D172" s="3">
        <f t="shared" si="24"/>
        <v>337</v>
      </c>
      <c r="E172" s="3">
        <f t="shared" si="25"/>
        <v>11.816269284712483</v>
      </c>
      <c r="F172" s="3">
        <v>966</v>
      </c>
    </row>
    <row r="173" spans="1:6" ht="20.100000000000001" customHeight="1" x14ac:dyDescent="0.25">
      <c r="A173" s="3">
        <v>2</v>
      </c>
      <c r="B173" s="3">
        <v>415</v>
      </c>
      <c r="C173" s="3">
        <v>765</v>
      </c>
      <c r="D173" s="3">
        <f t="shared" si="24"/>
        <v>256</v>
      </c>
      <c r="E173" s="3">
        <f t="shared" si="25"/>
        <v>8.9761570827489479</v>
      </c>
      <c r="F173" s="3">
        <v>885</v>
      </c>
    </row>
    <row r="174" spans="1:6" ht="20.100000000000001" customHeight="1" x14ac:dyDescent="0.25">
      <c r="A174" s="4">
        <v>3</v>
      </c>
      <c r="B174" s="4">
        <v>451</v>
      </c>
      <c r="C174" s="4">
        <v>867</v>
      </c>
      <c r="D174" s="4">
        <f t="shared" si="24"/>
        <v>201</v>
      </c>
      <c r="E174" s="4">
        <f t="shared" si="25"/>
        <v>7.0476858345021034</v>
      </c>
      <c r="F174" s="4">
        <v>830</v>
      </c>
    </row>
    <row r="175" spans="1:6" ht="20.100000000000001" customHeight="1" x14ac:dyDescent="0.25">
      <c r="A175" s="3">
        <v>4</v>
      </c>
      <c r="B175" s="3">
        <v>266</v>
      </c>
      <c r="C175" s="3">
        <v>685</v>
      </c>
      <c r="D175" s="3">
        <f t="shared" si="24"/>
        <v>386</v>
      </c>
      <c r="E175" s="3">
        <f t="shared" si="25"/>
        <v>13.534361851332399</v>
      </c>
      <c r="F175" s="3">
        <v>1015</v>
      </c>
    </row>
    <row r="176" spans="1:6" ht="20.100000000000001" customHeight="1" x14ac:dyDescent="0.25">
      <c r="A176" s="3">
        <v>5</v>
      </c>
      <c r="B176" s="3">
        <v>339</v>
      </c>
      <c r="C176" s="3">
        <v>859</v>
      </c>
      <c r="D176" s="3">
        <f t="shared" si="24"/>
        <v>362</v>
      </c>
      <c r="E176" s="3">
        <f t="shared" si="25"/>
        <v>12.692847124824684</v>
      </c>
      <c r="F176" s="3">
        <v>991</v>
      </c>
    </row>
    <row r="177" spans="1:6" ht="20.100000000000001" customHeight="1" x14ac:dyDescent="0.25">
      <c r="A177" s="3">
        <v>6</v>
      </c>
      <c r="B177" s="3">
        <v>301</v>
      </c>
      <c r="C177" s="3">
        <v>707</v>
      </c>
      <c r="D177" s="3">
        <f t="shared" si="24"/>
        <v>373</v>
      </c>
      <c r="E177" s="3">
        <f t="shared" si="25"/>
        <v>13.078541374474053</v>
      </c>
      <c r="F177" s="3">
        <v>1002</v>
      </c>
    </row>
    <row r="178" spans="1:6" ht="20.100000000000001" customHeight="1" x14ac:dyDescent="0.25">
      <c r="A178" s="3">
        <v>7</v>
      </c>
      <c r="B178" s="3">
        <v>400</v>
      </c>
      <c r="C178" s="3">
        <v>811</v>
      </c>
      <c r="D178" s="3">
        <f t="shared" si="24"/>
        <v>296</v>
      </c>
      <c r="E178" s="3">
        <f t="shared" si="25"/>
        <v>10.378681626928472</v>
      </c>
      <c r="F178" s="3">
        <v>925</v>
      </c>
    </row>
    <row r="179" spans="1:6" ht="20.100000000000001" customHeight="1" x14ac:dyDescent="0.25">
      <c r="A179" s="3">
        <v>8</v>
      </c>
      <c r="B179" s="3">
        <v>471</v>
      </c>
      <c r="C179" s="3">
        <v>857</v>
      </c>
      <c r="D179" s="3">
        <f t="shared" si="24"/>
        <v>297</v>
      </c>
      <c r="E179" s="3">
        <f t="shared" si="25"/>
        <v>10.413744740532959</v>
      </c>
      <c r="F179" s="3">
        <v>926</v>
      </c>
    </row>
    <row r="180" spans="1:6" ht="20.100000000000001" customHeight="1" x14ac:dyDescent="0.25">
      <c r="A180" s="3">
        <v>9</v>
      </c>
      <c r="B180" s="3">
        <v>349</v>
      </c>
      <c r="C180" s="3">
        <v>735</v>
      </c>
      <c r="D180" s="3">
        <f t="shared" si="24"/>
        <v>335</v>
      </c>
      <c r="E180" s="3">
        <f t="shared" si="25"/>
        <v>11.746143057503506</v>
      </c>
      <c r="F180" s="3">
        <v>964</v>
      </c>
    </row>
    <row r="183" spans="1:6" ht="20.100000000000001" customHeight="1" x14ac:dyDescent="0.25">
      <c r="A183" s="2" t="s">
        <v>0</v>
      </c>
      <c r="B183" s="2" t="s">
        <v>33</v>
      </c>
      <c r="C183" s="2" t="s">
        <v>34</v>
      </c>
      <c r="D183" s="2" t="s">
        <v>3</v>
      </c>
      <c r="E183" s="2">
        <v>426</v>
      </c>
      <c r="F183" s="2">
        <f>'[1]Худшее для ЗК'!$B$14</f>
        <v>3574</v>
      </c>
    </row>
    <row r="184" spans="1:6" ht="20.100000000000001" customHeight="1" x14ac:dyDescent="0.25">
      <c r="A184" s="2" t="s">
        <v>4</v>
      </c>
      <c r="B184" s="2" t="s">
        <v>5</v>
      </c>
      <c r="C184" s="2" t="s">
        <v>6</v>
      </c>
      <c r="D184" s="2" t="s">
        <v>7</v>
      </c>
      <c r="E184" s="2" t="s">
        <v>8</v>
      </c>
      <c r="F184" s="2" t="s">
        <v>9</v>
      </c>
    </row>
    <row r="185" spans="1:6" ht="20.100000000000001" customHeight="1" x14ac:dyDescent="0.25">
      <c r="A185" s="3">
        <v>0</v>
      </c>
      <c r="B185" s="3">
        <v>16</v>
      </c>
      <c r="C185" s="3">
        <v>263</v>
      </c>
      <c r="D185" s="3">
        <f t="shared" ref="D185:D194" si="26">$F185-$E$183</f>
        <v>221</v>
      </c>
      <c r="E185" s="3">
        <f t="shared" ref="E185:E194" si="27">IF(AND($F$183=0,$E$183 = 0),0,100*($F185-$E$183)/($F$183-$E$183))</f>
        <v>7.0203303684879286</v>
      </c>
      <c r="F185" s="3">
        <v>647</v>
      </c>
    </row>
    <row r="186" spans="1:6" ht="20.100000000000001" customHeight="1" x14ac:dyDescent="0.25">
      <c r="A186" s="3">
        <v>1</v>
      </c>
      <c r="B186" s="3">
        <v>21</v>
      </c>
      <c r="C186" s="3">
        <v>343</v>
      </c>
      <c r="D186" s="3">
        <f t="shared" si="26"/>
        <v>157</v>
      </c>
      <c r="E186" s="3">
        <f t="shared" si="27"/>
        <v>4.9872935196950445</v>
      </c>
      <c r="F186" s="3">
        <v>583</v>
      </c>
    </row>
    <row r="187" spans="1:6" ht="20.100000000000001" customHeight="1" x14ac:dyDescent="0.25">
      <c r="A187" s="3">
        <v>2</v>
      </c>
      <c r="B187" s="3">
        <v>14</v>
      </c>
      <c r="C187" s="3">
        <v>271</v>
      </c>
      <c r="D187" s="3">
        <f t="shared" si="26"/>
        <v>198</v>
      </c>
      <c r="E187" s="3">
        <f t="shared" si="27"/>
        <v>6.289707750952986</v>
      </c>
      <c r="F187" s="3">
        <v>624</v>
      </c>
    </row>
    <row r="188" spans="1:6" ht="20.100000000000001" customHeight="1" x14ac:dyDescent="0.25">
      <c r="A188" s="3">
        <v>3</v>
      </c>
      <c r="B188" s="3">
        <v>16</v>
      </c>
      <c r="C188" s="3">
        <v>223</v>
      </c>
      <c r="D188" s="3">
        <f t="shared" si="26"/>
        <v>173</v>
      </c>
      <c r="E188" s="3">
        <f t="shared" si="27"/>
        <v>5.495552731893266</v>
      </c>
      <c r="F188" s="3">
        <v>599</v>
      </c>
    </row>
    <row r="189" spans="1:6" ht="20.100000000000001" customHeight="1" x14ac:dyDescent="0.25">
      <c r="A189" s="3">
        <v>4</v>
      </c>
      <c r="B189" s="3">
        <v>17</v>
      </c>
      <c r="C189" s="3">
        <v>295</v>
      </c>
      <c r="D189" s="3">
        <f t="shared" si="26"/>
        <v>171</v>
      </c>
      <c r="E189" s="3">
        <f t="shared" si="27"/>
        <v>5.4320203303684877</v>
      </c>
      <c r="F189" s="3">
        <v>597</v>
      </c>
    </row>
    <row r="190" spans="1:6" ht="20.100000000000001" customHeight="1" x14ac:dyDescent="0.25">
      <c r="A190" s="3">
        <v>5</v>
      </c>
      <c r="B190" s="3">
        <v>29</v>
      </c>
      <c r="C190" s="3">
        <v>317</v>
      </c>
      <c r="D190" s="3">
        <f t="shared" si="26"/>
        <v>151</v>
      </c>
      <c r="E190" s="3">
        <f t="shared" si="27"/>
        <v>4.7966963151207116</v>
      </c>
      <c r="F190" s="3">
        <v>577</v>
      </c>
    </row>
    <row r="191" spans="1:6" ht="20.100000000000001" customHeight="1" x14ac:dyDescent="0.25">
      <c r="A191" s="3">
        <v>6</v>
      </c>
      <c r="B191" s="3">
        <v>20</v>
      </c>
      <c r="C191" s="3">
        <v>261</v>
      </c>
      <c r="D191" s="3">
        <f t="shared" si="26"/>
        <v>184</v>
      </c>
      <c r="E191" s="3">
        <f t="shared" si="27"/>
        <v>5.8449809402795427</v>
      </c>
      <c r="F191" s="3">
        <v>610</v>
      </c>
    </row>
    <row r="192" spans="1:6" ht="20.100000000000001" customHeight="1" x14ac:dyDescent="0.25">
      <c r="A192" s="3">
        <v>7</v>
      </c>
      <c r="B192" s="3">
        <v>28</v>
      </c>
      <c r="C192" s="3">
        <v>325</v>
      </c>
      <c r="D192" s="3">
        <f t="shared" si="26"/>
        <v>125</v>
      </c>
      <c r="E192" s="3">
        <f t="shared" si="27"/>
        <v>3.9707750952986025</v>
      </c>
      <c r="F192" s="3">
        <v>551</v>
      </c>
    </row>
    <row r="193" spans="1:6" ht="20.100000000000001" customHeight="1" x14ac:dyDescent="0.25">
      <c r="A193" s="3">
        <v>8</v>
      </c>
      <c r="B193" s="3">
        <v>15</v>
      </c>
      <c r="C193" s="3">
        <v>289</v>
      </c>
      <c r="D193" s="3">
        <f t="shared" si="26"/>
        <v>164</v>
      </c>
      <c r="E193" s="3">
        <f t="shared" si="27"/>
        <v>5.2096569250317666</v>
      </c>
      <c r="F193" s="3">
        <v>590</v>
      </c>
    </row>
    <row r="194" spans="1:6" ht="20.100000000000001" customHeight="1" x14ac:dyDescent="0.25">
      <c r="A194" s="4">
        <v>9</v>
      </c>
      <c r="B194" s="4">
        <v>29</v>
      </c>
      <c r="C194" s="4">
        <v>297</v>
      </c>
      <c r="D194" s="4">
        <f t="shared" si="26"/>
        <v>117</v>
      </c>
      <c r="E194" s="4">
        <f t="shared" si="27"/>
        <v>3.7166454891994918</v>
      </c>
      <c r="F194" s="4">
        <v>543</v>
      </c>
    </row>
    <row r="197" spans="1:6" ht="20.100000000000001" customHeight="1" x14ac:dyDescent="0.25">
      <c r="A197" s="2" t="s">
        <v>0</v>
      </c>
      <c r="B197" s="2" t="s">
        <v>35</v>
      </c>
      <c r="C197" s="2" t="s">
        <v>36</v>
      </c>
      <c r="D197" s="2" t="s">
        <v>3</v>
      </c>
      <c r="E197" s="2">
        <v>538</v>
      </c>
      <c r="F197" s="2">
        <f>'[1]Худшее для ЗК'!$B$15</f>
        <v>3678</v>
      </c>
    </row>
    <row r="198" spans="1:6" ht="20.100000000000001" customHeight="1" x14ac:dyDescent="0.25">
      <c r="A198" s="2" t="s">
        <v>4</v>
      </c>
      <c r="B198" s="2" t="s">
        <v>5</v>
      </c>
      <c r="C198" s="2" t="s">
        <v>6</v>
      </c>
      <c r="D198" s="2" t="s">
        <v>7</v>
      </c>
      <c r="E198" s="2" t="s">
        <v>8</v>
      </c>
      <c r="F198" s="2" t="s">
        <v>9</v>
      </c>
    </row>
    <row r="199" spans="1:6" ht="20.100000000000001" customHeight="1" x14ac:dyDescent="0.25">
      <c r="A199" s="3">
        <v>0</v>
      </c>
      <c r="B199" s="3">
        <v>74</v>
      </c>
      <c r="C199" s="3">
        <v>551</v>
      </c>
      <c r="D199" s="3">
        <f t="shared" ref="D199:D208" si="28">$F199-$E$197</f>
        <v>183</v>
      </c>
      <c r="E199" s="3">
        <f t="shared" ref="E199:E208" si="29">IF(AND($F$197=0,$E$197 = 0),0,100*($F199-$E$197)/($F$197-$E$197))</f>
        <v>5.8280254777070066</v>
      </c>
      <c r="F199" s="3">
        <v>721</v>
      </c>
    </row>
    <row r="200" spans="1:6" ht="20.100000000000001" customHeight="1" x14ac:dyDescent="0.25">
      <c r="A200" s="4">
        <v>1</v>
      </c>
      <c r="B200" s="4">
        <v>183</v>
      </c>
      <c r="C200" s="4">
        <v>555</v>
      </c>
      <c r="D200" s="4">
        <f t="shared" si="28"/>
        <v>160</v>
      </c>
      <c r="E200" s="4">
        <f t="shared" si="29"/>
        <v>5.0955414012738851</v>
      </c>
      <c r="F200" s="4">
        <v>698</v>
      </c>
    </row>
    <row r="201" spans="1:6" ht="20.100000000000001" customHeight="1" x14ac:dyDescent="0.25">
      <c r="A201" s="3">
        <v>2</v>
      </c>
      <c r="B201" s="3">
        <v>84</v>
      </c>
      <c r="C201" s="3">
        <v>521</v>
      </c>
      <c r="D201" s="3">
        <f t="shared" si="28"/>
        <v>179</v>
      </c>
      <c r="E201" s="3">
        <f t="shared" si="29"/>
        <v>5.7006369426751595</v>
      </c>
      <c r="F201" s="3">
        <v>717</v>
      </c>
    </row>
    <row r="202" spans="1:6" ht="20.100000000000001" customHeight="1" x14ac:dyDescent="0.25">
      <c r="A202" s="3">
        <v>3</v>
      </c>
      <c r="B202" s="3">
        <v>65</v>
      </c>
      <c r="C202" s="3">
        <v>491</v>
      </c>
      <c r="D202" s="3">
        <f t="shared" si="28"/>
        <v>245</v>
      </c>
      <c r="E202" s="3">
        <f t="shared" si="29"/>
        <v>7.8025477707006372</v>
      </c>
      <c r="F202" s="3">
        <v>783</v>
      </c>
    </row>
    <row r="203" spans="1:6" ht="20.100000000000001" customHeight="1" x14ac:dyDescent="0.25">
      <c r="A203" s="3">
        <v>4</v>
      </c>
      <c r="B203" s="3">
        <v>64</v>
      </c>
      <c r="C203" s="3">
        <v>569</v>
      </c>
      <c r="D203" s="3">
        <f t="shared" si="28"/>
        <v>216</v>
      </c>
      <c r="E203" s="3">
        <f t="shared" si="29"/>
        <v>6.8789808917197455</v>
      </c>
      <c r="F203" s="3">
        <v>754</v>
      </c>
    </row>
    <row r="204" spans="1:6" ht="20.100000000000001" customHeight="1" x14ac:dyDescent="0.25">
      <c r="A204" s="3">
        <v>5</v>
      </c>
      <c r="B204" s="3">
        <v>65</v>
      </c>
      <c r="C204" s="3">
        <v>529</v>
      </c>
      <c r="D204" s="3">
        <f t="shared" si="28"/>
        <v>316</v>
      </c>
      <c r="E204" s="3">
        <f t="shared" si="29"/>
        <v>10.063694267515924</v>
      </c>
      <c r="F204" s="3">
        <v>854</v>
      </c>
    </row>
    <row r="205" spans="1:6" ht="20.100000000000001" customHeight="1" x14ac:dyDescent="0.25">
      <c r="A205" s="3">
        <v>6</v>
      </c>
      <c r="B205" s="3">
        <v>62</v>
      </c>
      <c r="C205" s="3">
        <v>555</v>
      </c>
      <c r="D205" s="3">
        <f t="shared" si="28"/>
        <v>176</v>
      </c>
      <c r="E205" s="3">
        <f t="shared" si="29"/>
        <v>5.6050955414012735</v>
      </c>
      <c r="F205" s="3">
        <v>714</v>
      </c>
    </row>
    <row r="206" spans="1:6" ht="20.100000000000001" customHeight="1" x14ac:dyDescent="0.25">
      <c r="A206" s="3">
        <v>7</v>
      </c>
      <c r="B206" s="3">
        <v>83</v>
      </c>
      <c r="C206" s="3">
        <v>561</v>
      </c>
      <c r="D206" s="3">
        <f t="shared" si="28"/>
        <v>270</v>
      </c>
      <c r="E206" s="3">
        <f t="shared" si="29"/>
        <v>8.598726114649681</v>
      </c>
      <c r="F206" s="3">
        <v>808</v>
      </c>
    </row>
    <row r="207" spans="1:6" ht="20.100000000000001" customHeight="1" x14ac:dyDescent="0.25">
      <c r="A207" s="3">
        <v>8</v>
      </c>
      <c r="B207" s="3">
        <v>98</v>
      </c>
      <c r="C207" s="3">
        <v>543</v>
      </c>
      <c r="D207" s="3">
        <f t="shared" si="28"/>
        <v>216</v>
      </c>
      <c r="E207" s="3">
        <f t="shared" si="29"/>
        <v>6.8789808917197455</v>
      </c>
      <c r="F207" s="3">
        <v>754</v>
      </c>
    </row>
    <row r="208" spans="1:6" ht="20.100000000000001" customHeight="1" x14ac:dyDescent="0.25">
      <c r="A208" s="3">
        <v>9</v>
      </c>
      <c r="B208" s="3">
        <v>98</v>
      </c>
      <c r="C208" s="3">
        <v>567</v>
      </c>
      <c r="D208" s="3">
        <f t="shared" si="28"/>
        <v>206</v>
      </c>
      <c r="E208" s="3">
        <f t="shared" si="29"/>
        <v>6.5605095541401273</v>
      </c>
      <c r="F208" s="3">
        <v>744</v>
      </c>
    </row>
    <row r="211" spans="1:6" ht="20.100000000000001" customHeight="1" x14ac:dyDescent="0.25">
      <c r="A211" s="2" t="s">
        <v>0</v>
      </c>
      <c r="B211" s="2" t="s">
        <v>37</v>
      </c>
      <c r="C211" s="2" t="s">
        <v>38</v>
      </c>
      <c r="D211" s="2" t="s">
        <v>3</v>
      </c>
      <c r="E211" s="2">
        <v>937</v>
      </c>
      <c r="F211" s="2">
        <f>'[1]Худшее для ЗК'!$B$16</f>
        <v>38947</v>
      </c>
    </row>
    <row r="212" spans="1:6" ht="20.100000000000001" customHeight="1" x14ac:dyDescent="0.25">
      <c r="A212" s="2" t="s">
        <v>4</v>
      </c>
      <c r="B212" s="2" t="s">
        <v>5</v>
      </c>
      <c r="C212" s="2" t="s">
        <v>6</v>
      </c>
      <c r="D212" s="2" t="s">
        <v>7</v>
      </c>
      <c r="E212" s="2" t="s">
        <v>8</v>
      </c>
      <c r="F212" s="2" t="s">
        <v>9</v>
      </c>
    </row>
    <row r="213" spans="1:6" ht="20.100000000000001" customHeight="1" x14ac:dyDescent="0.25">
      <c r="A213" s="3">
        <v>0</v>
      </c>
      <c r="B213" s="3">
        <v>2</v>
      </c>
      <c r="C213" s="3">
        <v>113</v>
      </c>
      <c r="D213" s="3">
        <f t="shared" ref="D213:D222" si="30">$F213-$E$211</f>
        <v>146</v>
      </c>
      <c r="E213" s="3">
        <f t="shared" ref="E213:E222" si="31">IF(AND($F$211=0,$E$211 = 0),0,100*($F213-$E$211)/($F$211-$E$211))</f>
        <v>0.38410944488292553</v>
      </c>
      <c r="F213" s="3">
        <v>1083</v>
      </c>
    </row>
    <row r="214" spans="1:6" ht="20.100000000000001" customHeight="1" x14ac:dyDescent="0.25">
      <c r="A214" s="3">
        <v>1</v>
      </c>
      <c r="B214" s="3">
        <v>2</v>
      </c>
      <c r="C214" s="3">
        <v>133</v>
      </c>
      <c r="D214" s="3">
        <f t="shared" si="30"/>
        <v>222</v>
      </c>
      <c r="E214" s="3">
        <f t="shared" si="31"/>
        <v>0.5840568271507498</v>
      </c>
      <c r="F214" s="3">
        <v>1159</v>
      </c>
    </row>
    <row r="215" spans="1:6" ht="20.100000000000001" customHeight="1" x14ac:dyDescent="0.25">
      <c r="A215" s="3">
        <v>2</v>
      </c>
      <c r="B215" s="3">
        <v>0</v>
      </c>
      <c r="C215" s="3">
        <v>105</v>
      </c>
      <c r="D215" s="3">
        <f t="shared" si="30"/>
        <v>325</v>
      </c>
      <c r="E215" s="3">
        <f t="shared" si="31"/>
        <v>0.85503814785582744</v>
      </c>
      <c r="F215" s="3">
        <v>1262</v>
      </c>
    </row>
    <row r="216" spans="1:6" ht="20.100000000000001" customHeight="1" x14ac:dyDescent="0.25">
      <c r="A216" s="3">
        <v>3</v>
      </c>
      <c r="B216" s="3">
        <v>1</v>
      </c>
      <c r="C216" s="3">
        <v>89</v>
      </c>
      <c r="D216" s="3">
        <f t="shared" si="30"/>
        <v>231</v>
      </c>
      <c r="E216" s="3">
        <f t="shared" si="31"/>
        <v>0.60773480662983426</v>
      </c>
      <c r="F216" s="3">
        <v>1168</v>
      </c>
    </row>
    <row r="217" spans="1:6" ht="20.100000000000001" customHeight="1" x14ac:dyDescent="0.25">
      <c r="A217" s="3">
        <v>4</v>
      </c>
      <c r="B217" s="3">
        <v>2</v>
      </c>
      <c r="C217" s="3">
        <v>109</v>
      </c>
      <c r="D217" s="3">
        <f t="shared" si="30"/>
        <v>136</v>
      </c>
      <c r="E217" s="3">
        <f t="shared" si="31"/>
        <v>0.35780057879505395</v>
      </c>
      <c r="F217" s="3">
        <v>1073</v>
      </c>
    </row>
    <row r="218" spans="1:6" ht="20.100000000000001" customHeight="1" x14ac:dyDescent="0.25">
      <c r="A218" s="3">
        <v>5</v>
      </c>
      <c r="B218" s="3">
        <v>5</v>
      </c>
      <c r="C218" s="3">
        <v>125</v>
      </c>
      <c r="D218" s="3">
        <f t="shared" si="30"/>
        <v>205</v>
      </c>
      <c r="E218" s="3">
        <f t="shared" si="31"/>
        <v>0.53933175480136808</v>
      </c>
      <c r="F218" s="3">
        <v>1142</v>
      </c>
    </row>
    <row r="219" spans="1:6" ht="20.100000000000001" customHeight="1" x14ac:dyDescent="0.25">
      <c r="A219" s="3">
        <v>6</v>
      </c>
      <c r="B219" s="3">
        <v>2</v>
      </c>
      <c r="C219" s="3">
        <v>165</v>
      </c>
      <c r="D219" s="3">
        <f t="shared" si="30"/>
        <v>157</v>
      </c>
      <c r="E219" s="3">
        <f t="shared" si="31"/>
        <v>0.4130491975795843</v>
      </c>
      <c r="F219" s="3">
        <v>1094</v>
      </c>
    </row>
    <row r="220" spans="1:6" ht="20.100000000000001" customHeight="1" x14ac:dyDescent="0.25">
      <c r="A220" s="4">
        <v>7</v>
      </c>
      <c r="B220" s="4">
        <v>1</v>
      </c>
      <c r="C220" s="4">
        <v>85</v>
      </c>
      <c r="D220" s="4">
        <f t="shared" si="30"/>
        <v>118</v>
      </c>
      <c r="E220" s="4">
        <f t="shared" si="31"/>
        <v>0.31044461983688504</v>
      </c>
      <c r="F220" s="4">
        <v>1055</v>
      </c>
    </row>
    <row r="221" spans="1:6" ht="20.100000000000001" customHeight="1" x14ac:dyDescent="0.25">
      <c r="A221" s="3">
        <v>8</v>
      </c>
      <c r="B221" s="3">
        <v>1</v>
      </c>
      <c r="C221" s="3">
        <v>101</v>
      </c>
      <c r="D221" s="3">
        <f t="shared" si="30"/>
        <v>193</v>
      </c>
      <c r="E221" s="3">
        <f t="shared" si="31"/>
        <v>0.50776111549592218</v>
      </c>
      <c r="F221" s="3">
        <v>1130</v>
      </c>
    </row>
    <row r="222" spans="1:6" ht="20.100000000000001" customHeight="1" x14ac:dyDescent="0.25">
      <c r="A222" s="3">
        <v>9</v>
      </c>
      <c r="B222" s="3">
        <v>1</v>
      </c>
      <c r="C222" s="3">
        <v>69</v>
      </c>
      <c r="D222" s="3">
        <f t="shared" si="30"/>
        <v>151</v>
      </c>
      <c r="E222" s="3">
        <f t="shared" si="31"/>
        <v>0.39726387792686135</v>
      </c>
      <c r="F222" s="3">
        <v>1088</v>
      </c>
    </row>
    <row r="225" spans="1:6" ht="20.100000000000001" customHeight="1" x14ac:dyDescent="0.25">
      <c r="A225" s="2" t="s">
        <v>0</v>
      </c>
      <c r="B225" s="2" t="s">
        <v>39</v>
      </c>
      <c r="C225" s="2" t="s">
        <v>40</v>
      </c>
      <c r="D225" s="2" t="s">
        <v>3</v>
      </c>
      <c r="E225" s="2">
        <v>2378</v>
      </c>
      <c r="F225" s="2">
        <f>'[1]Худшее для ЗК'!$B$17</f>
        <v>75467</v>
      </c>
    </row>
    <row r="226" spans="1:6" ht="20.100000000000001" customHeight="1" x14ac:dyDescent="0.25">
      <c r="A226" s="2" t="s">
        <v>4</v>
      </c>
      <c r="B226" s="2" t="s">
        <v>5</v>
      </c>
      <c r="C226" s="2" t="s">
        <v>6</v>
      </c>
      <c r="D226" s="2" t="s">
        <v>7</v>
      </c>
      <c r="E226" s="2" t="s">
        <v>8</v>
      </c>
      <c r="F226" s="2" t="s">
        <v>9</v>
      </c>
    </row>
    <row r="227" spans="1:6" ht="20.100000000000001" customHeight="1" x14ac:dyDescent="0.25">
      <c r="A227" s="4">
        <v>0</v>
      </c>
      <c r="B227" s="4">
        <v>11843</v>
      </c>
      <c r="C227" s="4">
        <v>3015</v>
      </c>
      <c r="D227" s="4">
        <f t="shared" ref="D227:D236" si="32">$F227-$E$225</f>
        <v>2508</v>
      </c>
      <c r="E227" s="4">
        <f t="shared" ref="E227:E236" si="33">IF(AND($F$225=0,$E$225 = 0),0,100*($F227-$E$225)/($F$225-$E$225))</f>
        <v>3.4314329105610968</v>
      </c>
      <c r="F227" s="4">
        <v>4886</v>
      </c>
    </row>
    <row r="228" spans="1:6" ht="20.100000000000001" customHeight="1" x14ac:dyDescent="0.25">
      <c r="A228" s="3">
        <v>1</v>
      </c>
      <c r="B228" s="3">
        <v>14587</v>
      </c>
      <c r="C228" s="3">
        <v>3257</v>
      </c>
      <c r="D228" s="3">
        <f t="shared" si="32"/>
        <v>2536</v>
      </c>
      <c r="E228" s="3">
        <f t="shared" si="33"/>
        <v>3.46974236889272</v>
      </c>
      <c r="F228" s="3">
        <v>4914</v>
      </c>
    </row>
    <row r="229" spans="1:6" ht="20.100000000000001" customHeight="1" x14ac:dyDescent="0.25">
      <c r="A229" s="3">
        <v>2</v>
      </c>
      <c r="B229" s="3">
        <v>13645</v>
      </c>
      <c r="C229" s="3">
        <v>3291</v>
      </c>
      <c r="D229" s="3">
        <f t="shared" si="32"/>
        <v>2570</v>
      </c>
      <c r="E229" s="3">
        <f t="shared" si="33"/>
        <v>3.5162609968668335</v>
      </c>
      <c r="F229" s="3">
        <v>4948</v>
      </c>
    </row>
    <row r="230" spans="1:6" ht="20.100000000000001" customHeight="1" x14ac:dyDescent="0.25">
      <c r="A230" s="3">
        <v>3</v>
      </c>
      <c r="B230" s="3">
        <v>10921</v>
      </c>
      <c r="C230" s="3">
        <v>3247</v>
      </c>
      <c r="D230" s="3">
        <f t="shared" si="32"/>
        <v>2655</v>
      </c>
      <c r="E230" s="3">
        <f t="shared" si="33"/>
        <v>3.6325575668021179</v>
      </c>
      <c r="F230" s="3">
        <v>5033</v>
      </c>
    </row>
    <row r="231" spans="1:6" ht="20.100000000000001" customHeight="1" x14ac:dyDescent="0.25">
      <c r="A231" s="3">
        <v>4</v>
      </c>
      <c r="B231" s="3">
        <v>15079</v>
      </c>
      <c r="C231" s="3">
        <v>3095</v>
      </c>
      <c r="D231" s="3">
        <f t="shared" si="32"/>
        <v>3191</v>
      </c>
      <c r="E231" s="3">
        <f t="shared" si="33"/>
        <v>4.3659100548646173</v>
      </c>
      <c r="F231" s="3">
        <v>5569</v>
      </c>
    </row>
    <row r="232" spans="1:6" ht="20.100000000000001" customHeight="1" x14ac:dyDescent="0.25">
      <c r="A232" s="3">
        <v>5</v>
      </c>
      <c r="B232" s="3">
        <v>10707</v>
      </c>
      <c r="C232" s="3">
        <v>3051</v>
      </c>
      <c r="D232" s="3">
        <f t="shared" si="32"/>
        <v>3036</v>
      </c>
      <c r="E232" s="3">
        <f t="shared" si="33"/>
        <v>4.1538398391002751</v>
      </c>
      <c r="F232" s="3">
        <v>5414</v>
      </c>
    </row>
    <row r="233" spans="1:6" ht="20.100000000000001" customHeight="1" x14ac:dyDescent="0.25">
      <c r="A233" s="3">
        <v>6</v>
      </c>
      <c r="B233" s="3">
        <v>11990</v>
      </c>
      <c r="C233" s="3">
        <v>3241</v>
      </c>
      <c r="D233" s="3">
        <f t="shared" si="32"/>
        <v>2855</v>
      </c>
      <c r="E233" s="3">
        <f t="shared" si="33"/>
        <v>3.9061965548851401</v>
      </c>
      <c r="F233" s="3">
        <v>5233</v>
      </c>
    </row>
    <row r="234" spans="1:6" ht="20.100000000000001" customHeight="1" x14ac:dyDescent="0.25">
      <c r="A234" s="3">
        <v>7</v>
      </c>
      <c r="B234" s="3">
        <v>11975</v>
      </c>
      <c r="C234" s="3">
        <v>3081</v>
      </c>
      <c r="D234" s="3">
        <f t="shared" si="32"/>
        <v>2651</v>
      </c>
      <c r="E234" s="3">
        <f t="shared" si="33"/>
        <v>3.6270847870404577</v>
      </c>
      <c r="F234" s="3">
        <v>5029</v>
      </c>
    </row>
    <row r="235" spans="1:6" ht="20.100000000000001" customHeight="1" x14ac:dyDescent="0.25">
      <c r="A235" s="3">
        <v>8</v>
      </c>
      <c r="B235" s="3">
        <v>11299</v>
      </c>
      <c r="C235" s="3">
        <v>3411</v>
      </c>
      <c r="D235" s="3">
        <f t="shared" si="32"/>
        <v>3034</v>
      </c>
      <c r="E235" s="3">
        <f t="shared" si="33"/>
        <v>4.1511034492194447</v>
      </c>
      <c r="F235" s="3">
        <v>5412</v>
      </c>
    </row>
    <row r="236" spans="1:6" ht="20.100000000000001" customHeight="1" x14ac:dyDescent="0.25">
      <c r="A236" s="3">
        <v>9</v>
      </c>
      <c r="B236" s="3">
        <v>9232</v>
      </c>
      <c r="C236" s="3">
        <v>3005</v>
      </c>
      <c r="D236" s="3">
        <f t="shared" si="32"/>
        <v>2906</v>
      </c>
      <c r="E236" s="3">
        <f t="shared" si="33"/>
        <v>3.9759744968463107</v>
      </c>
      <c r="F236" s="3">
        <v>5284</v>
      </c>
    </row>
    <row r="239" spans="1:6" ht="20.100000000000001" customHeight="1" x14ac:dyDescent="0.25">
      <c r="A239" s="2" t="s">
        <v>0</v>
      </c>
      <c r="B239" s="2" t="s">
        <v>41</v>
      </c>
      <c r="C239" s="2" t="s">
        <v>42</v>
      </c>
      <c r="D239" s="2" t="s">
        <v>3</v>
      </c>
      <c r="E239" s="2">
        <v>6942</v>
      </c>
      <c r="F239" s="2">
        <f>'[1]Худшее для ЗК'!$B$18</f>
        <v>52176</v>
      </c>
    </row>
    <row r="240" spans="1:6" ht="20.100000000000001" customHeight="1" x14ac:dyDescent="0.25">
      <c r="A240" s="2" t="s">
        <v>4</v>
      </c>
      <c r="B240" s="2" t="s">
        <v>5</v>
      </c>
      <c r="C240" s="2" t="s">
        <v>6</v>
      </c>
      <c r="D240" s="2" t="s">
        <v>7</v>
      </c>
      <c r="E240" s="2" t="s">
        <v>8</v>
      </c>
      <c r="F240" s="2" t="s">
        <v>9</v>
      </c>
    </row>
    <row r="241" spans="1:6" ht="20.100000000000001" customHeight="1" x14ac:dyDescent="0.25">
      <c r="A241" s="3">
        <v>0</v>
      </c>
      <c r="B241" s="3">
        <v>699</v>
      </c>
      <c r="C241" s="3">
        <v>1037</v>
      </c>
      <c r="D241" s="3">
        <f t="shared" ref="D241:D250" si="34">$F241-$E$239</f>
        <v>4941</v>
      </c>
      <c r="E241" s="3">
        <f t="shared" ref="E241:E250" si="35">IF(AND($F$239=0,$E$239 = 0),0,100*($F241-$E$239)/($F$239-$E$239))</f>
        <v>10.923199363310784</v>
      </c>
      <c r="F241" s="3">
        <v>11883</v>
      </c>
    </row>
    <row r="242" spans="1:6" ht="20.100000000000001" customHeight="1" x14ac:dyDescent="0.25">
      <c r="A242" s="3">
        <v>1</v>
      </c>
      <c r="B242" s="3">
        <v>427</v>
      </c>
      <c r="C242" s="3">
        <v>1215</v>
      </c>
      <c r="D242" s="3">
        <f t="shared" si="34"/>
        <v>4576</v>
      </c>
      <c r="E242" s="3">
        <f t="shared" si="35"/>
        <v>10.116284210991731</v>
      </c>
      <c r="F242" s="3">
        <v>11518</v>
      </c>
    </row>
    <row r="243" spans="1:6" ht="20.100000000000001" customHeight="1" x14ac:dyDescent="0.25">
      <c r="A243" s="3">
        <v>2</v>
      </c>
      <c r="B243" s="3">
        <v>562</v>
      </c>
      <c r="C243" s="3">
        <v>961</v>
      </c>
      <c r="D243" s="3">
        <f t="shared" si="34"/>
        <v>5023</v>
      </c>
      <c r="E243" s="3">
        <f t="shared" si="35"/>
        <v>11.104478931776981</v>
      </c>
      <c r="F243" s="3">
        <v>11965</v>
      </c>
    </row>
    <row r="244" spans="1:6" ht="20.100000000000001" customHeight="1" x14ac:dyDescent="0.25">
      <c r="A244" s="3">
        <v>3</v>
      </c>
      <c r="B244" s="3">
        <v>335</v>
      </c>
      <c r="C244" s="3">
        <v>1117</v>
      </c>
      <c r="D244" s="3">
        <f t="shared" si="34"/>
        <v>4461</v>
      </c>
      <c r="E244" s="3">
        <f t="shared" si="35"/>
        <v>9.8620506698501131</v>
      </c>
      <c r="F244" s="3">
        <v>11403</v>
      </c>
    </row>
    <row r="245" spans="1:6" ht="20.100000000000001" customHeight="1" x14ac:dyDescent="0.25">
      <c r="A245" s="4">
        <v>4</v>
      </c>
      <c r="B245" s="4">
        <v>827</v>
      </c>
      <c r="C245" s="4">
        <v>1131</v>
      </c>
      <c r="D245" s="4">
        <f t="shared" si="34"/>
        <v>3454</v>
      </c>
      <c r="E245" s="4">
        <f t="shared" si="35"/>
        <v>7.6358491400274131</v>
      </c>
      <c r="F245" s="4">
        <v>10396</v>
      </c>
    </row>
    <row r="246" spans="1:6" ht="20.100000000000001" customHeight="1" x14ac:dyDescent="0.25">
      <c r="A246" s="3">
        <v>5</v>
      </c>
      <c r="B246" s="3">
        <v>663</v>
      </c>
      <c r="C246" s="3">
        <v>1085</v>
      </c>
      <c r="D246" s="3">
        <f t="shared" si="34"/>
        <v>4340</v>
      </c>
      <c r="E246" s="3">
        <f t="shared" si="35"/>
        <v>9.5945527700402344</v>
      </c>
      <c r="F246" s="3">
        <v>11282</v>
      </c>
    </row>
    <row r="247" spans="1:6" ht="20.100000000000001" customHeight="1" x14ac:dyDescent="0.25">
      <c r="A247" s="3">
        <v>6</v>
      </c>
      <c r="B247" s="3">
        <v>522</v>
      </c>
      <c r="C247" s="3">
        <v>981</v>
      </c>
      <c r="D247" s="3">
        <f t="shared" si="34"/>
        <v>6411</v>
      </c>
      <c r="E247" s="3">
        <f t="shared" si="35"/>
        <v>14.17296723703409</v>
      </c>
      <c r="F247" s="3">
        <v>13353</v>
      </c>
    </row>
    <row r="248" spans="1:6" ht="20.100000000000001" customHeight="1" x14ac:dyDescent="0.25">
      <c r="A248" s="3">
        <v>7</v>
      </c>
      <c r="B248" s="3">
        <v>696</v>
      </c>
      <c r="C248" s="3">
        <v>1149</v>
      </c>
      <c r="D248" s="3">
        <f t="shared" si="34"/>
        <v>6236</v>
      </c>
      <c r="E248" s="3">
        <f t="shared" si="35"/>
        <v>13.786090109209887</v>
      </c>
      <c r="F248" s="3">
        <v>13178</v>
      </c>
    </row>
    <row r="249" spans="1:6" ht="20.100000000000001" customHeight="1" x14ac:dyDescent="0.25">
      <c r="A249" s="3">
        <v>8</v>
      </c>
      <c r="B249" s="3">
        <v>381</v>
      </c>
      <c r="C249" s="3">
        <v>941</v>
      </c>
      <c r="D249" s="3">
        <f t="shared" si="34"/>
        <v>5356</v>
      </c>
      <c r="E249" s="3">
        <f t="shared" si="35"/>
        <v>11.840650837865322</v>
      </c>
      <c r="F249" s="3">
        <v>12298</v>
      </c>
    </row>
    <row r="250" spans="1:6" ht="20.100000000000001" customHeight="1" x14ac:dyDescent="0.25">
      <c r="A250" s="3">
        <v>9</v>
      </c>
      <c r="B250" s="3">
        <v>773</v>
      </c>
      <c r="C250" s="3">
        <v>1219</v>
      </c>
      <c r="D250" s="3">
        <f t="shared" si="34"/>
        <v>4844</v>
      </c>
      <c r="E250" s="3">
        <f t="shared" si="35"/>
        <v>10.70875889817394</v>
      </c>
      <c r="F250" s="3">
        <v>11786</v>
      </c>
    </row>
    <row r="253" spans="1:6" ht="20.100000000000001" customHeight="1" x14ac:dyDescent="0.25">
      <c r="A253" s="2" t="s">
        <v>0</v>
      </c>
      <c r="B253" s="2" t="s">
        <v>43</v>
      </c>
      <c r="C253" s="2" t="s">
        <v>44</v>
      </c>
      <c r="D253" s="2" t="s">
        <v>3</v>
      </c>
      <c r="E253" s="2">
        <v>2085</v>
      </c>
      <c r="F253" s="2">
        <f>'[1]Худшее для ЗК'!$B$19</f>
        <v>5074</v>
      </c>
    </row>
    <row r="254" spans="1:6" ht="20.100000000000001" customHeight="1" x14ac:dyDescent="0.25">
      <c r="A254" s="2" t="s">
        <v>4</v>
      </c>
      <c r="B254" s="2" t="s">
        <v>5</v>
      </c>
      <c r="C254" s="2" t="s">
        <v>6</v>
      </c>
      <c r="D254" s="2" t="s">
        <v>7</v>
      </c>
      <c r="E254" s="2" t="s">
        <v>8</v>
      </c>
      <c r="F254" s="2" t="s">
        <v>9</v>
      </c>
    </row>
    <row r="255" spans="1:6" ht="20.100000000000001" customHeight="1" x14ac:dyDescent="0.25">
      <c r="A255" s="4">
        <v>0</v>
      </c>
      <c r="B255" s="4">
        <v>0</v>
      </c>
      <c r="C255" s="4">
        <v>81</v>
      </c>
      <c r="D255" s="4">
        <f t="shared" ref="D255:D264" si="36">$F255-$E$253</f>
        <v>10</v>
      </c>
      <c r="E255" s="4">
        <f t="shared" ref="E255:E264" si="37">IF(AND($F$253=0,$E$253 = 0),0,100*($F255-$E$253)/($F$253-$E$253))</f>
        <v>0.33456005352960855</v>
      </c>
      <c r="F255" s="4">
        <v>2095</v>
      </c>
    </row>
    <row r="256" spans="1:6" ht="20.100000000000001" customHeight="1" x14ac:dyDescent="0.25">
      <c r="A256" s="3">
        <v>1</v>
      </c>
      <c r="B256" s="3">
        <v>0</v>
      </c>
      <c r="C256" s="3">
        <v>81</v>
      </c>
      <c r="D256" s="3">
        <f t="shared" si="36"/>
        <v>78</v>
      </c>
      <c r="E256" s="3">
        <f t="shared" si="37"/>
        <v>2.6095684175309466</v>
      </c>
      <c r="F256" s="3">
        <v>2163</v>
      </c>
    </row>
    <row r="257" spans="1:6" ht="20.100000000000001" customHeight="1" x14ac:dyDescent="0.25">
      <c r="A257" s="3">
        <v>2</v>
      </c>
      <c r="B257" s="3">
        <v>1</v>
      </c>
      <c r="C257" s="3">
        <v>83</v>
      </c>
      <c r="D257" s="3">
        <f t="shared" si="36"/>
        <v>99</v>
      </c>
      <c r="E257" s="3">
        <f t="shared" si="37"/>
        <v>3.3121445299431249</v>
      </c>
      <c r="F257" s="3">
        <v>2184</v>
      </c>
    </row>
    <row r="258" spans="1:6" ht="20.100000000000001" customHeight="1" x14ac:dyDescent="0.25">
      <c r="A258" s="3">
        <v>3</v>
      </c>
      <c r="B258" s="3">
        <v>0</v>
      </c>
      <c r="C258" s="3">
        <v>87</v>
      </c>
      <c r="D258" s="3">
        <f t="shared" si="36"/>
        <v>220</v>
      </c>
      <c r="E258" s="3">
        <f t="shared" si="37"/>
        <v>7.3603211776513886</v>
      </c>
      <c r="F258" s="3">
        <v>2305</v>
      </c>
    </row>
    <row r="259" spans="1:6" ht="20.100000000000001" customHeight="1" x14ac:dyDescent="0.25">
      <c r="A259" s="3">
        <v>4</v>
      </c>
      <c r="B259" s="3">
        <v>1</v>
      </c>
      <c r="C259" s="3">
        <v>73</v>
      </c>
      <c r="D259" s="3">
        <f t="shared" si="36"/>
        <v>142</v>
      </c>
      <c r="E259" s="3">
        <f t="shared" si="37"/>
        <v>4.7507527601204416</v>
      </c>
      <c r="F259" s="3">
        <v>2227</v>
      </c>
    </row>
    <row r="260" spans="1:6" ht="20.100000000000001" customHeight="1" x14ac:dyDescent="0.25">
      <c r="A260" s="3">
        <v>5</v>
      </c>
      <c r="B260" s="3">
        <v>0</v>
      </c>
      <c r="C260" s="3">
        <v>77</v>
      </c>
      <c r="D260" s="3">
        <f t="shared" si="36"/>
        <v>87</v>
      </c>
      <c r="E260" s="3">
        <f t="shared" si="37"/>
        <v>2.9106724657075946</v>
      </c>
      <c r="F260" s="3">
        <v>2172</v>
      </c>
    </row>
    <row r="261" spans="1:6" ht="20.100000000000001" customHeight="1" x14ac:dyDescent="0.25">
      <c r="A261" s="3">
        <v>6</v>
      </c>
      <c r="B261" s="3">
        <v>0</v>
      </c>
      <c r="C261" s="3">
        <v>77</v>
      </c>
      <c r="D261" s="3">
        <f t="shared" si="36"/>
        <v>78</v>
      </c>
      <c r="E261" s="3">
        <f t="shared" si="37"/>
        <v>2.6095684175309466</v>
      </c>
      <c r="F261" s="3">
        <v>2163</v>
      </c>
    </row>
    <row r="262" spans="1:6" ht="20.100000000000001" customHeight="1" x14ac:dyDescent="0.25">
      <c r="A262" s="3">
        <v>7</v>
      </c>
      <c r="B262" s="3">
        <v>0</v>
      </c>
      <c r="C262" s="3">
        <v>45</v>
      </c>
      <c r="D262" s="3">
        <f t="shared" si="36"/>
        <v>103</v>
      </c>
      <c r="E262" s="3">
        <f t="shared" si="37"/>
        <v>3.445968551354968</v>
      </c>
      <c r="F262" s="3">
        <v>2188</v>
      </c>
    </row>
    <row r="263" spans="1:6" ht="20.100000000000001" customHeight="1" x14ac:dyDescent="0.25">
      <c r="A263" s="3">
        <v>8</v>
      </c>
      <c r="B263" s="3">
        <v>0</v>
      </c>
      <c r="C263" s="3">
        <v>41</v>
      </c>
      <c r="D263" s="3">
        <f t="shared" si="36"/>
        <v>85</v>
      </c>
      <c r="E263" s="3">
        <f t="shared" si="37"/>
        <v>2.8437604550016728</v>
      </c>
      <c r="F263" s="3">
        <v>2170</v>
      </c>
    </row>
    <row r="264" spans="1:6" ht="20.100000000000001" customHeight="1" x14ac:dyDescent="0.25">
      <c r="A264" s="3">
        <v>9</v>
      </c>
      <c r="B264" s="3">
        <v>0</v>
      </c>
      <c r="C264" s="3">
        <v>79</v>
      </c>
      <c r="D264" s="3">
        <f t="shared" si="36"/>
        <v>376</v>
      </c>
      <c r="E264" s="3">
        <f t="shared" si="37"/>
        <v>12.579458012713282</v>
      </c>
      <c r="F264" s="3">
        <v>2461</v>
      </c>
    </row>
    <row r="267" spans="1:6" ht="20.100000000000001" customHeight="1" x14ac:dyDescent="0.25">
      <c r="A267" s="2" t="s">
        <v>0</v>
      </c>
      <c r="B267" s="2" t="s">
        <v>45</v>
      </c>
      <c r="C267" s="2" t="s">
        <v>46</v>
      </c>
      <c r="D267" s="2" t="s">
        <v>3</v>
      </c>
      <c r="E267" s="2">
        <v>2707</v>
      </c>
      <c r="F267" s="2">
        <f>'[1]Худшее для ЗК'!$B$20</f>
        <v>68492</v>
      </c>
    </row>
    <row r="268" spans="1:6" ht="20.100000000000001" customHeight="1" x14ac:dyDescent="0.25">
      <c r="A268" s="2" t="s">
        <v>4</v>
      </c>
      <c r="B268" s="2" t="s">
        <v>5</v>
      </c>
      <c r="C268" s="2" t="s">
        <v>6</v>
      </c>
      <c r="D268" s="2" t="s">
        <v>7</v>
      </c>
      <c r="E268" s="2" t="s">
        <v>8</v>
      </c>
      <c r="F268" s="2" t="s">
        <v>9</v>
      </c>
    </row>
    <row r="269" spans="1:6" ht="20.100000000000001" customHeight="1" x14ac:dyDescent="0.25">
      <c r="A269" s="3">
        <v>0</v>
      </c>
      <c r="B269" s="3">
        <v>1</v>
      </c>
      <c r="C269" s="3">
        <v>97</v>
      </c>
      <c r="D269" s="3">
        <f t="shared" ref="D269:D278" si="38">$F269-$E$267</f>
        <v>730</v>
      </c>
      <c r="E269" s="3">
        <f t="shared" ref="E269:E278" si="39">IF(AND($F$267=0,$E$267 = 0),0,100*($F269-$E$267)/($F$267-$E$267))</f>
        <v>1.1096754579311394</v>
      </c>
      <c r="F269" s="3">
        <v>3437</v>
      </c>
    </row>
    <row r="270" spans="1:6" ht="20.100000000000001" customHeight="1" x14ac:dyDescent="0.25">
      <c r="A270" s="3">
        <v>1</v>
      </c>
      <c r="B270" s="3">
        <v>0</v>
      </c>
      <c r="C270" s="3">
        <v>75</v>
      </c>
      <c r="D270" s="3">
        <f t="shared" si="38"/>
        <v>698</v>
      </c>
      <c r="E270" s="3">
        <f t="shared" si="39"/>
        <v>1.0610321501862126</v>
      </c>
      <c r="F270" s="3">
        <v>3405</v>
      </c>
    </row>
    <row r="271" spans="1:6" ht="20.100000000000001" customHeight="1" x14ac:dyDescent="0.25">
      <c r="A271" s="3">
        <v>2</v>
      </c>
      <c r="B271" s="3">
        <v>0</v>
      </c>
      <c r="C271" s="3">
        <v>75</v>
      </c>
      <c r="D271" s="3">
        <f t="shared" si="38"/>
        <v>708</v>
      </c>
      <c r="E271" s="3">
        <f t="shared" si="39"/>
        <v>1.0762331838565022</v>
      </c>
      <c r="F271" s="3">
        <v>3415</v>
      </c>
    </row>
    <row r="272" spans="1:6" ht="20.100000000000001" customHeight="1" x14ac:dyDescent="0.25">
      <c r="A272" s="3">
        <v>3</v>
      </c>
      <c r="B272" s="3">
        <v>1</v>
      </c>
      <c r="C272" s="3">
        <v>117</v>
      </c>
      <c r="D272" s="3">
        <f t="shared" si="38"/>
        <v>510</v>
      </c>
      <c r="E272" s="3">
        <f t="shared" si="39"/>
        <v>0.77525271718476851</v>
      </c>
      <c r="F272" s="3">
        <v>3217</v>
      </c>
    </row>
    <row r="273" spans="1:6" ht="20.100000000000001" customHeight="1" x14ac:dyDescent="0.25">
      <c r="A273" s="3">
        <v>4</v>
      </c>
      <c r="B273" s="3">
        <v>1</v>
      </c>
      <c r="C273" s="3">
        <v>119</v>
      </c>
      <c r="D273" s="3">
        <f t="shared" si="38"/>
        <v>627</v>
      </c>
      <c r="E273" s="3">
        <f t="shared" si="39"/>
        <v>0.95310481112715661</v>
      </c>
      <c r="F273" s="3">
        <v>3334</v>
      </c>
    </row>
    <row r="274" spans="1:6" ht="20.100000000000001" customHeight="1" x14ac:dyDescent="0.25">
      <c r="A274" s="4">
        <v>5</v>
      </c>
      <c r="B274" s="4">
        <v>1</v>
      </c>
      <c r="C274" s="4">
        <v>87</v>
      </c>
      <c r="D274" s="4">
        <f t="shared" si="38"/>
        <v>504</v>
      </c>
      <c r="E274" s="4">
        <f t="shared" si="39"/>
        <v>0.76613209698259477</v>
      </c>
      <c r="F274" s="4">
        <v>3211</v>
      </c>
    </row>
    <row r="275" spans="1:6" ht="20.100000000000001" customHeight="1" x14ac:dyDescent="0.25">
      <c r="A275" s="3">
        <v>6</v>
      </c>
      <c r="B275" s="3">
        <v>0</v>
      </c>
      <c r="C275" s="3">
        <v>63</v>
      </c>
      <c r="D275" s="3">
        <f t="shared" si="38"/>
        <v>547</v>
      </c>
      <c r="E275" s="3">
        <f t="shared" si="39"/>
        <v>0.83149654176484</v>
      </c>
      <c r="F275" s="3">
        <v>3254</v>
      </c>
    </row>
    <row r="276" spans="1:6" ht="20.100000000000001" customHeight="1" x14ac:dyDescent="0.25">
      <c r="A276" s="3">
        <v>7</v>
      </c>
      <c r="B276" s="3">
        <v>1</v>
      </c>
      <c r="C276" s="3">
        <v>103</v>
      </c>
      <c r="D276" s="3">
        <f t="shared" si="38"/>
        <v>689</v>
      </c>
      <c r="E276" s="3">
        <f t="shared" si="39"/>
        <v>1.047351219882952</v>
      </c>
      <c r="F276" s="3">
        <v>3396</v>
      </c>
    </row>
    <row r="277" spans="1:6" ht="20.100000000000001" customHeight="1" x14ac:dyDescent="0.25">
      <c r="A277" s="3">
        <v>8</v>
      </c>
      <c r="B277" s="3">
        <v>0</v>
      </c>
      <c r="C277" s="3">
        <v>87</v>
      </c>
      <c r="D277" s="3">
        <f t="shared" si="38"/>
        <v>662</v>
      </c>
      <c r="E277" s="3">
        <f t="shared" si="39"/>
        <v>1.0063084289731701</v>
      </c>
      <c r="F277" s="3">
        <v>3369</v>
      </c>
    </row>
    <row r="278" spans="1:6" ht="20.100000000000001" customHeight="1" x14ac:dyDescent="0.25">
      <c r="A278" s="3">
        <v>9</v>
      </c>
      <c r="B278" s="3">
        <v>0</v>
      </c>
      <c r="C278" s="3">
        <v>83</v>
      </c>
      <c r="D278" s="3">
        <f t="shared" si="38"/>
        <v>758</v>
      </c>
      <c r="E278" s="3">
        <f t="shared" si="39"/>
        <v>1.1522383522079502</v>
      </c>
      <c r="F278" s="3">
        <v>3465</v>
      </c>
    </row>
    <row r="281" spans="1:6" ht="20.100000000000001" customHeight="1" x14ac:dyDescent="0.25">
      <c r="A281" s="2" t="s">
        <v>0</v>
      </c>
      <c r="B281" s="2" t="s">
        <v>47</v>
      </c>
      <c r="C281" s="2" t="s">
        <v>48</v>
      </c>
      <c r="D281" s="2" t="s">
        <v>3</v>
      </c>
      <c r="E281" s="2">
        <v>1272</v>
      </c>
      <c r="F281" s="2">
        <f>'[1]Худшее для ЗК'!$B$21</f>
        <v>380823</v>
      </c>
    </row>
    <row r="282" spans="1:6" ht="20.100000000000001" customHeight="1" x14ac:dyDescent="0.25">
      <c r="A282" s="2" t="s">
        <v>4</v>
      </c>
      <c r="B282" s="2" t="s">
        <v>5</v>
      </c>
      <c r="C282" s="2" t="s">
        <v>6</v>
      </c>
      <c r="D282" s="2" t="s">
        <v>7</v>
      </c>
      <c r="E282" s="2" t="s">
        <v>8</v>
      </c>
      <c r="F282" s="2" t="s">
        <v>9</v>
      </c>
    </row>
    <row r="283" spans="1:6" ht="20.100000000000001" customHeight="1" x14ac:dyDescent="0.25">
      <c r="A283" s="4">
        <v>0</v>
      </c>
      <c r="B283" s="4">
        <v>1</v>
      </c>
      <c r="C283" s="4">
        <v>105</v>
      </c>
      <c r="D283" s="4">
        <f t="shared" ref="D283:D292" si="40">$F283-$E$281</f>
        <v>77</v>
      </c>
      <c r="E283" s="4">
        <f t="shared" ref="E283:E292" si="41">IF(AND($F$281=0,$E$281 = 0),0,100*($F283-$E$281)/($F$281-$E$281))</f>
        <v>2.0287128738957348E-2</v>
      </c>
      <c r="F283" s="4">
        <v>1349</v>
      </c>
    </row>
    <row r="284" spans="1:6" ht="20.100000000000001" customHeight="1" x14ac:dyDescent="0.25">
      <c r="A284" s="3">
        <v>1</v>
      </c>
      <c r="B284" s="3">
        <v>4</v>
      </c>
      <c r="C284" s="3">
        <v>119</v>
      </c>
      <c r="D284" s="3">
        <f t="shared" si="40"/>
        <v>246</v>
      </c>
      <c r="E284" s="3">
        <f t="shared" si="41"/>
        <v>6.4813424282902696E-2</v>
      </c>
      <c r="F284" s="3">
        <v>1518</v>
      </c>
    </row>
    <row r="285" spans="1:6" ht="20.100000000000001" customHeight="1" x14ac:dyDescent="0.25">
      <c r="A285" s="3">
        <v>2</v>
      </c>
      <c r="B285" s="3">
        <v>2</v>
      </c>
      <c r="C285" s="3">
        <v>107</v>
      </c>
      <c r="D285" s="3">
        <f t="shared" si="40"/>
        <v>328</v>
      </c>
      <c r="E285" s="3">
        <f t="shared" si="41"/>
        <v>8.6417899043870261E-2</v>
      </c>
      <c r="F285" s="3">
        <v>1600</v>
      </c>
    </row>
    <row r="286" spans="1:6" ht="20.100000000000001" customHeight="1" x14ac:dyDescent="0.25">
      <c r="A286" s="3">
        <v>3</v>
      </c>
      <c r="B286" s="3">
        <v>1</v>
      </c>
      <c r="C286" s="3">
        <v>105</v>
      </c>
      <c r="D286" s="3">
        <f t="shared" si="40"/>
        <v>170</v>
      </c>
      <c r="E286" s="3">
        <f t="shared" si="41"/>
        <v>4.4789764748347387E-2</v>
      </c>
      <c r="F286" s="3">
        <v>1442</v>
      </c>
    </row>
    <row r="287" spans="1:6" ht="20.100000000000001" customHeight="1" x14ac:dyDescent="0.25">
      <c r="A287" s="3">
        <v>4</v>
      </c>
      <c r="B287" s="3">
        <v>2</v>
      </c>
      <c r="C287" s="3">
        <v>97</v>
      </c>
      <c r="D287" s="3">
        <f t="shared" si="40"/>
        <v>286</v>
      </c>
      <c r="E287" s="3">
        <f t="shared" si="41"/>
        <v>7.5352192458984432E-2</v>
      </c>
      <c r="F287" s="3">
        <v>1558</v>
      </c>
    </row>
    <row r="288" spans="1:6" ht="20.100000000000001" customHeight="1" x14ac:dyDescent="0.25">
      <c r="A288" s="3">
        <v>5</v>
      </c>
      <c r="B288" s="3">
        <v>2</v>
      </c>
      <c r="C288" s="3">
        <v>113</v>
      </c>
      <c r="D288" s="3">
        <f t="shared" si="40"/>
        <v>331</v>
      </c>
      <c r="E288" s="3">
        <f t="shared" si="41"/>
        <v>8.7208306657076393E-2</v>
      </c>
      <c r="F288" s="3">
        <v>1603</v>
      </c>
    </row>
    <row r="289" spans="1:6" ht="20.100000000000001" customHeight="1" x14ac:dyDescent="0.25">
      <c r="A289" s="3">
        <v>6</v>
      </c>
      <c r="B289" s="3">
        <v>0</v>
      </c>
      <c r="C289" s="3">
        <v>105</v>
      </c>
      <c r="D289" s="3">
        <f t="shared" si="40"/>
        <v>177</v>
      </c>
      <c r="E289" s="3">
        <f t="shared" si="41"/>
        <v>4.6634049179161696E-2</v>
      </c>
      <c r="F289" s="3">
        <v>1449</v>
      </c>
    </row>
    <row r="290" spans="1:6" ht="20.100000000000001" customHeight="1" x14ac:dyDescent="0.25">
      <c r="A290" s="3">
        <v>7</v>
      </c>
      <c r="B290" s="3">
        <v>1</v>
      </c>
      <c r="C290" s="3">
        <v>101</v>
      </c>
      <c r="D290" s="3">
        <f t="shared" si="40"/>
        <v>253</v>
      </c>
      <c r="E290" s="3">
        <f t="shared" si="41"/>
        <v>6.6657708713716998E-2</v>
      </c>
      <c r="F290" s="3">
        <v>1525</v>
      </c>
    </row>
    <row r="291" spans="1:6" ht="20.100000000000001" customHeight="1" x14ac:dyDescent="0.25">
      <c r="A291" s="3">
        <v>8</v>
      </c>
      <c r="B291" s="3">
        <v>1</v>
      </c>
      <c r="C291" s="3">
        <v>111</v>
      </c>
      <c r="D291" s="3">
        <f t="shared" si="40"/>
        <v>327</v>
      </c>
      <c r="E291" s="3">
        <f t="shared" si="41"/>
        <v>8.6154429839468208E-2</v>
      </c>
      <c r="F291" s="3">
        <v>1599</v>
      </c>
    </row>
    <row r="292" spans="1:6" ht="20.100000000000001" customHeight="1" x14ac:dyDescent="0.25">
      <c r="A292" s="3">
        <v>9</v>
      </c>
      <c r="B292" s="3">
        <v>1</v>
      </c>
      <c r="C292" s="3">
        <v>85</v>
      </c>
      <c r="D292" s="3">
        <f t="shared" si="40"/>
        <v>162</v>
      </c>
      <c r="E292" s="3">
        <f t="shared" si="41"/>
        <v>4.2682011113131045E-2</v>
      </c>
      <c r="F292" s="3">
        <v>1434</v>
      </c>
    </row>
    <row r="295" spans="1:6" ht="20.100000000000001" customHeight="1" x14ac:dyDescent="0.25">
      <c r="A295" s="2" t="s">
        <v>0</v>
      </c>
      <c r="B295" s="2" t="s">
        <v>49</v>
      </c>
      <c r="C295" s="2" t="s">
        <v>11</v>
      </c>
      <c r="D295" s="2" t="s">
        <v>3</v>
      </c>
      <c r="E295" s="2">
        <v>5046</v>
      </c>
      <c r="F295" s="2">
        <f>'[1]Худшее для ЗК'!$B$22</f>
        <v>507189</v>
      </c>
    </row>
    <row r="296" spans="1:6" ht="20.100000000000001" customHeight="1" x14ac:dyDescent="0.25">
      <c r="A296" s="2" t="s">
        <v>4</v>
      </c>
      <c r="B296" s="2" t="s">
        <v>5</v>
      </c>
      <c r="C296" s="2" t="s">
        <v>6</v>
      </c>
      <c r="D296" s="2" t="s">
        <v>7</v>
      </c>
      <c r="E296" s="2" t="s">
        <v>8</v>
      </c>
      <c r="F296" s="2" t="s">
        <v>9</v>
      </c>
    </row>
    <row r="297" spans="1:6" ht="20.100000000000001" customHeight="1" x14ac:dyDescent="0.25">
      <c r="A297" s="3">
        <v>0</v>
      </c>
      <c r="B297" s="3">
        <v>18</v>
      </c>
      <c r="C297" s="3">
        <v>269</v>
      </c>
      <c r="D297" s="3">
        <f t="shared" ref="D297:D306" si="42">$F297-$E$295</f>
        <v>2775</v>
      </c>
      <c r="E297" s="3">
        <f t="shared" ref="E297:E306" si="43">IF(AND($F$295=0,$E$295 = 0),0,100*($F297-$E$295)/($F$295-$E$295))</f>
        <v>0.55263142172648028</v>
      </c>
      <c r="F297" s="3">
        <v>7821</v>
      </c>
    </row>
    <row r="298" spans="1:6" ht="20.100000000000001" customHeight="1" x14ac:dyDescent="0.25">
      <c r="A298" s="3">
        <v>1</v>
      </c>
      <c r="B298" s="3">
        <v>6</v>
      </c>
      <c r="C298" s="3">
        <v>259</v>
      </c>
      <c r="D298" s="3">
        <f t="shared" si="42"/>
        <v>1018</v>
      </c>
      <c r="E298" s="3">
        <f t="shared" si="43"/>
        <v>0.20273109452884935</v>
      </c>
      <c r="F298" s="3">
        <v>6064</v>
      </c>
    </row>
    <row r="299" spans="1:6" ht="20.100000000000001" customHeight="1" x14ac:dyDescent="0.25">
      <c r="A299" s="3">
        <v>2</v>
      </c>
      <c r="B299" s="3">
        <v>15</v>
      </c>
      <c r="C299" s="3">
        <v>277</v>
      </c>
      <c r="D299" s="3">
        <f t="shared" si="42"/>
        <v>1941</v>
      </c>
      <c r="E299" s="3">
        <f t="shared" si="43"/>
        <v>0.3865432755211165</v>
      </c>
      <c r="F299" s="3">
        <v>6987</v>
      </c>
    </row>
    <row r="300" spans="1:6" ht="20.100000000000001" customHeight="1" x14ac:dyDescent="0.25">
      <c r="A300" s="3">
        <v>3</v>
      </c>
      <c r="B300" s="3">
        <v>10</v>
      </c>
      <c r="C300" s="3">
        <v>309</v>
      </c>
      <c r="D300" s="3">
        <f t="shared" si="42"/>
        <v>1667</v>
      </c>
      <c r="E300" s="3">
        <f t="shared" si="43"/>
        <v>0.33197714595244782</v>
      </c>
      <c r="F300" s="3">
        <v>6713</v>
      </c>
    </row>
    <row r="301" spans="1:6" ht="20.100000000000001" customHeight="1" x14ac:dyDescent="0.25">
      <c r="A301" s="3">
        <v>4</v>
      </c>
      <c r="B301" s="3">
        <v>9</v>
      </c>
      <c r="C301" s="3">
        <v>277</v>
      </c>
      <c r="D301" s="3">
        <f t="shared" si="42"/>
        <v>2160</v>
      </c>
      <c r="E301" s="3">
        <f t="shared" si="43"/>
        <v>0.43015634988439549</v>
      </c>
      <c r="F301" s="3">
        <v>7206</v>
      </c>
    </row>
    <row r="302" spans="1:6" ht="20.100000000000001" customHeight="1" x14ac:dyDescent="0.25">
      <c r="A302" s="3">
        <v>5</v>
      </c>
      <c r="B302" s="3">
        <v>21</v>
      </c>
      <c r="C302" s="3">
        <v>319</v>
      </c>
      <c r="D302" s="3">
        <f t="shared" si="42"/>
        <v>2975</v>
      </c>
      <c r="E302" s="3">
        <f t="shared" si="43"/>
        <v>0.59246071338244288</v>
      </c>
      <c r="F302" s="3">
        <v>8021</v>
      </c>
    </row>
    <row r="303" spans="1:6" ht="20.100000000000001" customHeight="1" x14ac:dyDescent="0.25">
      <c r="A303" s="3">
        <v>6</v>
      </c>
      <c r="B303" s="3">
        <v>23</v>
      </c>
      <c r="C303" s="3">
        <v>319</v>
      </c>
      <c r="D303" s="3">
        <f t="shared" si="42"/>
        <v>1382</v>
      </c>
      <c r="E303" s="3">
        <f t="shared" si="43"/>
        <v>0.2752204053427012</v>
      </c>
      <c r="F303" s="3">
        <v>6428</v>
      </c>
    </row>
    <row r="304" spans="1:6" ht="20.100000000000001" customHeight="1" x14ac:dyDescent="0.25">
      <c r="A304" s="3">
        <v>7</v>
      </c>
      <c r="B304" s="3">
        <v>22</v>
      </c>
      <c r="C304" s="3">
        <v>317</v>
      </c>
      <c r="D304" s="3">
        <f t="shared" si="42"/>
        <v>2033</v>
      </c>
      <c r="E304" s="3">
        <f t="shared" si="43"/>
        <v>0.40486474968285929</v>
      </c>
      <c r="F304" s="3">
        <v>7079</v>
      </c>
    </row>
    <row r="305" spans="1:6" ht="20.100000000000001" customHeight="1" x14ac:dyDescent="0.25">
      <c r="A305" s="3">
        <v>8</v>
      </c>
      <c r="B305" s="3">
        <v>18</v>
      </c>
      <c r="C305" s="3">
        <v>279</v>
      </c>
      <c r="D305" s="3">
        <f t="shared" si="42"/>
        <v>1510</v>
      </c>
      <c r="E305" s="3">
        <f t="shared" si="43"/>
        <v>0.30071115200251719</v>
      </c>
      <c r="F305" s="3">
        <v>6556</v>
      </c>
    </row>
    <row r="306" spans="1:6" ht="20.100000000000001" customHeight="1" x14ac:dyDescent="0.25">
      <c r="A306" s="4">
        <v>9</v>
      </c>
      <c r="B306" s="4">
        <v>14</v>
      </c>
      <c r="C306" s="4">
        <v>287</v>
      </c>
      <c r="D306" s="4">
        <f t="shared" si="42"/>
        <v>824</v>
      </c>
      <c r="E306" s="4">
        <f t="shared" si="43"/>
        <v>0.16409668162256569</v>
      </c>
      <c r="F306" s="4">
        <v>5870</v>
      </c>
    </row>
    <row r="309" spans="1:6" ht="20.100000000000001" customHeight="1" x14ac:dyDescent="0.25">
      <c r="A309" s="2" t="s">
        <v>0</v>
      </c>
      <c r="B309" s="2" t="s">
        <v>50</v>
      </c>
      <c r="C309" s="2" t="s">
        <v>11</v>
      </c>
      <c r="D309" s="2" t="s">
        <v>3</v>
      </c>
      <c r="E309" s="2">
        <v>11461</v>
      </c>
      <c r="F309" s="2">
        <f>'[1]Худшее для ЗК'!$B$23</f>
        <v>383586</v>
      </c>
    </row>
    <row r="310" spans="1:6" ht="20.100000000000001" customHeight="1" x14ac:dyDescent="0.25">
      <c r="A310" s="2" t="s">
        <v>4</v>
      </c>
      <c r="B310" s="2" t="s">
        <v>5</v>
      </c>
      <c r="C310" s="2" t="s">
        <v>6</v>
      </c>
      <c r="D310" s="2" t="s">
        <v>7</v>
      </c>
      <c r="E310" s="2" t="s">
        <v>8</v>
      </c>
      <c r="F310" s="2" t="s">
        <v>9</v>
      </c>
    </row>
    <row r="311" spans="1:6" ht="20.100000000000001" customHeight="1" x14ac:dyDescent="0.25">
      <c r="A311" s="3">
        <v>0</v>
      </c>
      <c r="B311" s="3">
        <v>13</v>
      </c>
      <c r="C311" s="3">
        <v>285</v>
      </c>
      <c r="D311" s="3">
        <f t="shared" ref="D311:D320" si="44">$F311-$E$309</f>
        <v>3645</v>
      </c>
      <c r="E311" s="3">
        <f t="shared" ref="E311:E320" si="45">IF(AND($F$309=0,$E$309 = 0),0,100*($F311-$E$309)/($F$309-$E$309))</f>
        <v>0.97950957339603628</v>
      </c>
      <c r="F311" s="3">
        <v>15106</v>
      </c>
    </row>
    <row r="312" spans="1:6" ht="20.100000000000001" customHeight="1" x14ac:dyDescent="0.25">
      <c r="A312" s="3">
        <v>1</v>
      </c>
      <c r="B312" s="3">
        <v>25</v>
      </c>
      <c r="C312" s="3">
        <v>319</v>
      </c>
      <c r="D312" s="3">
        <f t="shared" si="44"/>
        <v>3621</v>
      </c>
      <c r="E312" s="3">
        <f t="shared" si="45"/>
        <v>0.97306012764528049</v>
      </c>
      <c r="F312" s="3">
        <v>15082</v>
      </c>
    </row>
    <row r="313" spans="1:6" ht="20.100000000000001" customHeight="1" x14ac:dyDescent="0.25">
      <c r="A313" s="3">
        <v>2</v>
      </c>
      <c r="B313" s="3">
        <v>8</v>
      </c>
      <c r="C313" s="3">
        <v>271</v>
      </c>
      <c r="D313" s="3">
        <f t="shared" si="44"/>
        <v>4317</v>
      </c>
      <c r="E313" s="3">
        <f t="shared" si="45"/>
        <v>1.1600940544171985</v>
      </c>
      <c r="F313" s="3">
        <v>15778</v>
      </c>
    </row>
    <row r="314" spans="1:6" ht="20.100000000000001" customHeight="1" x14ac:dyDescent="0.25">
      <c r="A314" s="3">
        <v>3</v>
      </c>
      <c r="B314" s="3">
        <v>27</v>
      </c>
      <c r="C314" s="3">
        <v>385</v>
      </c>
      <c r="D314" s="3">
        <f t="shared" si="44"/>
        <v>4340</v>
      </c>
      <c r="E314" s="3">
        <f t="shared" si="45"/>
        <v>1.1662747732616727</v>
      </c>
      <c r="F314" s="3">
        <v>15801</v>
      </c>
    </row>
    <row r="315" spans="1:6" ht="20.100000000000001" customHeight="1" x14ac:dyDescent="0.25">
      <c r="A315" s="3">
        <v>4</v>
      </c>
      <c r="B315" s="3">
        <v>31</v>
      </c>
      <c r="C315" s="3">
        <v>317</v>
      </c>
      <c r="D315" s="3">
        <f t="shared" si="44"/>
        <v>5386</v>
      </c>
      <c r="E315" s="3">
        <f t="shared" si="45"/>
        <v>1.4473631172321129</v>
      </c>
      <c r="F315" s="3">
        <v>16847</v>
      </c>
    </row>
    <row r="316" spans="1:6" ht="20.100000000000001" customHeight="1" x14ac:dyDescent="0.25">
      <c r="A316" s="3">
        <v>5</v>
      </c>
      <c r="B316" s="3">
        <v>16</v>
      </c>
      <c r="C316" s="3">
        <v>301</v>
      </c>
      <c r="D316" s="3">
        <f t="shared" si="44"/>
        <v>6122</v>
      </c>
      <c r="E316" s="3">
        <f t="shared" si="45"/>
        <v>1.6451461202552906</v>
      </c>
      <c r="F316" s="3">
        <v>17583</v>
      </c>
    </row>
    <row r="317" spans="1:6" ht="20.100000000000001" customHeight="1" x14ac:dyDescent="0.25">
      <c r="A317" s="4">
        <v>6</v>
      </c>
      <c r="B317" s="4">
        <v>23</v>
      </c>
      <c r="C317" s="4">
        <v>363</v>
      </c>
      <c r="D317" s="4">
        <f t="shared" si="44"/>
        <v>2612</v>
      </c>
      <c r="E317" s="4">
        <f t="shared" si="45"/>
        <v>0.70191467920725559</v>
      </c>
      <c r="F317" s="4">
        <v>14073</v>
      </c>
    </row>
    <row r="318" spans="1:6" ht="20.100000000000001" customHeight="1" x14ac:dyDescent="0.25">
      <c r="A318" s="3">
        <v>7</v>
      </c>
      <c r="B318" s="3">
        <v>48</v>
      </c>
      <c r="C318" s="3">
        <v>369</v>
      </c>
      <c r="D318" s="3">
        <f t="shared" si="44"/>
        <v>3392</v>
      </c>
      <c r="E318" s="3">
        <f t="shared" si="45"/>
        <v>0.91152166610681895</v>
      </c>
      <c r="F318" s="3">
        <v>14853</v>
      </c>
    </row>
    <row r="319" spans="1:6" ht="20.100000000000001" customHeight="1" x14ac:dyDescent="0.25">
      <c r="A319" s="3">
        <v>8</v>
      </c>
      <c r="B319" s="3">
        <v>17</v>
      </c>
      <c r="C319" s="3">
        <v>315</v>
      </c>
      <c r="D319" s="3">
        <f t="shared" si="44"/>
        <v>3846</v>
      </c>
      <c r="E319" s="3">
        <f t="shared" si="45"/>
        <v>1.033523681558616</v>
      </c>
      <c r="F319" s="3">
        <v>15307</v>
      </c>
    </row>
    <row r="320" spans="1:6" ht="20.100000000000001" customHeight="1" x14ac:dyDescent="0.25">
      <c r="A320" s="3">
        <v>9</v>
      </c>
      <c r="B320" s="3">
        <v>23</v>
      </c>
      <c r="C320" s="3">
        <v>371</v>
      </c>
      <c r="D320" s="3">
        <f t="shared" si="44"/>
        <v>2850</v>
      </c>
      <c r="E320" s="3">
        <f t="shared" si="45"/>
        <v>0.76587168290225061</v>
      </c>
      <c r="F320" s="3">
        <v>14311</v>
      </c>
    </row>
    <row r="323" spans="1:6" ht="20.100000000000001" customHeight="1" x14ac:dyDescent="0.25">
      <c r="A323" s="2" t="s">
        <v>0</v>
      </c>
      <c r="B323" s="2" t="s">
        <v>51</v>
      </c>
      <c r="C323" s="2" t="s">
        <v>52</v>
      </c>
      <c r="D323" s="2" t="s">
        <v>3</v>
      </c>
      <c r="E323" s="2">
        <v>21282</v>
      </c>
      <c r="F323" s="2">
        <f>'[1]Худшее для ЗК'!$B$24</f>
        <v>489392</v>
      </c>
    </row>
    <row r="324" spans="1:6" ht="20.100000000000001" customHeight="1" x14ac:dyDescent="0.25">
      <c r="A324" s="2" t="s">
        <v>4</v>
      </c>
      <c r="B324" s="2" t="s">
        <v>5</v>
      </c>
      <c r="C324" s="2" t="s">
        <v>6</v>
      </c>
      <c r="D324" s="2" t="s">
        <v>7</v>
      </c>
      <c r="E324" s="2" t="s">
        <v>8</v>
      </c>
      <c r="F324" s="2" t="s">
        <v>9</v>
      </c>
    </row>
    <row r="325" spans="1:6" ht="20.100000000000001" customHeight="1" x14ac:dyDescent="0.25">
      <c r="A325" s="3">
        <v>0</v>
      </c>
      <c r="B325" s="3">
        <v>285</v>
      </c>
      <c r="C325" s="3">
        <v>849</v>
      </c>
      <c r="D325" s="3">
        <f t="shared" ref="D325:D334" si="46">$F325-$E$323</f>
        <v>14181</v>
      </c>
      <c r="E325" s="3">
        <f t="shared" ref="E325:E334" si="47">IF(AND($F$323=0,$E$323 = 0),0,100*($F325-$E$323)/($F$323-$E$323))</f>
        <v>3.0294161628677019</v>
      </c>
      <c r="F325" s="3">
        <v>35463</v>
      </c>
    </row>
    <row r="326" spans="1:6" ht="20.100000000000001" customHeight="1" x14ac:dyDescent="0.25">
      <c r="A326" s="3">
        <v>1</v>
      </c>
      <c r="B326" s="3">
        <v>387</v>
      </c>
      <c r="C326" s="3">
        <v>909</v>
      </c>
      <c r="D326" s="3">
        <f t="shared" si="46"/>
        <v>16214</v>
      </c>
      <c r="E326" s="3">
        <f t="shared" si="47"/>
        <v>3.4637157932964473</v>
      </c>
      <c r="F326" s="3">
        <v>37496</v>
      </c>
    </row>
    <row r="327" spans="1:6" ht="20.100000000000001" customHeight="1" x14ac:dyDescent="0.25">
      <c r="A327" s="3">
        <v>2</v>
      </c>
      <c r="B327" s="3">
        <v>238</v>
      </c>
      <c r="C327" s="3">
        <v>1097</v>
      </c>
      <c r="D327" s="3">
        <f t="shared" si="46"/>
        <v>21756</v>
      </c>
      <c r="E327" s="3">
        <f t="shared" si="47"/>
        <v>4.6476255580953199</v>
      </c>
      <c r="F327" s="3">
        <v>43038</v>
      </c>
    </row>
    <row r="328" spans="1:6" ht="20.100000000000001" customHeight="1" x14ac:dyDescent="0.25">
      <c r="A328" s="3">
        <v>3</v>
      </c>
      <c r="B328" s="3">
        <v>362</v>
      </c>
      <c r="C328" s="3">
        <v>987</v>
      </c>
      <c r="D328" s="3">
        <f t="shared" si="46"/>
        <v>23232</v>
      </c>
      <c r="E328" s="3">
        <f t="shared" si="47"/>
        <v>4.9629360620367011</v>
      </c>
      <c r="F328" s="3">
        <v>44514</v>
      </c>
    </row>
    <row r="329" spans="1:6" ht="20.100000000000001" customHeight="1" x14ac:dyDescent="0.25">
      <c r="A329" s="3">
        <v>4</v>
      </c>
      <c r="B329" s="3">
        <v>271</v>
      </c>
      <c r="C329" s="3">
        <v>955</v>
      </c>
      <c r="D329" s="3">
        <f t="shared" si="46"/>
        <v>20969</v>
      </c>
      <c r="E329" s="3">
        <f t="shared" si="47"/>
        <v>4.4795026809937832</v>
      </c>
      <c r="F329" s="3">
        <v>42251</v>
      </c>
    </row>
    <row r="330" spans="1:6" ht="20.100000000000001" customHeight="1" x14ac:dyDescent="0.25">
      <c r="A330" s="3">
        <v>5</v>
      </c>
      <c r="B330" s="3">
        <v>447</v>
      </c>
      <c r="C330" s="3">
        <v>1007</v>
      </c>
      <c r="D330" s="3">
        <f t="shared" si="46"/>
        <v>15465</v>
      </c>
      <c r="E330" s="3">
        <f t="shared" si="47"/>
        <v>3.3037106662963835</v>
      </c>
      <c r="F330" s="3">
        <v>36747</v>
      </c>
    </row>
    <row r="331" spans="1:6" ht="20.100000000000001" customHeight="1" x14ac:dyDescent="0.25">
      <c r="A331" s="4">
        <v>6</v>
      </c>
      <c r="B331" s="4">
        <v>465</v>
      </c>
      <c r="C331" s="4">
        <v>1059</v>
      </c>
      <c r="D331" s="4">
        <f t="shared" si="46"/>
        <v>11906</v>
      </c>
      <c r="E331" s="4">
        <f t="shared" si="47"/>
        <v>2.5434192817927412</v>
      </c>
      <c r="F331" s="4">
        <v>33188</v>
      </c>
    </row>
    <row r="332" spans="1:6" ht="20.100000000000001" customHeight="1" x14ac:dyDescent="0.25">
      <c r="A332" s="3">
        <v>7</v>
      </c>
      <c r="B332" s="3">
        <v>282</v>
      </c>
      <c r="C332" s="3">
        <v>931</v>
      </c>
      <c r="D332" s="3">
        <f t="shared" si="46"/>
        <v>18186</v>
      </c>
      <c r="E332" s="3">
        <f t="shared" si="47"/>
        <v>3.8849842985623035</v>
      </c>
      <c r="F332" s="3">
        <v>39468</v>
      </c>
    </row>
    <row r="333" spans="1:6" ht="20.100000000000001" customHeight="1" x14ac:dyDescent="0.25">
      <c r="A333" s="3">
        <v>8</v>
      </c>
      <c r="B333" s="3">
        <v>333</v>
      </c>
      <c r="C333" s="3">
        <v>971</v>
      </c>
      <c r="D333" s="3">
        <f t="shared" si="46"/>
        <v>15254</v>
      </c>
      <c r="E333" s="3">
        <f t="shared" si="47"/>
        <v>3.2586357907329475</v>
      </c>
      <c r="F333" s="3">
        <v>36536</v>
      </c>
    </row>
    <row r="334" spans="1:6" ht="20.100000000000001" customHeight="1" x14ac:dyDescent="0.25">
      <c r="A334" s="3">
        <v>9</v>
      </c>
      <c r="B334" s="3">
        <v>301</v>
      </c>
      <c r="C334" s="3">
        <v>1093</v>
      </c>
      <c r="D334" s="3">
        <f t="shared" si="46"/>
        <v>16727</v>
      </c>
      <c r="E334" s="3">
        <f t="shared" si="47"/>
        <v>3.5733054196663177</v>
      </c>
      <c r="F334" s="3">
        <v>38009</v>
      </c>
    </row>
    <row r="337" spans="1:6" ht="20.100000000000001" customHeight="1" x14ac:dyDescent="0.25">
      <c r="A337" s="2" t="s">
        <v>0</v>
      </c>
      <c r="B337" s="2" t="s">
        <v>53</v>
      </c>
      <c r="C337" s="2" t="s">
        <v>26</v>
      </c>
      <c r="D337" s="2" t="s">
        <v>3</v>
      </c>
      <c r="E337" s="2">
        <v>26524</v>
      </c>
      <c r="F337" s="2">
        <f>'[1]Худшее для ЗК'!$B$25</f>
        <v>263518</v>
      </c>
    </row>
    <row r="338" spans="1:6" ht="20.100000000000001" customHeight="1" x14ac:dyDescent="0.25">
      <c r="A338" s="2" t="s">
        <v>4</v>
      </c>
      <c r="B338" s="2" t="s">
        <v>5</v>
      </c>
      <c r="C338" s="2" t="s">
        <v>6</v>
      </c>
      <c r="D338" s="2" t="s">
        <v>7</v>
      </c>
      <c r="E338" s="2" t="s">
        <v>8</v>
      </c>
      <c r="F338" s="2" t="s">
        <v>9</v>
      </c>
    </row>
    <row r="339" spans="1:6" ht="20.100000000000001" customHeight="1" x14ac:dyDescent="0.25">
      <c r="A339" s="3">
        <v>0</v>
      </c>
      <c r="B339" s="3">
        <v>2581</v>
      </c>
      <c r="C339" s="3">
        <v>1737</v>
      </c>
      <c r="D339" s="3">
        <f t="shared" ref="D339:D348" si="48">$F339-$E$337</f>
        <v>24273</v>
      </c>
      <c r="E339" s="3">
        <f t="shared" ref="E339:E348" si="49">IF(AND($F$337=0,$E$337 = 0),0,100*($F339-$E$337)/($F$337-$E$337))</f>
        <v>10.242031443834021</v>
      </c>
      <c r="F339" s="3">
        <v>50797</v>
      </c>
    </row>
    <row r="340" spans="1:6" ht="20.100000000000001" customHeight="1" x14ac:dyDescent="0.25">
      <c r="A340" s="3">
        <v>1</v>
      </c>
      <c r="B340" s="3">
        <v>1744</v>
      </c>
      <c r="C340" s="3">
        <v>1797</v>
      </c>
      <c r="D340" s="3">
        <f t="shared" si="48"/>
        <v>23284</v>
      </c>
      <c r="E340" s="3">
        <f t="shared" si="49"/>
        <v>9.8247213009612064</v>
      </c>
      <c r="F340" s="3">
        <v>49808</v>
      </c>
    </row>
    <row r="341" spans="1:6" ht="20.100000000000001" customHeight="1" x14ac:dyDescent="0.25">
      <c r="A341" s="3">
        <v>2</v>
      </c>
      <c r="B341" s="3">
        <v>1657</v>
      </c>
      <c r="C341" s="3">
        <v>1809</v>
      </c>
      <c r="D341" s="3">
        <f t="shared" si="48"/>
        <v>24083</v>
      </c>
      <c r="E341" s="3">
        <f t="shared" si="49"/>
        <v>10.161860637822054</v>
      </c>
      <c r="F341" s="3">
        <v>50607</v>
      </c>
    </row>
    <row r="342" spans="1:6" ht="20.100000000000001" customHeight="1" x14ac:dyDescent="0.25">
      <c r="A342" s="4">
        <v>3</v>
      </c>
      <c r="B342" s="4">
        <v>2236</v>
      </c>
      <c r="C342" s="4">
        <v>1827</v>
      </c>
      <c r="D342" s="4">
        <f t="shared" si="48"/>
        <v>19153</v>
      </c>
      <c r="E342" s="4">
        <f t="shared" si="49"/>
        <v>8.081639197616818</v>
      </c>
      <c r="F342" s="4">
        <v>45677</v>
      </c>
    </row>
    <row r="343" spans="1:6" ht="20.100000000000001" customHeight="1" x14ac:dyDescent="0.25">
      <c r="A343" s="3">
        <v>4</v>
      </c>
      <c r="B343" s="3">
        <v>1386</v>
      </c>
      <c r="C343" s="3">
        <v>1517</v>
      </c>
      <c r="D343" s="3">
        <f t="shared" si="48"/>
        <v>33428</v>
      </c>
      <c r="E343" s="3">
        <f t="shared" si="49"/>
        <v>14.104998438779042</v>
      </c>
      <c r="F343" s="3">
        <v>59952</v>
      </c>
    </row>
    <row r="344" spans="1:6" ht="20.100000000000001" customHeight="1" x14ac:dyDescent="0.25">
      <c r="A344" s="3">
        <v>5</v>
      </c>
      <c r="B344" s="3">
        <v>1368</v>
      </c>
      <c r="C344" s="3">
        <v>1783</v>
      </c>
      <c r="D344" s="3">
        <f t="shared" si="48"/>
        <v>33180</v>
      </c>
      <c r="E344" s="3">
        <f t="shared" si="49"/>
        <v>14.000354439352895</v>
      </c>
      <c r="F344" s="3">
        <v>59704</v>
      </c>
    </row>
    <row r="345" spans="1:6" ht="20.100000000000001" customHeight="1" x14ac:dyDescent="0.25">
      <c r="A345" s="3">
        <v>6</v>
      </c>
      <c r="B345" s="3">
        <v>1133</v>
      </c>
      <c r="C345" s="3">
        <v>1627</v>
      </c>
      <c r="D345" s="3">
        <f t="shared" si="48"/>
        <v>26607</v>
      </c>
      <c r="E345" s="3">
        <f t="shared" si="49"/>
        <v>11.226866502949441</v>
      </c>
      <c r="F345" s="3">
        <v>53131</v>
      </c>
    </row>
    <row r="346" spans="1:6" ht="20.100000000000001" customHeight="1" x14ac:dyDescent="0.25">
      <c r="A346" s="3">
        <v>7</v>
      </c>
      <c r="B346" s="3">
        <v>2298</v>
      </c>
      <c r="C346" s="3">
        <v>2005</v>
      </c>
      <c r="D346" s="3">
        <f t="shared" si="48"/>
        <v>23242</v>
      </c>
      <c r="E346" s="3">
        <f t="shared" si="49"/>
        <v>9.8069993333164547</v>
      </c>
      <c r="F346" s="3">
        <v>49766</v>
      </c>
    </row>
    <row r="347" spans="1:6" ht="20.100000000000001" customHeight="1" x14ac:dyDescent="0.25">
      <c r="A347" s="3">
        <v>8</v>
      </c>
      <c r="B347" s="3">
        <v>1766</v>
      </c>
      <c r="C347" s="3">
        <v>1761</v>
      </c>
      <c r="D347" s="3">
        <f t="shared" si="48"/>
        <v>22277</v>
      </c>
      <c r="E347" s="3">
        <f t="shared" si="49"/>
        <v>9.3998160290977832</v>
      </c>
      <c r="F347" s="3">
        <v>48801</v>
      </c>
    </row>
    <row r="348" spans="1:6" ht="20.100000000000001" customHeight="1" x14ac:dyDescent="0.25">
      <c r="A348" s="3">
        <v>9</v>
      </c>
      <c r="B348" s="3">
        <v>2152</v>
      </c>
      <c r="C348" s="3">
        <v>1745</v>
      </c>
      <c r="D348" s="3">
        <f t="shared" si="48"/>
        <v>31132</v>
      </c>
      <c r="E348" s="3">
        <f t="shared" si="49"/>
        <v>13.136197540866014</v>
      </c>
      <c r="F348" s="3">
        <v>57656</v>
      </c>
    </row>
    <row r="351" spans="1:6" ht="20.100000000000001" customHeight="1" x14ac:dyDescent="0.25">
      <c r="A351" s="2" t="s">
        <v>0</v>
      </c>
      <c r="B351" s="2" t="s">
        <v>54</v>
      </c>
      <c r="C351" s="2" t="s">
        <v>55</v>
      </c>
      <c r="D351" s="2" t="s">
        <v>3</v>
      </c>
      <c r="E351" s="2">
        <v>29368</v>
      </c>
      <c r="F351" s="2">
        <f>'[1]Худшее для ЗК'!$B$26</f>
        <v>347392</v>
      </c>
    </row>
    <row r="352" spans="1:6" ht="20.100000000000001" customHeight="1" x14ac:dyDescent="0.25">
      <c r="A352" s="2" t="s">
        <v>4</v>
      </c>
      <c r="B352" s="2" t="s">
        <v>5</v>
      </c>
      <c r="C352" s="2" t="s">
        <v>6</v>
      </c>
      <c r="D352" s="2" t="s">
        <v>7</v>
      </c>
      <c r="E352" s="2" t="s">
        <v>8</v>
      </c>
      <c r="F352" s="2" t="s">
        <v>9</v>
      </c>
    </row>
    <row r="353" spans="1:6" ht="20.100000000000001" customHeight="1" x14ac:dyDescent="0.25">
      <c r="A353" s="3">
        <v>0</v>
      </c>
      <c r="B353" s="3">
        <v>2793</v>
      </c>
      <c r="C353" s="3">
        <v>2371</v>
      </c>
      <c r="D353" s="3">
        <f t="shared" ref="D353:D362" si="50">$F353-$E$351</f>
        <v>32484</v>
      </c>
      <c r="E353" s="3">
        <f t="shared" ref="E353:E362" si="51">IF(AND($F$351=0,$E$351 = 0),0,100*($F353-$E$351)/($F$351-$E$351))</f>
        <v>10.214323447286997</v>
      </c>
      <c r="F353" s="3">
        <v>61852</v>
      </c>
    </row>
    <row r="354" spans="1:6" ht="20.100000000000001" customHeight="1" x14ac:dyDescent="0.25">
      <c r="A354" s="3">
        <v>1</v>
      </c>
      <c r="B354" s="3">
        <v>5035</v>
      </c>
      <c r="C354" s="3">
        <v>2661</v>
      </c>
      <c r="D354" s="3">
        <f t="shared" si="50"/>
        <v>34963</v>
      </c>
      <c r="E354" s="3">
        <f t="shared" si="51"/>
        <v>10.993824365456694</v>
      </c>
      <c r="F354" s="3">
        <v>64331</v>
      </c>
    </row>
    <row r="355" spans="1:6" ht="20.100000000000001" customHeight="1" x14ac:dyDescent="0.25">
      <c r="A355" s="3">
        <v>2</v>
      </c>
      <c r="B355" s="3">
        <v>4425</v>
      </c>
      <c r="C355" s="3">
        <v>2403</v>
      </c>
      <c r="D355" s="3">
        <f t="shared" si="50"/>
        <v>33223</v>
      </c>
      <c r="E355" s="3">
        <f t="shared" si="51"/>
        <v>10.446695846854325</v>
      </c>
      <c r="F355" s="3">
        <v>62591</v>
      </c>
    </row>
    <row r="356" spans="1:6" ht="20.100000000000001" customHeight="1" x14ac:dyDescent="0.25">
      <c r="A356" s="3">
        <v>3</v>
      </c>
      <c r="B356" s="3">
        <v>4601</v>
      </c>
      <c r="C356" s="3">
        <v>2571</v>
      </c>
      <c r="D356" s="3">
        <f t="shared" si="50"/>
        <v>34988</v>
      </c>
      <c r="E356" s="3">
        <f t="shared" si="51"/>
        <v>11.001685407390637</v>
      </c>
      <c r="F356" s="3">
        <v>64356</v>
      </c>
    </row>
    <row r="357" spans="1:6" ht="20.100000000000001" customHeight="1" x14ac:dyDescent="0.25">
      <c r="A357" s="3">
        <v>4</v>
      </c>
      <c r="B357" s="3">
        <v>5312</v>
      </c>
      <c r="C357" s="3">
        <v>2621</v>
      </c>
      <c r="D357" s="3">
        <f t="shared" si="50"/>
        <v>36347</v>
      </c>
      <c r="E357" s="3">
        <f t="shared" si="51"/>
        <v>11.429011646919729</v>
      </c>
      <c r="F357" s="3">
        <v>65715</v>
      </c>
    </row>
    <row r="358" spans="1:6" ht="20.100000000000001" customHeight="1" x14ac:dyDescent="0.25">
      <c r="A358" s="3">
        <v>5</v>
      </c>
      <c r="B358" s="3">
        <v>5571</v>
      </c>
      <c r="C358" s="3">
        <v>2281</v>
      </c>
      <c r="D358" s="3">
        <f t="shared" si="50"/>
        <v>32863</v>
      </c>
      <c r="E358" s="3">
        <f t="shared" si="51"/>
        <v>10.333496843005559</v>
      </c>
      <c r="F358" s="3">
        <v>62231</v>
      </c>
    </row>
    <row r="359" spans="1:6" ht="20.100000000000001" customHeight="1" x14ac:dyDescent="0.25">
      <c r="A359" s="3">
        <v>6</v>
      </c>
      <c r="B359" s="3">
        <v>4374</v>
      </c>
      <c r="C359" s="3">
        <v>2621</v>
      </c>
      <c r="D359" s="3">
        <f t="shared" si="50"/>
        <v>29128</v>
      </c>
      <c r="E359" s="3">
        <f t="shared" si="51"/>
        <v>9.15905717807461</v>
      </c>
      <c r="F359" s="3">
        <v>58496</v>
      </c>
    </row>
    <row r="360" spans="1:6" ht="20.100000000000001" customHeight="1" x14ac:dyDescent="0.25">
      <c r="A360" s="3">
        <v>7</v>
      </c>
      <c r="B360" s="3">
        <v>6641</v>
      </c>
      <c r="C360" s="3">
        <v>2485</v>
      </c>
      <c r="D360" s="3">
        <f t="shared" si="50"/>
        <v>29836</v>
      </c>
      <c r="E360" s="3">
        <f t="shared" si="51"/>
        <v>9.3816818856438502</v>
      </c>
      <c r="F360" s="3">
        <v>59204</v>
      </c>
    </row>
    <row r="361" spans="1:6" ht="20.100000000000001" customHeight="1" x14ac:dyDescent="0.25">
      <c r="A361" s="3">
        <v>8</v>
      </c>
      <c r="B361" s="3">
        <v>6838</v>
      </c>
      <c r="C361" s="3">
        <v>2811</v>
      </c>
      <c r="D361" s="3">
        <f t="shared" si="50"/>
        <v>28240</v>
      </c>
      <c r="E361" s="3">
        <f t="shared" si="51"/>
        <v>8.8798329685809883</v>
      </c>
      <c r="F361" s="3">
        <v>57608</v>
      </c>
    </row>
    <row r="362" spans="1:6" ht="20.100000000000001" customHeight="1" x14ac:dyDescent="0.25">
      <c r="A362" s="4">
        <v>9</v>
      </c>
      <c r="B362" s="4">
        <v>4587</v>
      </c>
      <c r="C362" s="4">
        <v>2447</v>
      </c>
      <c r="D362" s="4">
        <f t="shared" si="50"/>
        <v>25205</v>
      </c>
      <c r="E362" s="4">
        <f t="shared" si="51"/>
        <v>7.9255024778004177</v>
      </c>
      <c r="F362" s="4">
        <v>54573</v>
      </c>
    </row>
    <row r="365" spans="1:6" ht="20.100000000000001" customHeight="1" x14ac:dyDescent="0.25">
      <c r="A365" s="2" t="s">
        <v>0</v>
      </c>
      <c r="B365" s="2" t="s">
        <v>56</v>
      </c>
      <c r="C365" s="2" t="s">
        <v>52</v>
      </c>
      <c r="D365" s="2" t="s">
        <v>3</v>
      </c>
      <c r="E365" s="2">
        <v>22141</v>
      </c>
      <c r="F365" s="2">
        <f>'[1]Худшее для ЗК'!$B$27</f>
        <v>255749</v>
      </c>
    </row>
    <row r="366" spans="1:6" ht="20.100000000000001" customHeight="1" x14ac:dyDescent="0.25">
      <c r="A366" s="2" t="s">
        <v>4</v>
      </c>
      <c r="B366" s="2" t="s">
        <v>5</v>
      </c>
      <c r="C366" s="2" t="s">
        <v>6</v>
      </c>
      <c r="D366" s="2" t="s">
        <v>7</v>
      </c>
      <c r="E366" s="2" t="s">
        <v>8</v>
      </c>
      <c r="F366" s="2" t="s">
        <v>9</v>
      </c>
    </row>
    <row r="367" spans="1:6" ht="20.100000000000001" customHeight="1" x14ac:dyDescent="0.25">
      <c r="A367" s="3">
        <v>0</v>
      </c>
      <c r="B367" s="3">
        <v>316</v>
      </c>
      <c r="C367" s="3">
        <v>865</v>
      </c>
      <c r="D367" s="3">
        <f t="shared" ref="D367:D376" si="52">$F367-$E$365</f>
        <v>17463</v>
      </c>
      <c r="E367" s="3">
        <f t="shared" ref="E367:E376" si="53">IF(AND($F$365=0,$E$365 = 0),0,100*($F367-$E$365)/($F$365-$E$365))</f>
        <v>7.4753433101606106</v>
      </c>
      <c r="F367" s="3">
        <v>39604</v>
      </c>
    </row>
    <row r="368" spans="1:6" ht="20.100000000000001" customHeight="1" x14ac:dyDescent="0.25">
      <c r="A368" s="3">
        <v>1</v>
      </c>
      <c r="B368" s="3">
        <v>283</v>
      </c>
      <c r="C368" s="3">
        <v>869</v>
      </c>
      <c r="D368" s="3">
        <f t="shared" si="52"/>
        <v>18165</v>
      </c>
      <c r="E368" s="3">
        <f t="shared" si="53"/>
        <v>7.7758467175781654</v>
      </c>
      <c r="F368" s="3">
        <v>40306</v>
      </c>
    </row>
    <row r="369" spans="1:6" ht="20.100000000000001" customHeight="1" x14ac:dyDescent="0.25">
      <c r="A369" s="3">
        <v>2</v>
      </c>
      <c r="B369" s="3">
        <v>197</v>
      </c>
      <c r="C369" s="3">
        <v>853</v>
      </c>
      <c r="D369" s="3">
        <f t="shared" si="52"/>
        <v>19546</v>
      </c>
      <c r="E369" s="3">
        <f t="shared" si="53"/>
        <v>8.3670079791787959</v>
      </c>
      <c r="F369" s="3">
        <v>41687</v>
      </c>
    </row>
    <row r="370" spans="1:6" ht="20.100000000000001" customHeight="1" x14ac:dyDescent="0.25">
      <c r="A370" s="4">
        <v>3</v>
      </c>
      <c r="B370" s="4">
        <v>402</v>
      </c>
      <c r="C370" s="4">
        <v>1045</v>
      </c>
      <c r="D370" s="4">
        <f t="shared" si="52"/>
        <v>13476</v>
      </c>
      <c r="E370" s="4">
        <f t="shared" si="53"/>
        <v>5.7686380603403995</v>
      </c>
      <c r="F370" s="4">
        <v>35617</v>
      </c>
    </row>
    <row r="371" spans="1:6" ht="20.100000000000001" customHeight="1" x14ac:dyDescent="0.25">
      <c r="A371" s="3">
        <v>4</v>
      </c>
      <c r="B371" s="3">
        <v>289</v>
      </c>
      <c r="C371" s="3">
        <v>1061</v>
      </c>
      <c r="D371" s="3">
        <f t="shared" si="52"/>
        <v>19838</v>
      </c>
      <c r="E371" s="3">
        <f t="shared" si="53"/>
        <v>8.4920036985034759</v>
      </c>
      <c r="F371" s="3">
        <v>41979</v>
      </c>
    </row>
    <row r="372" spans="1:6" ht="20.100000000000001" customHeight="1" x14ac:dyDescent="0.25">
      <c r="A372" s="3">
        <v>5</v>
      </c>
      <c r="B372" s="3">
        <v>429</v>
      </c>
      <c r="C372" s="3">
        <v>893</v>
      </c>
      <c r="D372" s="3">
        <f t="shared" si="52"/>
        <v>14338</v>
      </c>
      <c r="E372" s="3">
        <f t="shared" si="53"/>
        <v>6.1376322728673678</v>
      </c>
      <c r="F372" s="3">
        <v>36479</v>
      </c>
    </row>
    <row r="373" spans="1:6" ht="20.100000000000001" customHeight="1" x14ac:dyDescent="0.25">
      <c r="A373" s="3">
        <v>6</v>
      </c>
      <c r="B373" s="3">
        <v>303</v>
      </c>
      <c r="C373" s="3">
        <v>1097</v>
      </c>
      <c r="D373" s="3">
        <f t="shared" si="52"/>
        <v>20230</v>
      </c>
      <c r="E373" s="3">
        <f t="shared" si="53"/>
        <v>8.6598061710215397</v>
      </c>
      <c r="F373" s="3">
        <v>42371</v>
      </c>
    </row>
    <row r="374" spans="1:6" ht="20.100000000000001" customHeight="1" x14ac:dyDescent="0.25">
      <c r="A374" s="3">
        <v>7</v>
      </c>
      <c r="B374" s="3">
        <v>411</v>
      </c>
      <c r="C374" s="3">
        <v>975</v>
      </c>
      <c r="D374" s="3">
        <f t="shared" si="52"/>
        <v>19271</v>
      </c>
      <c r="E374" s="3">
        <f t="shared" si="53"/>
        <v>8.2492894078969901</v>
      </c>
      <c r="F374" s="3">
        <v>41412</v>
      </c>
    </row>
    <row r="375" spans="1:6" ht="20.100000000000001" customHeight="1" x14ac:dyDescent="0.25">
      <c r="A375" s="3">
        <v>8</v>
      </c>
      <c r="B375" s="3">
        <v>312</v>
      </c>
      <c r="C375" s="3">
        <v>985</v>
      </c>
      <c r="D375" s="3">
        <f t="shared" si="52"/>
        <v>16560</v>
      </c>
      <c r="E375" s="3">
        <f t="shared" si="53"/>
        <v>7.088798328824355</v>
      </c>
      <c r="F375" s="3">
        <v>38701</v>
      </c>
    </row>
    <row r="376" spans="1:6" ht="20.100000000000001" customHeight="1" x14ac:dyDescent="0.25">
      <c r="A376" s="3">
        <v>9</v>
      </c>
      <c r="B376" s="3">
        <v>252</v>
      </c>
      <c r="C376" s="3">
        <v>981</v>
      </c>
      <c r="D376" s="3">
        <f t="shared" si="52"/>
        <v>15373</v>
      </c>
      <c r="E376" s="3">
        <f t="shared" si="53"/>
        <v>6.5806821684188899</v>
      </c>
      <c r="F376" s="3">
        <v>37514</v>
      </c>
    </row>
    <row r="379" spans="1:6" ht="20.100000000000001" customHeight="1" x14ac:dyDescent="0.25">
      <c r="A379" s="2" t="s">
        <v>0</v>
      </c>
      <c r="B379" s="2" t="s">
        <v>57</v>
      </c>
      <c r="C379" s="2" t="s">
        <v>26</v>
      </c>
      <c r="D379" s="2" t="s">
        <v>3</v>
      </c>
      <c r="E379" s="2">
        <v>26130</v>
      </c>
      <c r="F379" s="2">
        <f>'[1]Худшее для ЗК'!$B$28</f>
        <v>264109</v>
      </c>
    </row>
    <row r="380" spans="1:6" ht="20.100000000000001" customHeight="1" x14ac:dyDescent="0.25">
      <c r="A380" s="2" t="s">
        <v>4</v>
      </c>
      <c r="B380" s="2" t="s">
        <v>5</v>
      </c>
      <c r="C380" s="2" t="s">
        <v>6</v>
      </c>
      <c r="D380" s="2" t="s">
        <v>7</v>
      </c>
      <c r="E380" s="2" t="s">
        <v>8</v>
      </c>
      <c r="F380" s="2" t="s">
        <v>9</v>
      </c>
    </row>
    <row r="381" spans="1:6" ht="20.100000000000001" customHeight="1" x14ac:dyDescent="0.25">
      <c r="A381" s="3">
        <v>0</v>
      </c>
      <c r="B381" s="3">
        <v>1308</v>
      </c>
      <c r="C381" s="3">
        <v>1603</v>
      </c>
      <c r="D381" s="3">
        <f t="shared" ref="D381:D390" si="54">$F381-$E$379</f>
        <v>24247</v>
      </c>
      <c r="E381" s="3">
        <f t="shared" ref="E381:E390" si="55">IF(AND($F$379=0,$E$379 = 0),0,100*($F381-$E$379)/($F$379-$E$379))</f>
        <v>10.188714130238383</v>
      </c>
      <c r="F381" s="3">
        <v>50377</v>
      </c>
    </row>
    <row r="382" spans="1:6" ht="20.100000000000001" customHeight="1" x14ac:dyDescent="0.25">
      <c r="A382" s="3">
        <v>1</v>
      </c>
      <c r="B382" s="3">
        <v>2313</v>
      </c>
      <c r="C382" s="3">
        <v>1867</v>
      </c>
      <c r="D382" s="3">
        <f t="shared" si="54"/>
        <v>25738</v>
      </c>
      <c r="E382" s="3">
        <f t="shared" si="55"/>
        <v>10.815240000168082</v>
      </c>
      <c r="F382" s="3">
        <v>51868</v>
      </c>
    </row>
    <row r="383" spans="1:6" ht="20.100000000000001" customHeight="1" x14ac:dyDescent="0.25">
      <c r="A383" s="3">
        <v>2</v>
      </c>
      <c r="B383" s="3">
        <v>1269</v>
      </c>
      <c r="C383" s="3">
        <v>1705</v>
      </c>
      <c r="D383" s="3">
        <f t="shared" si="54"/>
        <v>31589</v>
      </c>
      <c r="E383" s="3">
        <f t="shared" si="55"/>
        <v>13.273860298597775</v>
      </c>
      <c r="F383" s="3">
        <v>57719</v>
      </c>
    </row>
    <row r="384" spans="1:6" ht="20.100000000000001" customHeight="1" x14ac:dyDescent="0.25">
      <c r="A384" s="3">
        <v>3</v>
      </c>
      <c r="B384" s="3">
        <v>1457</v>
      </c>
      <c r="C384" s="3">
        <v>1771</v>
      </c>
      <c r="D384" s="3">
        <f t="shared" si="54"/>
        <v>26055</v>
      </c>
      <c r="E384" s="3">
        <f t="shared" si="55"/>
        <v>10.948445030864068</v>
      </c>
      <c r="F384" s="3">
        <v>52185</v>
      </c>
    </row>
    <row r="385" spans="1:6" ht="20.100000000000001" customHeight="1" x14ac:dyDescent="0.25">
      <c r="A385" s="3">
        <v>4</v>
      </c>
      <c r="B385" s="3">
        <v>2556</v>
      </c>
      <c r="C385" s="3">
        <v>1753</v>
      </c>
      <c r="D385" s="3">
        <f t="shared" si="54"/>
        <v>25712</v>
      </c>
      <c r="E385" s="3">
        <f t="shared" si="55"/>
        <v>10.804314666420145</v>
      </c>
      <c r="F385" s="3">
        <v>51842</v>
      </c>
    </row>
    <row r="386" spans="1:6" ht="20.100000000000001" customHeight="1" x14ac:dyDescent="0.25">
      <c r="A386" s="3">
        <v>5</v>
      </c>
      <c r="B386" s="3">
        <v>1888</v>
      </c>
      <c r="C386" s="3">
        <v>1815</v>
      </c>
      <c r="D386" s="3">
        <f t="shared" si="54"/>
        <v>27383</v>
      </c>
      <c r="E386" s="3">
        <f t="shared" si="55"/>
        <v>11.506477462297093</v>
      </c>
      <c r="F386" s="3">
        <v>53513</v>
      </c>
    </row>
    <row r="387" spans="1:6" ht="20.100000000000001" customHeight="1" x14ac:dyDescent="0.25">
      <c r="A387" s="3">
        <v>6</v>
      </c>
      <c r="B387" s="3">
        <v>2696</v>
      </c>
      <c r="C387" s="3">
        <v>1929</v>
      </c>
      <c r="D387" s="3">
        <f t="shared" si="54"/>
        <v>21857</v>
      </c>
      <c r="E387" s="3">
        <f t="shared" si="55"/>
        <v>9.184423835716597</v>
      </c>
      <c r="F387" s="3">
        <v>47987</v>
      </c>
    </row>
    <row r="388" spans="1:6" ht="20.100000000000001" customHeight="1" x14ac:dyDescent="0.25">
      <c r="A388" s="4">
        <v>7</v>
      </c>
      <c r="B388" s="4">
        <v>1458</v>
      </c>
      <c r="C388" s="4">
        <v>1793</v>
      </c>
      <c r="D388" s="4">
        <f t="shared" si="54"/>
        <v>16311</v>
      </c>
      <c r="E388" s="4">
        <f t="shared" si="55"/>
        <v>6.8539661062530728</v>
      </c>
      <c r="F388" s="4">
        <v>42441</v>
      </c>
    </row>
    <row r="389" spans="1:6" ht="20.100000000000001" customHeight="1" x14ac:dyDescent="0.25">
      <c r="A389" s="3">
        <v>8</v>
      </c>
      <c r="B389" s="3">
        <v>1999</v>
      </c>
      <c r="C389" s="3">
        <v>1857</v>
      </c>
      <c r="D389" s="3">
        <f t="shared" si="54"/>
        <v>24697</v>
      </c>
      <c r="E389" s="3">
        <f t="shared" si="55"/>
        <v>10.377806445106501</v>
      </c>
      <c r="F389" s="3">
        <v>50827</v>
      </c>
    </row>
    <row r="390" spans="1:6" ht="20.100000000000001" customHeight="1" x14ac:dyDescent="0.25">
      <c r="A390" s="3">
        <v>9</v>
      </c>
      <c r="B390" s="3">
        <v>1003</v>
      </c>
      <c r="C390" s="3">
        <v>1577</v>
      </c>
      <c r="D390" s="3">
        <f t="shared" si="54"/>
        <v>34982</v>
      </c>
      <c r="E390" s="3">
        <f t="shared" si="55"/>
        <v>14.699616352703389</v>
      </c>
      <c r="F390" s="3">
        <v>61112</v>
      </c>
    </row>
    <row r="393" spans="1:6" ht="20.100000000000001" customHeight="1" x14ac:dyDescent="0.25">
      <c r="A393" s="2" t="s">
        <v>0</v>
      </c>
      <c r="B393" s="2" t="s">
        <v>58</v>
      </c>
      <c r="C393" s="2" t="s">
        <v>55</v>
      </c>
      <c r="D393" s="2" t="s">
        <v>3</v>
      </c>
      <c r="E393" s="2">
        <v>29437</v>
      </c>
      <c r="F393" s="2">
        <f>'[1]Худшее для ЗК'!$B$29</f>
        <v>914787</v>
      </c>
    </row>
    <row r="394" spans="1:6" ht="20.100000000000001" customHeight="1" x14ac:dyDescent="0.25">
      <c r="A394" s="2" t="s">
        <v>4</v>
      </c>
      <c r="B394" s="2" t="s">
        <v>5</v>
      </c>
      <c r="C394" s="2" t="s">
        <v>6</v>
      </c>
      <c r="D394" s="2" t="s">
        <v>7</v>
      </c>
      <c r="E394" s="2" t="s">
        <v>8</v>
      </c>
      <c r="F394" s="2" t="s">
        <v>9</v>
      </c>
    </row>
    <row r="395" spans="1:6" ht="20.100000000000001" customHeight="1" x14ac:dyDescent="0.25">
      <c r="A395" s="3">
        <v>0</v>
      </c>
      <c r="B395" s="3">
        <v>5757</v>
      </c>
      <c r="C395" s="3">
        <v>2279</v>
      </c>
      <c r="D395" s="3">
        <f t="shared" ref="D395:D404" si="56">$F395-$E$393</f>
        <v>27836</v>
      </c>
      <c r="E395" s="3">
        <f t="shared" ref="E395:E404" si="57">IF(AND($F$393=0,$E$393 = 0),0,100*($F395-$E$393)/($F$393-$E$393))</f>
        <v>3.1440673180098266</v>
      </c>
      <c r="F395" s="3">
        <v>57273</v>
      </c>
    </row>
    <row r="396" spans="1:6" ht="20.100000000000001" customHeight="1" x14ac:dyDescent="0.25">
      <c r="A396" s="3">
        <v>1</v>
      </c>
      <c r="B396" s="3">
        <v>3560</v>
      </c>
      <c r="C396" s="3">
        <v>2275</v>
      </c>
      <c r="D396" s="3">
        <f t="shared" si="56"/>
        <v>34051</v>
      </c>
      <c r="E396" s="3">
        <f t="shared" si="57"/>
        <v>3.8460495849099225</v>
      </c>
      <c r="F396" s="3">
        <v>63488</v>
      </c>
    </row>
    <row r="397" spans="1:6" ht="20.100000000000001" customHeight="1" x14ac:dyDescent="0.25">
      <c r="A397" s="3">
        <v>2</v>
      </c>
      <c r="B397" s="3">
        <v>4237</v>
      </c>
      <c r="C397" s="3">
        <v>2733</v>
      </c>
      <c r="D397" s="3">
        <f t="shared" si="56"/>
        <v>28483</v>
      </c>
      <c r="E397" s="3">
        <f t="shared" si="57"/>
        <v>3.2171457615632235</v>
      </c>
      <c r="F397" s="3">
        <v>57920</v>
      </c>
    </row>
    <row r="398" spans="1:6" ht="20.100000000000001" customHeight="1" x14ac:dyDescent="0.25">
      <c r="A398" s="3">
        <v>3</v>
      </c>
      <c r="B398" s="3">
        <v>4831</v>
      </c>
      <c r="C398" s="3">
        <v>2903</v>
      </c>
      <c r="D398" s="3">
        <f t="shared" si="56"/>
        <v>34953</v>
      </c>
      <c r="E398" s="3">
        <f t="shared" si="57"/>
        <v>3.9479301970971932</v>
      </c>
      <c r="F398" s="3">
        <v>64390</v>
      </c>
    </row>
    <row r="399" spans="1:6" ht="20.100000000000001" customHeight="1" x14ac:dyDescent="0.25">
      <c r="A399" s="3">
        <v>4</v>
      </c>
      <c r="B399" s="3">
        <v>4197</v>
      </c>
      <c r="C399" s="3">
        <v>2397</v>
      </c>
      <c r="D399" s="3">
        <f t="shared" si="56"/>
        <v>27883</v>
      </c>
      <c r="E399" s="3">
        <f t="shared" si="57"/>
        <v>3.1493759530129326</v>
      </c>
      <c r="F399" s="3">
        <v>57320</v>
      </c>
    </row>
    <row r="400" spans="1:6" ht="20.100000000000001" customHeight="1" x14ac:dyDescent="0.25">
      <c r="A400" s="3">
        <v>5</v>
      </c>
      <c r="B400" s="3">
        <v>3567</v>
      </c>
      <c r="C400" s="3">
        <v>2425</v>
      </c>
      <c r="D400" s="3">
        <f t="shared" si="56"/>
        <v>30122</v>
      </c>
      <c r="E400" s="3">
        <f t="shared" si="57"/>
        <v>3.4022702885864349</v>
      </c>
      <c r="F400" s="3">
        <v>59559</v>
      </c>
    </row>
    <row r="401" spans="1:6" ht="20.100000000000001" customHeight="1" x14ac:dyDescent="0.25">
      <c r="A401" s="3">
        <v>6</v>
      </c>
      <c r="B401" s="3">
        <v>4234</v>
      </c>
      <c r="C401" s="3">
        <v>2687</v>
      </c>
      <c r="D401" s="3">
        <f t="shared" si="56"/>
        <v>33455</v>
      </c>
      <c r="E401" s="3">
        <f t="shared" si="57"/>
        <v>3.7787315750833006</v>
      </c>
      <c r="F401" s="3">
        <v>62892</v>
      </c>
    </row>
    <row r="402" spans="1:6" ht="20.100000000000001" customHeight="1" x14ac:dyDescent="0.25">
      <c r="A402" s="3">
        <v>7</v>
      </c>
      <c r="B402" s="3">
        <v>5654</v>
      </c>
      <c r="C402" s="3">
        <v>2757</v>
      </c>
      <c r="D402" s="3">
        <f t="shared" si="56"/>
        <v>31016</v>
      </c>
      <c r="E402" s="3">
        <f t="shared" si="57"/>
        <v>3.503247303326368</v>
      </c>
      <c r="F402" s="3">
        <v>60453</v>
      </c>
    </row>
    <row r="403" spans="1:6" ht="20.100000000000001" customHeight="1" x14ac:dyDescent="0.25">
      <c r="A403" s="3">
        <v>8</v>
      </c>
      <c r="B403" s="3">
        <v>5479</v>
      </c>
      <c r="C403" s="3">
        <v>2643</v>
      </c>
      <c r="D403" s="3">
        <f t="shared" si="56"/>
        <v>29985</v>
      </c>
      <c r="E403" s="3">
        <f t="shared" si="57"/>
        <v>3.3867961823007851</v>
      </c>
      <c r="F403" s="3">
        <v>59422</v>
      </c>
    </row>
    <row r="404" spans="1:6" ht="20.100000000000001" customHeight="1" x14ac:dyDescent="0.25">
      <c r="A404" s="4">
        <v>9</v>
      </c>
      <c r="B404" s="4">
        <v>5961</v>
      </c>
      <c r="C404" s="4">
        <v>2839</v>
      </c>
      <c r="D404" s="4">
        <f t="shared" si="56"/>
        <v>24758</v>
      </c>
      <c r="E404" s="4">
        <f t="shared" si="57"/>
        <v>2.7964082001468347</v>
      </c>
      <c r="F404" s="4">
        <v>54195</v>
      </c>
    </row>
    <row r="407" spans="1:6" ht="20.100000000000001" customHeight="1" x14ac:dyDescent="0.25">
      <c r="A407" s="2" t="s">
        <v>0</v>
      </c>
      <c r="B407" s="2" t="s">
        <v>59</v>
      </c>
      <c r="C407" s="2" t="s">
        <v>52</v>
      </c>
      <c r="D407" s="2" t="s">
        <v>3</v>
      </c>
      <c r="E407" s="2">
        <v>20749</v>
      </c>
      <c r="F407" s="2">
        <f>'[1]Худшее для ЗК'!$B$30</f>
        <v>1027832</v>
      </c>
    </row>
    <row r="408" spans="1:6" ht="20.100000000000001" customHeight="1" x14ac:dyDescent="0.25">
      <c r="A408" s="2" t="s">
        <v>4</v>
      </c>
      <c r="B408" s="2" t="s">
        <v>5</v>
      </c>
      <c r="C408" s="2" t="s">
        <v>6</v>
      </c>
      <c r="D408" s="2" t="s">
        <v>7</v>
      </c>
      <c r="E408" s="2" t="s">
        <v>8</v>
      </c>
      <c r="F408" s="2" t="s">
        <v>9</v>
      </c>
    </row>
    <row r="409" spans="1:6" ht="20.100000000000001" customHeight="1" x14ac:dyDescent="0.25">
      <c r="A409" s="3">
        <v>0</v>
      </c>
      <c r="B409" s="3">
        <v>362</v>
      </c>
      <c r="C409" s="3">
        <v>1029</v>
      </c>
      <c r="D409" s="3">
        <f t="shared" ref="D409:D418" si="58">$F409-$E$407</f>
        <v>22308</v>
      </c>
      <c r="E409" s="3">
        <f t="shared" ref="E409:E418" si="59">IF(AND($F$407=0,$E$407 = 0),0,100*($F409-$E$407)/($F$407-$E$407))</f>
        <v>2.215110373226437</v>
      </c>
      <c r="F409" s="3">
        <v>43057</v>
      </c>
    </row>
    <row r="410" spans="1:6" ht="20.100000000000001" customHeight="1" x14ac:dyDescent="0.25">
      <c r="A410" s="3">
        <v>1</v>
      </c>
      <c r="B410" s="3">
        <v>401</v>
      </c>
      <c r="C410" s="3">
        <v>995</v>
      </c>
      <c r="D410" s="3">
        <f t="shared" si="58"/>
        <v>18954</v>
      </c>
      <c r="E410" s="3">
        <f t="shared" si="59"/>
        <v>1.8820693031259588</v>
      </c>
      <c r="F410" s="3">
        <v>39703</v>
      </c>
    </row>
    <row r="411" spans="1:6" ht="20.100000000000001" customHeight="1" x14ac:dyDescent="0.25">
      <c r="A411" s="3">
        <v>2</v>
      </c>
      <c r="B411" s="3">
        <v>483</v>
      </c>
      <c r="C411" s="3">
        <v>919</v>
      </c>
      <c r="D411" s="3">
        <f t="shared" si="58"/>
        <v>19525</v>
      </c>
      <c r="E411" s="3">
        <f t="shared" si="59"/>
        <v>1.9387677083219557</v>
      </c>
      <c r="F411" s="3">
        <v>40274</v>
      </c>
    </row>
    <row r="412" spans="1:6" ht="20.100000000000001" customHeight="1" x14ac:dyDescent="0.25">
      <c r="A412" s="3">
        <v>3</v>
      </c>
      <c r="B412" s="3">
        <v>330</v>
      </c>
      <c r="C412" s="3">
        <v>965</v>
      </c>
      <c r="D412" s="3">
        <f t="shared" si="58"/>
        <v>18911</v>
      </c>
      <c r="E412" s="3">
        <f t="shared" si="59"/>
        <v>1.8777995458169783</v>
      </c>
      <c r="F412" s="3">
        <v>39660</v>
      </c>
    </row>
    <row r="413" spans="1:6" ht="20.100000000000001" customHeight="1" x14ac:dyDescent="0.25">
      <c r="A413" s="3">
        <v>4</v>
      </c>
      <c r="B413" s="3">
        <v>313</v>
      </c>
      <c r="C413" s="3">
        <v>869</v>
      </c>
      <c r="D413" s="3">
        <f t="shared" si="58"/>
        <v>15897</v>
      </c>
      <c r="E413" s="3">
        <f t="shared" si="59"/>
        <v>1.5785193474619272</v>
      </c>
      <c r="F413" s="3">
        <v>36646</v>
      </c>
    </row>
    <row r="414" spans="1:6" ht="20.100000000000001" customHeight="1" x14ac:dyDescent="0.25">
      <c r="A414" s="3">
        <v>5</v>
      </c>
      <c r="B414" s="3">
        <v>356</v>
      </c>
      <c r="C414" s="3">
        <v>1029</v>
      </c>
      <c r="D414" s="3">
        <f t="shared" si="58"/>
        <v>14717</v>
      </c>
      <c r="E414" s="3">
        <f t="shared" si="59"/>
        <v>1.4613492631689742</v>
      </c>
      <c r="F414" s="3">
        <v>35466</v>
      </c>
    </row>
    <row r="415" spans="1:6" ht="20.100000000000001" customHeight="1" x14ac:dyDescent="0.25">
      <c r="A415" s="4">
        <v>6</v>
      </c>
      <c r="B415" s="4">
        <v>482</v>
      </c>
      <c r="C415" s="4">
        <v>939</v>
      </c>
      <c r="D415" s="4">
        <f t="shared" si="58"/>
        <v>13198</v>
      </c>
      <c r="E415" s="4">
        <f t="shared" si="59"/>
        <v>1.3105176038121982</v>
      </c>
      <c r="F415" s="4">
        <v>33947</v>
      </c>
    </row>
    <row r="416" spans="1:6" ht="20.100000000000001" customHeight="1" x14ac:dyDescent="0.25">
      <c r="A416" s="3">
        <v>7</v>
      </c>
      <c r="B416" s="3">
        <v>517</v>
      </c>
      <c r="C416" s="3">
        <v>993</v>
      </c>
      <c r="D416" s="3">
        <f t="shared" si="58"/>
        <v>20551</v>
      </c>
      <c r="E416" s="3">
        <f t="shared" si="59"/>
        <v>2.040646103647862</v>
      </c>
      <c r="F416" s="3">
        <v>41300</v>
      </c>
    </row>
    <row r="417" spans="1:6" ht="20.100000000000001" customHeight="1" x14ac:dyDescent="0.25">
      <c r="A417" s="3">
        <v>8</v>
      </c>
      <c r="B417" s="3">
        <v>474</v>
      </c>
      <c r="C417" s="3">
        <v>1021</v>
      </c>
      <c r="D417" s="3">
        <f t="shared" si="58"/>
        <v>18591</v>
      </c>
      <c r="E417" s="3">
        <f t="shared" si="59"/>
        <v>1.8460246077036351</v>
      </c>
      <c r="F417" s="3">
        <v>39340</v>
      </c>
    </row>
    <row r="418" spans="1:6" ht="20.100000000000001" customHeight="1" x14ac:dyDescent="0.25">
      <c r="A418" s="3">
        <v>9</v>
      </c>
      <c r="B418" s="3">
        <v>454</v>
      </c>
      <c r="C418" s="3">
        <v>1017</v>
      </c>
      <c r="D418" s="3">
        <f t="shared" si="58"/>
        <v>21027</v>
      </c>
      <c r="E418" s="3">
        <f t="shared" si="59"/>
        <v>2.0879113240914604</v>
      </c>
      <c r="F418" s="3">
        <v>41776</v>
      </c>
    </row>
    <row r="421" spans="1:6" ht="20.100000000000001" customHeight="1" x14ac:dyDescent="0.25">
      <c r="A421" s="2" t="s">
        <v>0</v>
      </c>
      <c r="B421" s="2" t="s">
        <v>60</v>
      </c>
      <c r="C421" s="2" t="s">
        <v>52</v>
      </c>
      <c r="D421" s="2" t="s">
        <v>3</v>
      </c>
      <c r="E421" s="2">
        <v>21294</v>
      </c>
      <c r="F421" s="2">
        <f>'[1]Худшее для ЗК'!$B$31</f>
        <v>1234328</v>
      </c>
    </row>
    <row r="422" spans="1:6" ht="20.100000000000001" customHeight="1" x14ac:dyDescent="0.25">
      <c r="A422" s="2" t="s">
        <v>4</v>
      </c>
      <c r="B422" s="2" t="s">
        <v>5</v>
      </c>
      <c r="C422" s="2" t="s">
        <v>6</v>
      </c>
      <c r="D422" s="2" t="s">
        <v>7</v>
      </c>
      <c r="E422" s="2" t="s">
        <v>8</v>
      </c>
      <c r="F422" s="2" t="s">
        <v>9</v>
      </c>
    </row>
    <row r="423" spans="1:6" ht="20.100000000000001" customHeight="1" x14ac:dyDescent="0.25">
      <c r="A423" s="3">
        <v>0</v>
      </c>
      <c r="B423" s="3">
        <v>244</v>
      </c>
      <c r="C423" s="3">
        <v>1021</v>
      </c>
      <c r="D423" s="3">
        <f t="shared" ref="D423:D432" si="60">$F423-$E$421</f>
        <v>19410</v>
      </c>
      <c r="E423" s="3">
        <f t="shared" ref="E423:E432" si="61">IF(AND($F$421=0,$E$421 = 0),0,100*($F423-$E$421)/($F$421-$E$421))</f>
        <v>1.6001200296117009</v>
      </c>
      <c r="F423" s="3">
        <v>40704</v>
      </c>
    </row>
    <row r="424" spans="1:6" ht="20.100000000000001" customHeight="1" x14ac:dyDescent="0.25">
      <c r="A424" s="3">
        <v>1</v>
      </c>
      <c r="B424" s="3">
        <v>337</v>
      </c>
      <c r="C424" s="3">
        <v>1005</v>
      </c>
      <c r="D424" s="3">
        <f t="shared" si="60"/>
        <v>15169</v>
      </c>
      <c r="E424" s="3">
        <f t="shared" si="61"/>
        <v>1.2505008103647548</v>
      </c>
      <c r="F424" s="3">
        <v>36463</v>
      </c>
    </row>
    <row r="425" spans="1:6" ht="20.100000000000001" customHeight="1" x14ac:dyDescent="0.25">
      <c r="A425" s="3">
        <v>2</v>
      </c>
      <c r="B425" s="3">
        <v>253</v>
      </c>
      <c r="C425" s="3">
        <v>999</v>
      </c>
      <c r="D425" s="3">
        <f t="shared" si="60"/>
        <v>18206</v>
      </c>
      <c r="E425" s="3">
        <f t="shared" si="61"/>
        <v>1.5008647737821035</v>
      </c>
      <c r="F425" s="3">
        <v>39500</v>
      </c>
    </row>
    <row r="426" spans="1:6" ht="20.100000000000001" customHeight="1" x14ac:dyDescent="0.25">
      <c r="A426" s="3">
        <v>3</v>
      </c>
      <c r="B426" s="3">
        <v>535</v>
      </c>
      <c r="C426" s="3">
        <v>1031</v>
      </c>
      <c r="D426" s="3">
        <f t="shared" si="60"/>
        <v>19912</v>
      </c>
      <c r="E426" s="3">
        <f t="shared" si="61"/>
        <v>1.6415038655140746</v>
      </c>
      <c r="F426" s="3">
        <v>41206</v>
      </c>
    </row>
    <row r="427" spans="1:6" ht="20.100000000000001" customHeight="1" x14ac:dyDescent="0.25">
      <c r="A427" s="3">
        <v>4</v>
      </c>
      <c r="B427" s="3">
        <v>262</v>
      </c>
      <c r="C427" s="3">
        <v>867</v>
      </c>
      <c r="D427" s="3">
        <f t="shared" si="60"/>
        <v>12520</v>
      </c>
      <c r="E427" s="3">
        <f t="shared" si="61"/>
        <v>1.0321227599556155</v>
      </c>
      <c r="F427" s="3">
        <v>33814</v>
      </c>
    </row>
    <row r="428" spans="1:6" ht="20.100000000000001" customHeight="1" x14ac:dyDescent="0.25">
      <c r="A428" s="3">
        <v>5</v>
      </c>
      <c r="B428" s="3">
        <v>333</v>
      </c>
      <c r="C428" s="3">
        <v>995</v>
      </c>
      <c r="D428" s="3">
        <f t="shared" si="60"/>
        <v>14070</v>
      </c>
      <c r="E428" s="3">
        <f t="shared" si="61"/>
        <v>1.1599015361482037</v>
      </c>
      <c r="F428" s="3">
        <v>35364</v>
      </c>
    </row>
    <row r="429" spans="1:6" ht="20.100000000000001" customHeight="1" x14ac:dyDescent="0.25">
      <c r="A429" s="4">
        <v>6</v>
      </c>
      <c r="B429" s="4">
        <v>322</v>
      </c>
      <c r="C429" s="4">
        <v>951</v>
      </c>
      <c r="D429" s="4">
        <f t="shared" si="60"/>
        <v>11837</v>
      </c>
      <c r="E429" s="4">
        <f t="shared" si="61"/>
        <v>0.97581766051075236</v>
      </c>
      <c r="F429" s="4">
        <v>33131</v>
      </c>
    </row>
    <row r="430" spans="1:6" ht="20.100000000000001" customHeight="1" x14ac:dyDescent="0.25">
      <c r="A430" s="3">
        <v>7</v>
      </c>
      <c r="B430" s="3">
        <v>522</v>
      </c>
      <c r="C430" s="3">
        <v>1007</v>
      </c>
      <c r="D430" s="3">
        <f t="shared" si="60"/>
        <v>13633</v>
      </c>
      <c r="E430" s="3">
        <f t="shared" si="61"/>
        <v>1.1238761650539062</v>
      </c>
      <c r="F430" s="3">
        <v>34927</v>
      </c>
    </row>
    <row r="431" spans="1:6" ht="20.100000000000001" customHeight="1" x14ac:dyDescent="0.25">
      <c r="A431" s="3">
        <v>8</v>
      </c>
      <c r="B431" s="3">
        <v>320</v>
      </c>
      <c r="C431" s="3">
        <v>941</v>
      </c>
      <c r="D431" s="3">
        <f t="shared" si="60"/>
        <v>18473</v>
      </c>
      <c r="E431" s="3">
        <f t="shared" si="61"/>
        <v>1.5228756984552783</v>
      </c>
      <c r="F431" s="3">
        <v>39767</v>
      </c>
    </row>
    <row r="432" spans="1:6" ht="20.100000000000001" customHeight="1" x14ac:dyDescent="0.25">
      <c r="A432" s="3">
        <v>9</v>
      </c>
      <c r="B432" s="3">
        <v>287</v>
      </c>
      <c r="C432" s="3">
        <v>913</v>
      </c>
      <c r="D432" s="3">
        <f t="shared" si="60"/>
        <v>12787</v>
      </c>
      <c r="E432" s="3">
        <f t="shared" si="61"/>
        <v>1.0541336846287903</v>
      </c>
      <c r="F432" s="3">
        <v>34081</v>
      </c>
    </row>
    <row r="435" spans="1:6" ht="20.100000000000001" customHeight="1" x14ac:dyDescent="0.25">
      <c r="A435" s="2" t="s">
        <v>0</v>
      </c>
      <c r="B435" s="2" t="s">
        <v>61</v>
      </c>
      <c r="C435" s="2" t="s">
        <v>52</v>
      </c>
      <c r="D435" s="2" t="s">
        <v>3</v>
      </c>
      <c r="E435" s="2">
        <v>22068</v>
      </c>
      <c r="F435" s="2">
        <f>'[1]Худшее для ЗК'!$B$32</f>
        <v>1195034</v>
      </c>
    </row>
    <row r="436" spans="1:6" ht="20.100000000000001" customHeight="1" x14ac:dyDescent="0.25">
      <c r="A436" s="2" t="s">
        <v>4</v>
      </c>
      <c r="B436" s="2" t="s">
        <v>5</v>
      </c>
      <c r="C436" s="2" t="s">
        <v>6</v>
      </c>
      <c r="D436" s="2" t="s">
        <v>7</v>
      </c>
      <c r="E436" s="2" t="s">
        <v>8</v>
      </c>
      <c r="F436" s="2" t="s">
        <v>9</v>
      </c>
    </row>
    <row r="437" spans="1:6" ht="20.100000000000001" customHeight="1" x14ac:dyDescent="0.25">
      <c r="A437" s="3">
        <v>0</v>
      </c>
      <c r="B437" s="3">
        <v>202</v>
      </c>
      <c r="C437" s="3">
        <v>861</v>
      </c>
      <c r="D437" s="3">
        <f t="shared" ref="D437:D446" si="62">$F437-$E$435</f>
        <v>19968</v>
      </c>
      <c r="E437" s="3">
        <f t="shared" ref="E437:E446" si="63">IF(AND($F$435=0,$E$435 = 0),0,100*($F437-$E$435)/($F$435-$E$435))</f>
        <v>1.7023511337924544</v>
      </c>
      <c r="F437" s="3">
        <v>42036</v>
      </c>
    </row>
    <row r="438" spans="1:6" ht="20.100000000000001" customHeight="1" x14ac:dyDescent="0.25">
      <c r="A438" s="3">
        <v>1</v>
      </c>
      <c r="B438" s="3">
        <v>233</v>
      </c>
      <c r="C438" s="3">
        <v>949</v>
      </c>
      <c r="D438" s="3">
        <f t="shared" si="62"/>
        <v>19021</v>
      </c>
      <c r="E438" s="3">
        <f t="shared" si="63"/>
        <v>1.621615630802598</v>
      </c>
      <c r="F438" s="3">
        <v>41089</v>
      </c>
    </row>
    <row r="439" spans="1:6" ht="20.100000000000001" customHeight="1" x14ac:dyDescent="0.25">
      <c r="A439" s="3">
        <v>2</v>
      </c>
      <c r="B439" s="3">
        <v>364</v>
      </c>
      <c r="C439" s="3">
        <v>1007</v>
      </c>
      <c r="D439" s="3">
        <f t="shared" si="62"/>
        <v>16194</v>
      </c>
      <c r="E439" s="3">
        <f t="shared" si="63"/>
        <v>1.3806026773154549</v>
      </c>
      <c r="F439" s="3">
        <v>38262</v>
      </c>
    </row>
    <row r="440" spans="1:6" ht="20.100000000000001" customHeight="1" x14ac:dyDescent="0.25">
      <c r="A440" s="3">
        <v>3</v>
      </c>
      <c r="B440" s="3">
        <v>321</v>
      </c>
      <c r="C440" s="3">
        <v>913</v>
      </c>
      <c r="D440" s="3">
        <f t="shared" si="62"/>
        <v>23636</v>
      </c>
      <c r="E440" s="3">
        <f t="shared" si="63"/>
        <v>2.0150626701882235</v>
      </c>
      <c r="F440" s="3">
        <v>45704</v>
      </c>
    </row>
    <row r="441" spans="1:6" ht="20.100000000000001" customHeight="1" x14ac:dyDescent="0.25">
      <c r="A441" s="3">
        <v>4</v>
      </c>
      <c r="B441" s="3">
        <v>272</v>
      </c>
      <c r="C441" s="3">
        <v>891</v>
      </c>
      <c r="D441" s="3">
        <f t="shared" si="62"/>
        <v>20542</v>
      </c>
      <c r="E441" s="3">
        <f t="shared" si="63"/>
        <v>1.7512869085719449</v>
      </c>
      <c r="F441" s="3">
        <v>42610</v>
      </c>
    </row>
    <row r="442" spans="1:6" ht="20.100000000000001" customHeight="1" x14ac:dyDescent="0.25">
      <c r="A442" s="3">
        <v>5</v>
      </c>
      <c r="B442" s="3">
        <v>529</v>
      </c>
      <c r="C442" s="3">
        <v>1123</v>
      </c>
      <c r="D442" s="3">
        <f t="shared" si="62"/>
        <v>13227</v>
      </c>
      <c r="E442" s="3">
        <f t="shared" si="63"/>
        <v>1.1276541690040462</v>
      </c>
      <c r="F442" s="3">
        <v>35295</v>
      </c>
    </row>
    <row r="443" spans="1:6" ht="20.100000000000001" customHeight="1" x14ac:dyDescent="0.25">
      <c r="A443" s="4">
        <v>6</v>
      </c>
      <c r="B443" s="4">
        <v>533</v>
      </c>
      <c r="C443" s="4">
        <v>1057</v>
      </c>
      <c r="D443" s="4">
        <f t="shared" si="62"/>
        <v>12365</v>
      </c>
      <c r="E443" s="4">
        <f t="shared" si="63"/>
        <v>1.0541652528717798</v>
      </c>
      <c r="F443" s="4">
        <v>34433</v>
      </c>
    </row>
    <row r="444" spans="1:6" ht="20.100000000000001" customHeight="1" x14ac:dyDescent="0.25">
      <c r="A444" s="3">
        <v>7</v>
      </c>
      <c r="B444" s="3">
        <v>329</v>
      </c>
      <c r="C444" s="3">
        <v>971</v>
      </c>
      <c r="D444" s="3">
        <f t="shared" si="62"/>
        <v>13363</v>
      </c>
      <c r="E444" s="3">
        <f t="shared" si="63"/>
        <v>1.1392487079761904</v>
      </c>
      <c r="F444" s="3">
        <v>35431</v>
      </c>
    </row>
    <row r="445" spans="1:6" ht="20.100000000000001" customHeight="1" x14ac:dyDescent="0.25">
      <c r="A445" s="3">
        <v>8</v>
      </c>
      <c r="B445" s="3">
        <v>298</v>
      </c>
      <c r="C445" s="3">
        <v>949</v>
      </c>
      <c r="D445" s="3">
        <f t="shared" si="62"/>
        <v>17802</v>
      </c>
      <c r="E445" s="3">
        <f t="shared" si="63"/>
        <v>1.517691049868453</v>
      </c>
      <c r="F445" s="3">
        <v>39870</v>
      </c>
    </row>
    <row r="446" spans="1:6" ht="20.100000000000001" customHeight="1" x14ac:dyDescent="0.25">
      <c r="A446" s="3">
        <v>9</v>
      </c>
      <c r="B446" s="3">
        <v>351</v>
      </c>
      <c r="C446" s="3">
        <v>1003</v>
      </c>
      <c r="D446" s="3">
        <f t="shared" si="62"/>
        <v>14959</v>
      </c>
      <c r="E446" s="3">
        <f t="shared" si="63"/>
        <v>1.2753140329728228</v>
      </c>
      <c r="F446" s="3">
        <v>37027</v>
      </c>
    </row>
    <row r="449" spans="1:6" ht="20.100000000000001" customHeight="1" x14ac:dyDescent="0.25">
      <c r="A449" s="2" t="s">
        <v>0</v>
      </c>
      <c r="B449" s="2" t="s">
        <v>62</v>
      </c>
      <c r="C449" s="2" t="s">
        <v>63</v>
      </c>
      <c r="D449" s="2" t="s">
        <v>3</v>
      </c>
      <c r="E449" s="2">
        <v>14379</v>
      </c>
      <c r="F449" s="2">
        <f>'[1]Худшее для ЗК'!$B$33</f>
        <v>1489152</v>
      </c>
    </row>
    <row r="450" spans="1:6" ht="20.100000000000001" customHeight="1" x14ac:dyDescent="0.25">
      <c r="A450" s="2" t="s">
        <v>4</v>
      </c>
      <c r="B450" s="2" t="s">
        <v>5</v>
      </c>
      <c r="C450" s="2" t="s">
        <v>6</v>
      </c>
      <c r="D450" s="2" t="s">
        <v>7</v>
      </c>
      <c r="E450" s="2" t="s">
        <v>8</v>
      </c>
      <c r="F450" s="2" t="s">
        <v>9</v>
      </c>
    </row>
    <row r="451" spans="1:6" ht="20.100000000000001" customHeight="1" x14ac:dyDescent="0.25">
      <c r="A451" s="3">
        <v>0</v>
      </c>
      <c r="B451" s="3">
        <v>610</v>
      </c>
      <c r="C451" s="3">
        <v>1075</v>
      </c>
      <c r="D451" s="3">
        <f t="shared" ref="D451:D460" si="64">$F451-$E$449</f>
        <v>15751</v>
      </c>
      <c r="E451" s="3">
        <f t="shared" ref="E451:E460" si="65">IF(AND($F$449=0,$E$449 = 0),0,100*($F451-$E$449)/($F$449-$E$449))</f>
        <v>1.0680287745978534</v>
      </c>
      <c r="F451" s="3">
        <v>30130</v>
      </c>
    </row>
    <row r="452" spans="1:6" ht="20.100000000000001" customHeight="1" x14ac:dyDescent="0.25">
      <c r="A452" s="3">
        <v>1</v>
      </c>
      <c r="B452" s="3">
        <v>414</v>
      </c>
      <c r="C452" s="3">
        <v>1085</v>
      </c>
      <c r="D452" s="3">
        <f t="shared" si="64"/>
        <v>9988</v>
      </c>
      <c r="E452" s="3">
        <f t="shared" si="65"/>
        <v>0.67725677104205184</v>
      </c>
      <c r="F452" s="3">
        <v>24367</v>
      </c>
    </row>
    <row r="453" spans="1:6" ht="20.100000000000001" customHeight="1" x14ac:dyDescent="0.25">
      <c r="A453" s="3">
        <v>2</v>
      </c>
      <c r="B453" s="3">
        <v>406</v>
      </c>
      <c r="C453" s="3">
        <v>1055</v>
      </c>
      <c r="D453" s="3">
        <f t="shared" si="64"/>
        <v>14311</v>
      </c>
      <c r="E453" s="3">
        <f t="shared" si="65"/>
        <v>0.97038662899307215</v>
      </c>
      <c r="F453" s="3">
        <v>28690</v>
      </c>
    </row>
    <row r="454" spans="1:6" ht="20.100000000000001" customHeight="1" x14ac:dyDescent="0.25">
      <c r="A454" s="4">
        <v>3</v>
      </c>
      <c r="B454" s="4">
        <v>344</v>
      </c>
      <c r="C454" s="4">
        <v>1211</v>
      </c>
      <c r="D454" s="4">
        <f t="shared" si="64"/>
        <v>9873</v>
      </c>
      <c r="E454" s="4">
        <f t="shared" si="65"/>
        <v>0.66945896080278122</v>
      </c>
      <c r="F454" s="4">
        <v>24252</v>
      </c>
    </row>
    <row r="455" spans="1:6" ht="20.100000000000001" customHeight="1" x14ac:dyDescent="0.25">
      <c r="A455" s="3">
        <v>4</v>
      </c>
      <c r="B455" s="3">
        <v>291</v>
      </c>
      <c r="C455" s="3">
        <v>1073</v>
      </c>
      <c r="D455" s="3">
        <f t="shared" si="64"/>
        <v>14444</v>
      </c>
      <c r="E455" s="3">
        <f t="shared" si="65"/>
        <v>0.97940496605240268</v>
      </c>
      <c r="F455" s="3">
        <v>28823</v>
      </c>
    </row>
    <row r="456" spans="1:6" ht="20.100000000000001" customHeight="1" x14ac:dyDescent="0.25">
      <c r="A456" s="3">
        <v>5</v>
      </c>
      <c r="B456" s="3">
        <v>348</v>
      </c>
      <c r="C456" s="3">
        <v>1029</v>
      </c>
      <c r="D456" s="3">
        <f t="shared" si="64"/>
        <v>10823</v>
      </c>
      <c r="E456" s="3">
        <f t="shared" si="65"/>
        <v>0.73387565408371325</v>
      </c>
      <c r="F456" s="3">
        <v>25202</v>
      </c>
    </row>
    <row r="457" spans="1:6" ht="20.100000000000001" customHeight="1" x14ac:dyDescent="0.25">
      <c r="A457" s="3">
        <v>6</v>
      </c>
      <c r="B457" s="3">
        <v>667</v>
      </c>
      <c r="C457" s="3">
        <v>1161</v>
      </c>
      <c r="D457" s="3">
        <f t="shared" si="64"/>
        <v>12537</v>
      </c>
      <c r="E457" s="3">
        <f t="shared" si="65"/>
        <v>0.85009693017162646</v>
      </c>
      <c r="F457" s="3">
        <v>26916</v>
      </c>
    </row>
    <row r="458" spans="1:6" ht="20.100000000000001" customHeight="1" x14ac:dyDescent="0.25">
      <c r="A458" s="3">
        <v>7</v>
      </c>
      <c r="B458" s="3">
        <v>585</v>
      </c>
      <c r="C458" s="3">
        <v>1121</v>
      </c>
      <c r="D458" s="3">
        <f t="shared" si="64"/>
        <v>11150</v>
      </c>
      <c r="E458" s="3">
        <f t="shared" si="65"/>
        <v>0.75604855798146564</v>
      </c>
      <c r="F458" s="3">
        <v>25529</v>
      </c>
    </row>
    <row r="459" spans="1:6" ht="20.100000000000001" customHeight="1" x14ac:dyDescent="0.25">
      <c r="A459" s="3">
        <v>8</v>
      </c>
      <c r="B459" s="3">
        <v>439</v>
      </c>
      <c r="C459" s="3">
        <v>1111</v>
      </c>
      <c r="D459" s="3">
        <f t="shared" si="64"/>
        <v>13536</v>
      </c>
      <c r="E459" s="3">
        <f t="shared" si="65"/>
        <v>0.91783616868494333</v>
      </c>
      <c r="F459" s="3">
        <v>27915</v>
      </c>
    </row>
    <row r="460" spans="1:6" ht="20.100000000000001" customHeight="1" x14ac:dyDescent="0.25">
      <c r="A460" s="3">
        <v>9</v>
      </c>
      <c r="B460" s="3">
        <v>486</v>
      </c>
      <c r="C460" s="3">
        <v>985</v>
      </c>
      <c r="D460" s="3">
        <f t="shared" si="64"/>
        <v>13684</v>
      </c>
      <c r="E460" s="3">
        <f t="shared" si="65"/>
        <v>0.92787161142765695</v>
      </c>
      <c r="F460" s="3">
        <v>28063</v>
      </c>
    </row>
    <row r="463" spans="1:6" ht="20.100000000000001" customHeight="1" x14ac:dyDescent="0.25">
      <c r="A463" s="2" t="s">
        <v>0</v>
      </c>
      <c r="B463" s="2" t="s">
        <v>64</v>
      </c>
      <c r="C463" s="2" t="s">
        <v>65</v>
      </c>
      <c r="D463" s="2" t="s">
        <v>3</v>
      </c>
      <c r="E463" s="2">
        <v>44303</v>
      </c>
      <c r="F463" s="2">
        <f>'[1]Худшее для ЗК'!$B$34</f>
        <v>2545837</v>
      </c>
    </row>
    <row r="464" spans="1:6" ht="20.100000000000001" customHeight="1" x14ac:dyDescent="0.25">
      <c r="A464" s="2" t="s">
        <v>4</v>
      </c>
      <c r="B464" s="2" t="s">
        <v>5</v>
      </c>
      <c r="C464" s="2" t="s">
        <v>6</v>
      </c>
      <c r="D464" s="2" t="s">
        <v>7</v>
      </c>
      <c r="E464" s="2" t="s">
        <v>8</v>
      </c>
      <c r="F464" s="2" t="s">
        <v>9</v>
      </c>
    </row>
    <row r="465" spans="1:6" ht="20.100000000000001" customHeight="1" x14ac:dyDescent="0.25">
      <c r="A465" s="3">
        <v>0</v>
      </c>
      <c r="B465" s="3">
        <v>516</v>
      </c>
      <c r="C465" s="3">
        <v>1079</v>
      </c>
      <c r="D465" s="3">
        <f t="shared" ref="D465:D474" si="66">$F465-$E$463</f>
        <v>95701</v>
      </c>
      <c r="E465" s="3">
        <f t="shared" ref="E465:E474" si="67">IF(AND($F$463=0,$E$463 = 0),0,100*($F465-$E$463)/($F$463-$E$463))</f>
        <v>3.8256925550482226</v>
      </c>
      <c r="F465" s="3">
        <v>140004</v>
      </c>
    </row>
    <row r="466" spans="1:6" ht="20.100000000000001" customHeight="1" x14ac:dyDescent="0.25">
      <c r="A466" s="3">
        <v>1</v>
      </c>
      <c r="B466" s="3">
        <v>578</v>
      </c>
      <c r="C466" s="3">
        <v>1297</v>
      </c>
      <c r="D466" s="3">
        <f t="shared" si="66"/>
        <v>94490</v>
      </c>
      <c r="E466" s="3">
        <f t="shared" si="67"/>
        <v>3.777282259605506</v>
      </c>
      <c r="F466" s="3">
        <v>138793</v>
      </c>
    </row>
    <row r="467" spans="1:6" ht="20.100000000000001" customHeight="1" x14ac:dyDescent="0.25">
      <c r="A467" s="3">
        <v>2</v>
      </c>
      <c r="B467" s="3">
        <v>565</v>
      </c>
      <c r="C467" s="3">
        <v>1137</v>
      </c>
      <c r="D467" s="3">
        <f t="shared" si="66"/>
        <v>92140</v>
      </c>
      <c r="E467" s="3">
        <f t="shared" si="67"/>
        <v>3.6833399026357427</v>
      </c>
      <c r="F467" s="3">
        <v>136443</v>
      </c>
    </row>
    <row r="468" spans="1:6" ht="20.100000000000001" customHeight="1" x14ac:dyDescent="0.25">
      <c r="A468" s="3">
        <v>3</v>
      </c>
      <c r="B468" s="3">
        <v>383</v>
      </c>
      <c r="C468" s="3">
        <v>1147</v>
      </c>
      <c r="D468" s="3">
        <f t="shared" si="66"/>
        <v>83618</v>
      </c>
      <c r="E468" s="3">
        <f t="shared" si="67"/>
        <v>3.3426689383394348</v>
      </c>
      <c r="F468" s="3">
        <v>127921</v>
      </c>
    </row>
    <row r="469" spans="1:6" ht="20.100000000000001" customHeight="1" x14ac:dyDescent="0.25">
      <c r="A469" s="3">
        <v>4</v>
      </c>
      <c r="B469" s="3">
        <v>413</v>
      </c>
      <c r="C469" s="3">
        <v>967</v>
      </c>
      <c r="D469" s="3">
        <f t="shared" si="66"/>
        <v>128645</v>
      </c>
      <c r="E469" s="3">
        <f t="shared" si="67"/>
        <v>5.1426444733511518</v>
      </c>
      <c r="F469" s="3">
        <v>172948</v>
      </c>
    </row>
    <row r="470" spans="1:6" ht="20.100000000000001" customHeight="1" x14ac:dyDescent="0.25">
      <c r="A470" s="3">
        <v>5</v>
      </c>
      <c r="B470" s="3">
        <v>740</v>
      </c>
      <c r="C470" s="3">
        <v>1191</v>
      </c>
      <c r="D470" s="3">
        <f t="shared" si="66"/>
        <v>84076</v>
      </c>
      <c r="E470" s="3">
        <f t="shared" si="67"/>
        <v>3.360977704080776</v>
      </c>
      <c r="F470" s="3">
        <v>128379</v>
      </c>
    </row>
    <row r="471" spans="1:6" ht="20.100000000000001" customHeight="1" x14ac:dyDescent="0.25">
      <c r="A471" s="4">
        <v>6</v>
      </c>
      <c r="B471" s="4">
        <v>423</v>
      </c>
      <c r="C471" s="4">
        <v>1081</v>
      </c>
      <c r="D471" s="4">
        <f t="shared" si="66"/>
        <v>53800</v>
      </c>
      <c r="E471" s="4">
        <f t="shared" si="67"/>
        <v>2.1506803425418162</v>
      </c>
      <c r="F471" s="4">
        <v>98103</v>
      </c>
    </row>
    <row r="472" spans="1:6" ht="20.100000000000001" customHeight="1" x14ac:dyDescent="0.25">
      <c r="A472" s="3">
        <v>7</v>
      </c>
      <c r="B472" s="3">
        <v>571</v>
      </c>
      <c r="C472" s="3">
        <v>1057</v>
      </c>
      <c r="D472" s="3">
        <f t="shared" si="66"/>
        <v>96662</v>
      </c>
      <c r="E472" s="3">
        <f t="shared" si="67"/>
        <v>3.8641089827281978</v>
      </c>
      <c r="F472" s="3">
        <v>140965</v>
      </c>
    </row>
    <row r="473" spans="1:6" ht="20.100000000000001" customHeight="1" x14ac:dyDescent="0.25">
      <c r="A473" s="3">
        <v>8</v>
      </c>
      <c r="B473" s="3">
        <v>498</v>
      </c>
      <c r="C473" s="3">
        <v>1141</v>
      </c>
      <c r="D473" s="3">
        <f t="shared" si="66"/>
        <v>106427</v>
      </c>
      <c r="E473" s="3">
        <f t="shared" si="67"/>
        <v>4.2544694575408526</v>
      </c>
      <c r="F473" s="3">
        <v>150730</v>
      </c>
    </row>
    <row r="474" spans="1:6" ht="20.100000000000001" customHeight="1" x14ac:dyDescent="0.25">
      <c r="A474" s="3">
        <v>9</v>
      </c>
      <c r="B474" s="3">
        <v>643</v>
      </c>
      <c r="C474" s="3">
        <v>1297</v>
      </c>
      <c r="D474" s="3">
        <f t="shared" si="66"/>
        <v>63011</v>
      </c>
      <c r="E474" s="3">
        <f t="shared" si="67"/>
        <v>2.5188944063922376</v>
      </c>
      <c r="F474" s="3">
        <v>107314</v>
      </c>
    </row>
    <row r="477" spans="1:6" ht="20.100000000000001" customHeight="1" x14ac:dyDescent="0.25">
      <c r="A477" s="2" t="s">
        <v>0</v>
      </c>
      <c r="B477" s="2" t="s">
        <v>66</v>
      </c>
      <c r="C477" s="2" t="s">
        <v>67</v>
      </c>
      <c r="D477" s="2" t="s">
        <v>3</v>
      </c>
      <c r="E477" s="2">
        <v>59030</v>
      </c>
      <c r="F477" s="2">
        <f>'[1]Худшее для ЗК'!$B$35</f>
        <v>1779409</v>
      </c>
    </row>
    <row r="478" spans="1:6" ht="20.100000000000001" customHeight="1" x14ac:dyDescent="0.25">
      <c r="A478" s="2" t="s">
        <v>4</v>
      </c>
      <c r="B478" s="2" t="s">
        <v>5</v>
      </c>
      <c r="C478" s="2" t="s">
        <v>6</v>
      </c>
      <c r="D478" s="2" t="s">
        <v>7</v>
      </c>
      <c r="E478" s="2" t="s">
        <v>8</v>
      </c>
      <c r="F478" s="2" t="s">
        <v>9</v>
      </c>
    </row>
    <row r="479" spans="1:6" ht="20.100000000000001" customHeight="1" x14ac:dyDescent="0.25">
      <c r="A479" s="3">
        <v>0</v>
      </c>
      <c r="B479" s="3">
        <v>740</v>
      </c>
      <c r="C479" s="3">
        <v>1471</v>
      </c>
      <c r="D479" s="3">
        <f t="shared" ref="D479:D488" si="68">$F479-$E$477</f>
        <v>103306</v>
      </c>
      <c r="E479" s="3">
        <f t="shared" ref="E479:E488" si="69">IF(AND($F$477=0,$E$477 = 0),0,100*($F479-$E$477)/($F$477-$E$477))</f>
        <v>6.0048396312672967</v>
      </c>
      <c r="F479" s="3">
        <v>162336</v>
      </c>
    </row>
    <row r="480" spans="1:6" ht="20.100000000000001" customHeight="1" x14ac:dyDescent="0.25">
      <c r="A480" s="4">
        <v>1</v>
      </c>
      <c r="B480" s="4">
        <v>1166</v>
      </c>
      <c r="C480" s="4">
        <v>1493</v>
      </c>
      <c r="D480" s="4">
        <f t="shared" si="68"/>
        <v>66542</v>
      </c>
      <c r="E480" s="4">
        <f t="shared" si="69"/>
        <v>3.8678686498730803</v>
      </c>
      <c r="F480" s="4">
        <v>125572</v>
      </c>
    </row>
    <row r="481" spans="1:6" ht="20.100000000000001" customHeight="1" x14ac:dyDescent="0.25">
      <c r="A481" s="3">
        <v>2</v>
      </c>
      <c r="B481" s="3">
        <v>667</v>
      </c>
      <c r="C481" s="3">
        <v>1447</v>
      </c>
      <c r="D481" s="3">
        <f t="shared" si="68"/>
        <v>89211</v>
      </c>
      <c r="E481" s="3">
        <f t="shared" si="69"/>
        <v>5.1855434180491624</v>
      </c>
      <c r="F481" s="3">
        <v>148241</v>
      </c>
    </row>
    <row r="482" spans="1:6" ht="20.100000000000001" customHeight="1" x14ac:dyDescent="0.25">
      <c r="A482" s="3">
        <v>3</v>
      </c>
      <c r="B482" s="3">
        <v>648</v>
      </c>
      <c r="C482" s="3">
        <v>1187</v>
      </c>
      <c r="D482" s="3">
        <f t="shared" si="68"/>
        <v>77830</v>
      </c>
      <c r="E482" s="3">
        <f t="shared" si="69"/>
        <v>4.5240031411683121</v>
      </c>
      <c r="F482" s="3">
        <v>136860</v>
      </c>
    </row>
    <row r="483" spans="1:6" ht="20.100000000000001" customHeight="1" x14ac:dyDescent="0.25">
      <c r="A483" s="3">
        <v>4</v>
      </c>
      <c r="B483" s="3">
        <v>631</v>
      </c>
      <c r="C483" s="3">
        <v>1321</v>
      </c>
      <c r="D483" s="3">
        <f t="shared" si="68"/>
        <v>87167</v>
      </c>
      <c r="E483" s="3">
        <f t="shared" si="69"/>
        <v>5.0667323886190196</v>
      </c>
      <c r="F483" s="3">
        <v>146197</v>
      </c>
    </row>
    <row r="484" spans="1:6" ht="20.100000000000001" customHeight="1" x14ac:dyDescent="0.25">
      <c r="A484" s="3">
        <v>5</v>
      </c>
      <c r="B484" s="3">
        <v>833</v>
      </c>
      <c r="C484" s="3">
        <v>1399</v>
      </c>
      <c r="D484" s="3">
        <f t="shared" si="68"/>
        <v>80418</v>
      </c>
      <c r="E484" s="3">
        <f t="shared" si="69"/>
        <v>4.6744351099379848</v>
      </c>
      <c r="F484" s="3">
        <v>139448</v>
      </c>
    </row>
    <row r="485" spans="1:6" ht="20.100000000000001" customHeight="1" x14ac:dyDescent="0.25">
      <c r="A485" s="3">
        <v>6</v>
      </c>
      <c r="B485" s="3">
        <v>1218</v>
      </c>
      <c r="C485" s="3">
        <v>1455</v>
      </c>
      <c r="D485" s="3">
        <f t="shared" si="68"/>
        <v>77884</v>
      </c>
      <c r="E485" s="3">
        <f t="shared" si="69"/>
        <v>4.5271419844115748</v>
      </c>
      <c r="F485" s="3">
        <v>136914</v>
      </c>
    </row>
    <row r="486" spans="1:6" ht="20.100000000000001" customHeight="1" x14ac:dyDescent="0.25">
      <c r="A486" s="3">
        <v>7</v>
      </c>
      <c r="B486" s="3">
        <v>711</v>
      </c>
      <c r="C486" s="3">
        <v>1249</v>
      </c>
      <c r="D486" s="3">
        <f t="shared" si="68"/>
        <v>75119</v>
      </c>
      <c r="E486" s="3">
        <f t="shared" si="69"/>
        <v>4.36642158501121</v>
      </c>
      <c r="F486" s="3">
        <v>134149</v>
      </c>
    </row>
    <row r="487" spans="1:6" ht="20.100000000000001" customHeight="1" x14ac:dyDescent="0.25">
      <c r="A487" s="3">
        <v>8</v>
      </c>
      <c r="B487" s="3">
        <v>1145</v>
      </c>
      <c r="C487" s="3">
        <v>1421</v>
      </c>
      <c r="D487" s="3">
        <f t="shared" si="68"/>
        <v>85160</v>
      </c>
      <c r="E487" s="3">
        <f t="shared" si="69"/>
        <v>4.9500720480777778</v>
      </c>
      <c r="F487" s="3">
        <v>144190</v>
      </c>
    </row>
    <row r="488" spans="1:6" ht="20.100000000000001" customHeight="1" x14ac:dyDescent="0.25">
      <c r="A488" s="3">
        <v>9</v>
      </c>
      <c r="B488" s="3">
        <v>534</v>
      </c>
      <c r="C488" s="3">
        <v>1347</v>
      </c>
      <c r="D488" s="3">
        <f t="shared" si="68"/>
        <v>78714</v>
      </c>
      <c r="E488" s="3">
        <f t="shared" si="69"/>
        <v>4.5753871675950473</v>
      </c>
      <c r="F488" s="3">
        <v>137744</v>
      </c>
    </row>
    <row r="491" spans="1:6" ht="20.100000000000001" customHeight="1" x14ac:dyDescent="0.25">
      <c r="A491" s="2" t="s">
        <v>0</v>
      </c>
      <c r="B491" s="2" t="s">
        <v>68</v>
      </c>
      <c r="C491" s="2" t="s">
        <v>69</v>
      </c>
      <c r="D491" s="2" t="s">
        <v>3</v>
      </c>
      <c r="E491" s="2">
        <v>96772</v>
      </c>
      <c r="F491" s="2">
        <f>'[1]Худшее для ЗК'!$B$36</f>
        <v>1127693</v>
      </c>
    </row>
    <row r="492" spans="1:6" ht="20.100000000000001" customHeight="1" x14ac:dyDescent="0.25">
      <c r="A492" s="2" t="s">
        <v>4</v>
      </c>
      <c r="B492" s="2" t="s">
        <v>5</v>
      </c>
      <c r="C492" s="2" t="s">
        <v>6</v>
      </c>
      <c r="D492" s="2" t="s">
        <v>7</v>
      </c>
      <c r="E492" s="2" t="s">
        <v>8</v>
      </c>
      <c r="F492" s="2" t="s">
        <v>9</v>
      </c>
    </row>
    <row r="493" spans="1:6" ht="20.100000000000001" customHeight="1" x14ac:dyDescent="0.25">
      <c r="A493" s="3">
        <v>0</v>
      </c>
      <c r="B493" s="3">
        <v>1115</v>
      </c>
      <c r="C493" s="3">
        <v>1577</v>
      </c>
      <c r="D493" s="3">
        <f t="shared" ref="D493:D502" si="70">$F493-$E$491</f>
        <v>82461</v>
      </c>
      <c r="E493" s="3">
        <f t="shared" ref="E493:E502" si="71">IF(AND($F$491=0,$E$491 = 0),0,100*($F493-$E$491)/($F$491-$E$491))</f>
        <v>7.9987700318453108</v>
      </c>
      <c r="F493" s="3">
        <v>179233</v>
      </c>
    </row>
    <row r="494" spans="1:6" ht="20.100000000000001" customHeight="1" x14ac:dyDescent="0.25">
      <c r="A494" s="3">
        <v>1</v>
      </c>
      <c r="B494" s="3">
        <v>1060</v>
      </c>
      <c r="C494" s="3">
        <v>1467</v>
      </c>
      <c r="D494" s="3">
        <f t="shared" si="70"/>
        <v>89789</v>
      </c>
      <c r="E494" s="3">
        <f t="shared" si="71"/>
        <v>8.7095907445866363</v>
      </c>
      <c r="F494" s="3">
        <v>186561</v>
      </c>
    </row>
    <row r="495" spans="1:6" ht="20.100000000000001" customHeight="1" x14ac:dyDescent="0.25">
      <c r="A495" s="3">
        <v>2</v>
      </c>
      <c r="B495" s="3">
        <v>1451</v>
      </c>
      <c r="C495" s="3">
        <v>1577</v>
      </c>
      <c r="D495" s="3">
        <f t="shared" si="70"/>
        <v>78850</v>
      </c>
      <c r="E495" s="3">
        <f t="shared" si="71"/>
        <v>7.6485007095597046</v>
      </c>
      <c r="F495" s="3">
        <v>175622</v>
      </c>
    </row>
    <row r="496" spans="1:6" ht="20.100000000000001" customHeight="1" x14ac:dyDescent="0.25">
      <c r="A496" s="3">
        <v>3</v>
      </c>
      <c r="B496" s="3">
        <v>1188</v>
      </c>
      <c r="C496" s="3">
        <v>1607</v>
      </c>
      <c r="D496" s="3">
        <f t="shared" si="70"/>
        <v>67234</v>
      </c>
      <c r="E496" s="3">
        <f t="shared" si="71"/>
        <v>6.5217412391444158</v>
      </c>
      <c r="F496" s="3">
        <v>164006</v>
      </c>
    </row>
    <row r="497" spans="1:6" ht="20.100000000000001" customHeight="1" x14ac:dyDescent="0.25">
      <c r="A497" s="3">
        <v>4</v>
      </c>
      <c r="B497" s="3">
        <v>1495</v>
      </c>
      <c r="C497" s="3">
        <v>1577</v>
      </c>
      <c r="D497" s="3">
        <f t="shared" si="70"/>
        <v>58319</v>
      </c>
      <c r="E497" s="3">
        <f t="shared" si="71"/>
        <v>5.6569805057807532</v>
      </c>
      <c r="F497" s="3">
        <v>155091</v>
      </c>
    </row>
    <row r="498" spans="1:6" ht="20.100000000000001" customHeight="1" x14ac:dyDescent="0.25">
      <c r="A498" s="3">
        <v>5</v>
      </c>
      <c r="B498" s="3">
        <v>1188</v>
      </c>
      <c r="C498" s="3">
        <v>1487</v>
      </c>
      <c r="D498" s="3">
        <f t="shared" si="70"/>
        <v>74458</v>
      </c>
      <c r="E498" s="3">
        <f t="shared" si="71"/>
        <v>7.2224738850018575</v>
      </c>
      <c r="F498" s="3">
        <v>171230</v>
      </c>
    </row>
    <row r="499" spans="1:6" ht="20.100000000000001" customHeight="1" x14ac:dyDescent="0.25">
      <c r="A499" s="3">
        <v>6</v>
      </c>
      <c r="B499" s="3">
        <v>1194</v>
      </c>
      <c r="C499" s="3">
        <v>1421</v>
      </c>
      <c r="D499" s="3">
        <f t="shared" si="70"/>
        <v>83359</v>
      </c>
      <c r="E499" s="3">
        <f t="shared" si="71"/>
        <v>8.0858766093619199</v>
      </c>
      <c r="F499" s="3">
        <v>180131</v>
      </c>
    </row>
    <row r="500" spans="1:6" ht="20.100000000000001" customHeight="1" x14ac:dyDescent="0.25">
      <c r="A500" s="4">
        <v>7</v>
      </c>
      <c r="B500" s="4">
        <v>1397</v>
      </c>
      <c r="C500" s="4">
        <v>1669</v>
      </c>
      <c r="D500" s="4">
        <f t="shared" si="70"/>
        <v>56149</v>
      </c>
      <c r="E500" s="4">
        <f t="shared" si="71"/>
        <v>5.4464891102228004</v>
      </c>
      <c r="F500" s="4">
        <v>152921</v>
      </c>
    </row>
    <row r="501" spans="1:6" ht="20.100000000000001" customHeight="1" x14ac:dyDescent="0.25">
      <c r="A501" s="3">
        <v>8</v>
      </c>
      <c r="B501" s="3">
        <v>1021</v>
      </c>
      <c r="C501" s="3">
        <v>1425</v>
      </c>
      <c r="D501" s="3">
        <f t="shared" si="70"/>
        <v>75492</v>
      </c>
      <c r="E501" s="3">
        <f t="shared" si="71"/>
        <v>7.3227725499820062</v>
      </c>
      <c r="F501" s="3">
        <v>172264</v>
      </c>
    </row>
    <row r="502" spans="1:6" ht="20.100000000000001" customHeight="1" x14ac:dyDescent="0.25">
      <c r="A502" s="3">
        <v>9</v>
      </c>
      <c r="B502" s="3">
        <v>1134</v>
      </c>
      <c r="C502" s="3">
        <v>1427</v>
      </c>
      <c r="D502" s="3">
        <f t="shared" si="70"/>
        <v>102936</v>
      </c>
      <c r="E502" s="3">
        <f t="shared" si="71"/>
        <v>9.9848581996098638</v>
      </c>
      <c r="F502" s="3">
        <v>199708</v>
      </c>
    </row>
    <row r="505" spans="1:6" ht="20.100000000000001" customHeight="1" x14ac:dyDescent="0.25">
      <c r="A505" s="2" t="s">
        <v>0</v>
      </c>
      <c r="B505" s="2" t="s">
        <v>70</v>
      </c>
      <c r="C505" s="2" t="s">
        <v>71</v>
      </c>
      <c r="D505" s="2" t="s">
        <v>3</v>
      </c>
      <c r="E505" s="2">
        <v>58537</v>
      </c>
      <c r="F505" s="2">
        <f>'[1]Худшее для ЗК'!$B$37</f>
        <v>830639</v>
      </c>
    </row>
    <row r="506" spans="1:6" ht="20.100000000000001" customHeight="1" x14ac:dyDescent="0.25">
      <c r="A506" s="2" t="s">
        <v>4</v>
      </c>
      <c r="B506" s="2" t="s">
        <v>5</v>
      </c>
      <c r="C506" s="2" t="s">
        <v>6</v>
      </c>
      <c r="D506" s="2" t="s">
        <v>7</v>
      </c>
      <c r="E506" s="2" t="s">
        <v>8</v>
      </c>
      <c r="F506" s="2" t="s">
        <v>9</v>
      </c>
    </row>
    <row r="507" spans="1:6" ht="20.100000000000001" customHeight="1" x14ac:dyDescent="0.25">
      <c r="A507" s="3">
        <v>0</v>
      </c>
      <c r="B507" s="3">
        <v>1630</v>
      </c>
      <c r="C507" s="3">
        <v>1691</v>
      </c>
      <c r="D507" s="3">
        <f t="shared" ref="D507:D516" si="72">$F507-$E$505</f>
        <v>101352</v>
      </c>
      <c r="E507" s="3">
        <f t="shared" ref="E507:E516" si="73">IF(AND($F$505=0,$E$505 = 0),0,100*($F507-$E$505)/($F$505-$E$505))</f>
        <v>13.126763044260992</v>
      </c>
      <c r="F507" s="3">
        <v>159889</v>
      </c>
    </row>
    <row r="508" spans="1:6" ht="20.100000000000001" customHeight="1" x14ac:dyDescent="0.25">
      <c r="A508" s="3">
        <v>1</v>
      </c>
      <c r="B508" s="3">
        <v>1282</v>
      </c>
      <c r="C508" s="3">
        <v>1499</v>
      </c>
      <c r="D508" s="3">
        <f t="shared" si="72"/>
        <v>126661</v>
      </c>
      <c r="E508" s="3">
        <f t="shared" si="73"/>
        <v>16.404697824898783</v>
      </c>
      <c r="F508" s="3">
        <v>185198</v>
      </c>
    </row>
    <row r="509" spans="1:6" ht="20.100000000000001" customHeight="1" x14ac:dyDescent="0.25">
      <c r="A509" s="3">
        <v>2</v>
      </c>
      <c r="B509" s="3">
        <v>1380</v>
      </c>
      <c r="C509" s="3">
        <v>1557</v>
      </c>
      <c r="D509" s="3">
        <f t="shared" si="72"/>
        <v>137811</v>
      </c>
      <c r="E509" s="3">
        <f t="shared" si="73"/>
        <v>17.848807540972565</v>
      </c>
      <c r="F509" s="3">
        <v>196348</v>
      </c>
    </row>
    <row r="510" spans="1:6" ht="20.100000000000001" customHeight="1" x14ac:dyDescent="0.25">
      <c r="A510" s="3">
        <v>3</v>
      </c>
      <c r="B510" s="3">
        <v>2858</v>
      </c>
      <c r="C510" s="3">
        <v>2079</v>
      </c>
      <c r="D510" s="3">
        <f t="shared" si="72"/>
        <v>108707</v>
      </c>
      <c r="E510" s="3">
        <f t="shared" si="73"/>
        <v>14.079357390603832</v>
      </c>
      <c r="F510" s="3">
        <v>167244</v>
      </c>
    </row>
    <row r="511" spans="1:6" ht="20.100000000000001" customHeight="1" x14ac:dyDescent="0.25">
      <c r="A511" s="3">
        <v>4</v>
      </c>
      <c r="B511" s="3">
        <v>1291</v>
      </c>
      <c r="C511" s="3">
        <v>1723</v>
      </c>
      <c r="D511" s="3">
        <f t="shared" si="72"/>
        <v>94405</v>
      </c>
      <c r="E511" s="3">
        <f t="shared" si="73"/>
        <v>12.22701145703547</v>
      </c>
      <c r="F511" s="3">
        <v>152942</v>
      </c>
    </row>
    <row r="512" spans="1:6" ht="20.100000000000001" customHeight="1" x14ac:dyDescent="0.25">
      <c r="A512" s="3">
        <v>5</v>
      </c>
      <c r="B512" s="3">
        <v>1092</v>
      </c>
      <c r="C512" s="3">
        <v>1449</v>
      </c>
      <c r="D512" s="3">
        <f t="shared" si="72"/>
        <v>102932</v>
      </c>
      <c r="E512" s="3">
        <f t="shared" si="73"/>
        <v>13.331399219274138</v>
      </c>
      <c r="F512" s="3">
        <v>161469</v>
      </c>
    </row>
    <row r="513" spans="1:6" ht="20.100000000000001" customHeight="1" x14ac:dyDescent="0.25">
      <c r="A513" s="4">
        <v>6</v>
      </c>
      <c r="B513" s="4">
        <v>2010</v>
      </c>
      <c r="C513" s="4">
        <v>1755</v>
      </c>
      <c r="D513" s="4">
        <f t="shared" si="72"/>
        <v>91325</v>
      </c>
      <c r="E513" s="4">
        <f t="shared" si="73"/>
        <v>11.828100432326298</v>
      </c>
      <c r="F513" s="4">
        <v>149862</v>
      </c>
    </row>
    <row r="514" spans="1:6" ht="20.100000000000001" customHeight="1" x14ac:dyDescent="0.25">
      <c r="A514" s="3">
        <v>7</v>
      </c>
      <c r="B514" s="3">
        <v>1024</v>
      </c>
      <c r="C514" s="3">
        <v>1575</v>
      </c>
      <c r="D514" s="3">
        <f t="shared" si="72"/>
        <v>111396</v>
      </c>
      <c r="E514" s="3">
        <f t="shared" si="73"/>
        <v>14.427627437825572</v>
      </c>
      <c r="F514" s="3">
        <v>169933</v>
      </c>
    </row>
    <row r="515" spans="1:6" ht="20.100000000000001" customHeight="1" x14ac:dyDescent="0.25">
      <c r="A515" s="3">
        <v>8</v>
      </c>
      <c r="B515" s="3">
        <v>2120</v>
      </c>
      <c r="C515" s="3">
        <v>1769</v>
      </c>
      <c r="D515" s="3">
        <f t="shared" si="72"/>
        <v>111071</v>
      </c>
      <c r="E515" s="3">
        <f t="shared" si="73"/>
        <v>14.385534553724767</v>
      </c>
      <c r="F515" s="3">
        <v>169608</v>
      </c>
    </row>
    <row r="516" spans="1:6" ht="20.100000000000001" customHeight="1" x14ac:dyDescent="0.25">
      <c r="A516" s="3">
        <v>9</v>
      </c>
      <c r="B516" s="3">
        <v>1486</v>
      </c>
      <c r="C516" s="3">
        <v>1781</v>
      </c>
      <c r="D516" s="3">
        <f t="shared" si="72"/>
        <v>102440</v>
      </c>
      <c r="E516" s="3">
        <f t="shared" si="73"/>
        <v>13.267677068573841</v>
      </c>
      <c r="F516" s="3">
        <v>160977</v>
      </c>
    </row>
    <row r="519" spans="1:6" ht="20.100000000000001" customHeight="1" x14ac:dyDescent="0.25">
      <c r="A519" s="2" t="s">
        <v>0</v>
      </c>
      <c r="B519" s="2" t="s">
        <v>72</v>
      </c>
      <c r="C519" s="2" t="s">
        <v>73</v>
      </c>
      <c r="D519" s="2" t="s">
        <v>3</v>
      </c>
      <c r="E519" s="2">
        <v>73682</v>
      </c>
      <c r="F519" s="2">
        <f>'[1]Худшее для ЗК'!$B$38</f>
        <v>1056850</v>
      </c>
    </row>
    <row r="520" spans="1:6" ht="20.100000000000001" customHeight="1" x14ac:dyDescent="0.25">
      <c r="A520" s="2" t="s">
        <v>4</v>
      </c>
      <c r="B520" s="2" t="s">
        <v>5</v>
      </c>
      <c r="C520" s="2" t="s">
        <v>6</v>
      </c>
      <c r="D520" s="2" t="s">
        <v>7</v>
      </c>
      <c r="E520" s="2" t="s">
        <v>8</v>
      </c>
      <c r="F520" s="2" t="s">
        <v>9</v>
      </c>
    </row>
    <row r="521" spans="1:6" ht="20.100000000000001" customHeight="1" x14ac:dyDescent="0.25">
      <c r="A521" s="3">
        <v>0</v>
      </c>
      <c r="B521" s="3">
        <v>1465</v>
      </c>
      <c r="C521" s="3">
        <v>1589</v>
      </c>
      <c r="D521" s="3">
        <f t="shared" ref="D521:D530" si="74">$F521-$E$519</f>
        <v>191153</v>
      </c>
      <c r="E521" s="3">
        <f t="shared" ref="E521:E530" si="75">IF(AND($F$519=0,$E$519 = 0),0,100*($F521-$E$519)/($F$519-$E$519))</f>
        <v>19.44255712146856</v>
      </c>
      <c r="F521" s="3">
        <v>264835</v>
      </c>
    </row>
    <row r="522" spans="1:6" ht="20.100000000000001" customHeight="1" x14ac:dyDescent="0.25">
      <c r="A522" s="3">
        <v>1</v>
      </c>
      <c r="B522" s="3">
        <v>2220</v>
      </c>
      <c r="C522" s="3">
        <v>1661</v>
      </c>
      <c r="D522" s="3">
        <f t="shared" si="74"/>
        <v>131450</v>
      </c>
      <c r="E522" s="3">
        <f t="shared" si="75"/>
        <v>13.370044590548106</v>
      </c>
      <c r="F522" s="3">
        <v>205132</v>
      </c>
    </row>
    <row r="523" spans="1:6" ht="20.100000000000001" customHeight="1" x14ac:dyDescent="0.25">
      <c r="A523" s="3">
        <v>2</v>
      </c>
      <c r="B523" s="3">
        <v>1691</v>
      </c>
      <c r="C523" s="3">
        <v>1869</v>
      </c>
      <c r="D523" s="3">
        <f t="shared" si="74"/>
        <v>159340</v>
      </c>
      <c r="E523" s="3">
        <f t="shared" si="75"/>
        <v>16.206792735320921</v>
      </c>
      <c r="F523" s="3">
        <v>233022</v>
      </c>
    </row>
    <row r="524" spans="1:6" ht="20.100000000000001" customHeight="1" x14ac:dyDescent="0.25">
      <c r="A524" s="3">
        <v>3</v>
      </c>
      <c r="B524" s="3">
        <v>1454</v>
      </c>
      <c r="C524" s="3">
        <v>1649</v>
      </c>
      <c r="D524" s="3">
        <f t="shared" si="74"/>
        <v>191959</v>
      </c>
      <c r="E524" s="3">
        <f t="shared" si="75"/>
        <v>19.524537006900143</v>
      </c>
      <c r="F524" s="3">
        <v>265641</v>
      </c>
    </row>
    <row r="525" spans="1:6" ht="20.100000000000001" customHeight="1" x14ac:dyDescent="0.25">
      <c r="A525" s="3">
        <v>4</v>
      </c>
      <c r="B525" s="3">
        <v>1744</v>
      </c>
      <c r="C525" s="3">
        <v>1731</v>
      </c>
      <c r="D525" s="3">
        <f t="shared" si="74"/>
        <v>147915</v>
      </c>
      <c r="E525" s="3">
        <f t="shared" si="75"/>
        <v>15.044732944929045</v>
      </c>
      <c r="F525" s="3">
        <v>221597</v>
      </c>
    </row>
    <row r="526" spans="1:6" ht="20.100000000000001" customHeight="1" x14ac:dyDescent="0.25">
      <c r="A526" s="3">
        <v>5</v>
      </c>
      <c r="B526" s="3">
        <v>1636</v>
      </c>
      <c r="C526" s="3">
        <v>1637</v>
      </c>
      <c r="D526" s="3">
        <f t="shared" si="74"/>
        <v>179114</v>
      </c>
      <c r="E526" s="3">
        <f t="shared" si="75"/>
        <v>18.218046152844682</v>
      </c>
      <c r="F526" s="3">
        <v>252796</v>
      </c>
    </row>
    <row r="527" spans="1:6" ht="20.100000000000001" customHeight="1" x14ac:dyDescent="0.25">
      <c r="A527" s="3">
        <v>6</v>
      </c>
      <c r="B527" s="3">
        <v>2095</v>
      </c>
      <c r="C527" s="3">
        <v>1785</v>
      </c>
      <c r="D527" s="3">
        <f t="shared" si="74"/>
        <v>135381</v>
      </c>
      <c r="E527" s="3">
        <f t="shared" si="75"/>
        <v>13.769874528056242</v>
      </c>
      <c r="F527" s="3">
        <v>209063</v>
      </c>
    </row>
    <row r="528" spans="1:6" ht="20.100000000000001" customHeight="1" x14ac:dyDescent="0.25">
      <c r="A528" s="3">
        <v>7</v>
      </c>
      <c r="B528" s="3">
        <v>1923</v>
      </c>
      <c r="C528" s="3">
        <v>1843</v>
      </c>
      <c r="D528" s="3">
        <f t="shared" si="74"/>
        <v>168590</v>
      </c>
      <c r="E528" s="3">
        <f t="shared" si="75"/>
        <v>17.147628889467516</v>
      </c>
      <c r="F528" s="3">
        <v>242272</v>
      </c>
    </row>
    <row r="529" spans="1:6" ht="20.100000000000001" customHeight="1" x14ac:dyDescent="0.25">
      <c r="A529" s="4">
        <v>8</v>
      </c>
      <c r="B529" s="4">
        <v>2541</v>
      </c>
      <c r="C529" s="4">
        <v>1859</v>
      </c>
      <c r="D529" s="4">
        <f t="shared" si="74"/>
        <v>123724</v>
      </c>
      <c r="E529" s="4">
        <f t="shared" si="75"/>
        <v>12.584217549798204</v>
      </c>
      <c r="F529" s="4">
        <v>197406</v>
      </c>
    </row>
    <row r="530" spans="1:6" ht="20.100000000000001" customHeight="1" x14ac:dyDescent="0.25">
      <c r="A530" s="3">
        <v>9</v>
      </c>
      <c r="B530" s="3">
        <v>1475</v>
      </c>
      <c r="C530" s="3">
        <v>1797</v>
      </c>
      <c r="D530" s="3">
        <f t="shared" si="74"/>
        <v>145025</v>
      </c>
      <c r="E530" s="3">
        <f t="shared" si="75"/>
        <v>14.75078521676865</v>
      </c>
      <c r="F530" s="3">
        <v>218707</v>
      </c>
    </row>
    <row r="533" spans="1:6" ht="20.100000000000001" customHeight="1" x14ac:dyDescent="0.25">
      <c r="A533" s="2" t="s">
        <v>0</v>
      </c>
      <c r="B533" s="2" t="s">
        <v>74</v>
      </c>
      <c r="C533" s="2" t="s">
        <v>75</v>
      </c>
      <c r="D533" s="2" t="s">
        <v>3</v>
      </c>
      <c r="E533" s="2">
        <v>80369</v>
      </c>
      <c r="F533" s="2">
        <f>'[1]Худшее для ЗК'!$B$39</f>
        <v>1703765</v>
      </c>
    </row>
    <row r="534" spans="1:6" ht="20.100000000000001" customHeight="1" x14ac:dyDescent="0.25">
      <c r="A534" s="2" t="s">
        <v>4</v>
      </c>
      <c r="B534" s="2" t="s">
        <v>5</v>
      </c>
      <c r="C534" s="2" t="s">
        <v>6</v>
      </c>
      <c r="D534" s="2" t="s">
        <v>7</v>
      </c>
      <c r="E534" s="2" t="s">
        <v>8</v>
      </c>
      <c r="F534" s="2" t="s">
        <v>9</v>
      </c>
    </row>
    <row r="535" spans="1:6" ht="20.100000000000001" customHeight="1" x14ac:dyDescent="0.25">
      <c r="A535" s="3">
        <v>0</v>
      </c>
      <c r="B535" s="3">
        <v>8223</v>
      </c>
      <c r="C535" s="3">
        <v>3555</v>
      </c>
      <c r="D535" s="3">
        <f t="shared" ref="D535:D544" si="76">$F535-$E$533</f>
        <v>220679</v>
      </c>
      <c r="E535" s="3">
        <f t="shared" ref="E535:E544" si="77">IF(AND($F$533=0,$E$533 = 0),0,100*($F535-$E$533)/($F$533-$E$533))</f>
        <v>13.593664146024754</v>
      </c>
      <c r="F535" s="3">
        <v>301048</v>
      </c>
    </row>
    <row r="536" spans="1:6" ht="20.100000000000001" customHeight="1" x14ac:dyDescent="0.25">
      <c r="A536" s="3">
        <v>1</v>
      </c>
      <c r="B536" s="3">
        <v>13688</v>
      </c>
      <c r="C536" s="3">
        <v>3741</v>
      </c>
      <c r="D536" s="3">
        <f t="shared" si="76"/>
        <v>197040</v>
      </c>
      <c r="E536" s="3">
        <f t="shared" si="77"/>
        <v>12.137519126571705</v>
      </c>
      <c r="F536" s="3">
        <v>277409</v>
      </c>
    </row>
    <row r="537" spans="1:6" ht="20.100000000000001" customHeight="1" x14ac:dyDescent="0.25">
      <c r="A537" s="3">
        <v>2</v>
      </c>
      <c r="B537" s="3">
        <v>11067</v>
      </c>
      <c r="C537" s="3">
        <v>3879</v>
      </c>
      <c r="D537" s="3">
        <f t="shared" si="76"/>
        <v>235199</v>
      </c>
      <c r="E537" s="3">
        <f t="shared" si="77"/>
        <v>14.488085470211827</v>
      </c>
      <c r="F537" s="3">
        <v>315568</v>
      </c>
    </row>
    <row r="538" spans="1:6" ht="20.100000000000001" customHeight="1" x14ac:dyDescent="0.25">
      <c r="A538" s="3">
        <v>3</v>
      </c>
      <c r="B538" s="3">
        <v>6536</v>
      </c>
      <c r="C538" s="3">
        <v>2845</v>
      </c>
      <c r="D538" s="3">
        <f t="shared" si="76"/>
        <v>253329</v>
      </c>
      <c r="E538" s="3">
        <f t="shared" si="77"/>
        <v>15.604880140150646</v>
      </c>
      <c r="F538" s="3">
        <v>333698</v>
      </c>
    </row>
    <row r="539" spans="1:6" ht="20.100000000000001" customHeight="1" x14ac:dyDescent="0.25">
      <c r="A539" s="3">
        <v>4</v>
      </c>
      <c r="B539" s="3">
        <v>13539</v>
      </c>
      <c r="C539" s="3">
        <v>3801</v>
      </c>
      <c r="D539" s="3">
        <f t="shared" si="76"/>
        <v>239342</v>
      </c>
      <c r="E539" s="3">
        <f t="shared" si="77"/>
        <v>14.74329122407595</v>
      </c>
      <c r="F539" s="3">
        <v>319711</v>
      </c>
    </row>
    <row r="540" spans="1:6" ht="20.100000000000001" customHeight="1" x14ac:dyDescent="0.25">
      <c r="A540" s="3">
        <v>5</v>
      </c>
      <c r="B540" s="3">
        <v>15178</v>
      </c>
      <c r="C540" s="3">
        <v>3643</v>
      </c>
      <c r="D540" s="3">
        <f t="shared" si="76"/>
        <v>204953</v>
      </c>
      <c r="E540" s="3">
        <f t="shared" si="77"/>
        <v>12.62495410854776</v>
      </c>
      <c r="F540" s="3">
        <v>285322</v>
      </c>
    </row>
    <row r="541" spans="1:6" ht="20.100000000000001" customHeight="1" x14ac:dyDescent="0.25">
      <c r="A541" s="3">
        <v>6</v>
      </c>
      <c r="B541" s="3">
        <v>7452</v>
      </c>
      <c r="C541" s="3">
        <v>3413</v>
      </c>
      <c r="D541" s="3">
        <f t="shared" si="76"/>
        <v>254852</v>
      </c>
      <c r="E541" s="3">
        <f t="shared" si="77"/>
        <v>15.698695820366687</v>
      </c>
      <c r="F541" s="3">
        <v>335221</v>
      </c>
    </row>
    <row r="542" spans="1:6" ht="20.100000000000001" customHeight="1" x14ac:dyDescent="0.25">
      <c r="A542" s="4">
        <v>7</v>
      </c>
      <c r="B542" s="4">
        <v>8681</v>
      </c>
      <c r="C542" s="4">
        <v>3493</v>
      </c>
      <c r="D542" s="4">
        <f t="shared" si="76"/>
        <v>173121</v>
      </c>
      <c r="E542" s="4">
        <f t="shared" si="77"/>
        <v>10.664126312988328</v>
      </c>
      <c r="F542" s="4">
        <v>253490</v>
      </c>
    </row>
    <row r="543" spans="1:6" ht="20.100000000000001" customHeight="1" x14ac:dyDescent="0.25">
      <c r="A543" s="3">
        <v>8</v>
      </c>
      <c r="B543" s="3">
        <v>8260</v>
      </c>
      <c r="C543" s="3">
        <v>3525</v>
      </c>
      <c r="D543" s="3">
        <f t="shared" si="76"/>
        <v>278555</v>
      </c>
      <c r="E543" s="3">
        <f t="shared" si="77"/>
        <v>17.15878319276381</v>
      </c>
      <c r="F543" s="3">
        <v>358924</v>
      </c>
    </row>
    <row r="544" spans="1:6" ht="20.100000000000001" customHeight="1" x14ac:dyDescent="0.25">
      <c r="A544" s="3">
        <v>9</v>
      </c>
      <c r="B544" s="3">
        <v>8630</v>
      </c>
      <c r="C544" s="3">
        <v>3365</v>
      </c>
      <c r="D544" s="3">
        <f t="shared" si="76"/>
        <v>223033</v>
      </c>
      <c r="E544" s="3">
        <f t="shared" si="77"/>
        <v>13.738668815249021</v>
      </c>
      <c r="F544" s="3">
        <v>303402</v>
      </c>
    </row>
    <row r="547" spans="1:6" ht="20.100000000000001" customHeight="1" x14ac:dyDescent="0.25">
      <c r="A547" s="2" t="s">
        <v>0</v>
      </c>
      <c r="B547" s="2" t="s">
        <v>76</v>
      </c>
      <c r="C547" s="2" t="s">
        <v>77</v>
      </c>
      <c r="D547" s="2" t="s">
        <v>3</v>
      </c>
      <c r="E547" s="2">
        <v>49135</v>
      </c>
      <c r="F547" s="2">
        <f>'[1]Худшее для ЗК'!$B$40</f>
        <v>1131547</v>
      </c>
    </row>
    <row r="548" spans="1:6" ht="20.100000000000001" customHeight="1" x14ac:dyDescent="0.25">
      <c r="A548" s="2" t="s">
        <v>4</v>
      </c>
      <c r="B548" s="2" t="s">
        <v>5</v>
      </c>
      <c r="C548" s="2" t="s">
        <v>6</v>
      </c>
      <c r="D548" s="2" t="s">
        <v>7</v>
      </c>
      <c r="E548" s="2" t="s">
        <v>8</v>
      </c>
      <c r="F548" s="2" t="s">
        <v>9</v>
      </c>
    </row>
    <row r="549" spans="1:6" ht="20.100000000000001" customHeight="1" x14ac:dyDescent="0.25">
      <c r="A549" s="3">
        <v>0</v>
      </c>
      <c r="B549" s="3">
        <v>18204</v>
      </c>
      <c r="C549" s="3">
        <v>4093</v>
      </c>
      <c r="D549" s="3">
        <f t="shared" ref="D549:D558" si="78">$F549-$E$547</f>
        <v>154906</v>
      </c>
      <c r="E549" s="3">
        <f t="shared" ref="E549:E558" si="79">IF(AND($F$547=0,$E$547 = 0),0,100*($F549-$E$547)/($F$547-$E$547))</f>
        <v>14.311186498301941</v>
      </c>
      <c r="F549" s="3">
        <v>204041</v>
      </c>
    </row>
    <row r="550" spans="1:6" ht="20.100000000000001" customHeight="1" x14ac:dyDescent="0.25">
      <c r="A550" s="4">
        <v>1</v>
      </c>
      <c r="B550" s="4">
        <v>15303</v>
      </c>
      <c r="C550" s="4">
        <v>3959</v>
      </c>
      <c r="D550" s="4">
        <f t="shared" si="78"/>
        <v>130071</v>
      </c>
      <c r="E550" s="4">
        <f t="shared" si="79"/>
        <v>12.016773649959536</v>
      </c>
      <c r="F550" s="4">
        <v>179206</v>
      </c>
    </row>
    <row r="551" spans="1:6" ht="20.100000000000001" customHeight="1" x14ac:dyDescent="0.25">
      <c r="A551" s="3">
        <v>2</v>
      </c>
      <c r="B551" s="3">
        <v>17701</v>
      </c>
      <c r="C551" s="3">
        <v>4001</v>
      </c>
      <c r="D551" s="3">
        <f t="shared" si="78"/>
        <v>167291</v>
      </c>
      <c r="E551" s="3">
        <f t="shared" si="79"/>
        <v>15.455390368916827</v>
      </c>
      <c r="F551" s="3">
        <v>216426</v>
      </c>
    </row>
    <row r="552" spans="1:6" ht="20.100000000000001" customHeight="1" x14ac:dyDescent="0.25">
      <c r="A552" s="3">
        <v>3</v>
      </c>
      <c r="B552" s="3">
        <v>12494</v>
      </c>
      <c r="C552" s="3">
        <v>3773</v>
      </c>
      <c r="D552" s="3">
        <f t="shared" si="78"/>
        <v>173189</v>
      </c>
      <c r="E552" s="3">
        <f t="shared" si="79"/>
        <v>16.000284549690875</v>
      </c>
      <c r="F552" s="3">
        <v>222324</v>
      </c>
    </row>
    <row r="553" spans="1:6" ht="20.100000000000001" customHeight="1" x14ac:dyDescent="0.25">
      <c r="A553" s="3">
        <v>4</v>
      </c>
      <c r="B553" s="3">
        <v>16346</v>
      </c>
      <c r="C553" s="3">
        <v>3843</v>
      </c>
      <c r="D553" s="3">
        <f t="shared" si="78"/>
        <v>205443</v>
      </c>
      <c r="E553" s="3">
        <f t="shared" si="79"/>
        <v>18.980111085242957</v>
      </c>
      <c r="F553" s="3">
        <v>254578</v>
      </c>
    </row>
    <row r="554" spans="1:6" ht="20.100000000000001" customHeight="1" x14ac:dyDescent="0.25">
      <c r="A554" s="3">
        <v>5</v>
      </c>
      <c r="B554" s="3">
        <v>19854</v>
      </c>
      <c r="C554" s="3">
        <v>4169</v>
      </c>
      <c r="D554" s="3">
        <f t="shared" si="78"/>
        <v>159505</v>
      </c>
      <c r="E554" s="3">
        <f t="shared" si="79"/>
        <v>14.736070923086588</v>
      </c>
      <c r="F554" s="3">
        <v>208640</v>
      </c>
    </row>
    <row r="555" spans="1:6" ht="20.100000000000001" customHeight="1" x14ac:dyDescent="0.25">
      <c r="A555" s="3">
        <v>6</v>
      </c>
      <c r="B555" s="3">
        <v>14497</v>
      </c>
      <c r="C555" s="3">
        <v>3745</v>
      </c>
      <c r="D555" s="3">
        <f t="shared" si="78"/>
        <v>130670</v>
      </c>
      <c r="E555" s="3">
        <f t="shared" si="79"/>
        <v>12.072113021659035</v>
      </c>
      <c r="F555" s="3">
        <v>179805</v>
      </c>
    </row>
    <row r="556" spans="1:6" ht="20.100000000000001" customHeight="1" x14ac:dyDescent="0.25">
      <c r="A556" s="3">
        <v>7</v>
      </c>
      <c r="B556" s="3">
        <v>21131</v>
      </c>
      <c r="C556" s="3">
        <v>4155</v>
      </c>
      <c r="D556" s="3">
        <f t="shared" si="78"/>
        <v>161443</v>
      </c>
      <c r="E556" s="3">
        <f t="shared" si="79"/>
        <v>14.915115501306342</v>
      </c>
      <c r="F556" s="3">
        <v>210578</v>
      </c>
    </row>
    <row r="557" spans="1:6" ht="20.100000000000001" customHeight="1" x14ac:dyDescent="0.25">
      <c r="A557" s="3">
        <v>8</v>
      </c>
      <c r="B557" s="3">
        <v>15747</v>
      </c>
      <c r="C557" s="3">
        <v>3853</v>
      </c>
      <c r="D557" s="3">
        <f t="shared" si="78"/>
        <v>187514</v>
      </c>
      <c r="E557" s="3">
        <f t="shared" si="79"/>
        <v>17.323717771052056</v>
      </c>
      <c r="F557" s="3">
        <v>236649</v>
      </c>
    </row>
    <row r="558" spans="1:6" ht="20.100000000000001" customHeight="1" x14ac:dyDescent="0.25">
      <c r="A558" s="3">
        <v>9</v>
      </c>
      <c r="B558" s="3">
        <v>12338</v>
      </c>
      <c r="C558" s="3">
        <v>4223</v>
      </c>
      <c r="D558" s="3">
        <f t="shared" si="78"/>
        <v>158188</v>
      </c>
      <c r="E558" s="3">
        <f t="shared" si="79"/>
        <v>14.614398214358303</v>
      </c>
      <c r="F558" s="3">
        <v>207323</v>
      </c>
    </row>
    <row r="561" spans="1:6" ht="20.100000000000001" customHeight="1" x14ac:dyDescent="0.25">
      <c r="A561" s="2" t="s">
        <v>0</v>
      </c>
      <c r="B561" s="2" t="s">
        <v>78</v>
      </c>
      <c r="C561" s="2" t="s">
        <v>79</v>
      </c>
      <c r="D561" s="2" t="s">
        <v>3</v>
      </c>
      <c r="E561" s="2">
        <v>48191</v>
      </c>
      <c r="F561" s="2">
        <f>'[1]Худшее для ЗК'!$B$41</f>
        <v>779433</v>
      </c>
    </row>
    <row r="562" spans="1:6" ht="20.100000000000001" customHeight="1" x14ac:dyDescent="0.25">
      <c r="A562" s="2" t="s">
        <v>4</v>
      </c>
      <c r="B562" s="2" t="s">
        <v>5</v>
      </c>
      <c r="C562" s="2" t="s">
        <v>6</v>
      </c>
      <c r="D562" s="2" t="s">
        <v>7</v>
      </c>
      <c r="E562" s="2" t="s">
        <v>8</v>
      </c>
      <c r="F562" s="2" t="s">
        <v>9</v>
      </c>
    </row>
    <row r="563" spans="1:6" ht="20.100000000000001" customHeight="1" x14ac:dyDescent="0.25">
      <c r="A563" s="3">
        <v>0</v>
      </c>
      <c r="B563" s="3">
        <v>13119</v>
      </c>
      <c r="C563" s="3">
        <v>4261</v>
      </c>
      <c r="D563" s="3">
        <f t="shared" ref="D563:D572" si="80">$F563-$E$561</f>
        <v>76721</v>
      </c>
      <c r="E563" s="3">
        <f t="shared" ref="E563:E572" si="81">IF(AND($F$561=0,$E$561 = 0),0,100*($F563-$E$561)/($F$561-$E$561))</f>
        <v>10.491875466671772</v>
      </c>
      <c r="F563" s="3">
        <v>124912</v>
      </c>
    </row>
    <row r="564" spans="1:6" ht="20.100000000000001" customHeight="1" x14ac:dyDescent="0.25">
      <c r="A564" s="3">
        <v>1</v>
      </c>
      <c r="B564" s="3">
        <v>20945</v>
      </c>
      <c r="C564" s="3">
        <v>4487</v>
      </c>
      <c r="D564" s="3">
        <f t="shared" si="80"/>
        <v>85107</v>
      </c>
      <c r="E564" s="3">
        <f t="shared" si="81"/>
        <v>11.638691431837886</v>
      </c>
      <c r="F564" s="3">
        <v>133298</v>
      </c>
    </row>
    <row r="565" spans="1:6" ht="20.100000000000001" customHeight="1" x14ac:dyDescent="0.25">
      <c r="A565" s="4">
        <v>2</v>
      </c>
      <c r="B565" s="4">
        <v>26412</v>
      </c>
      <c r="C565" s="4">
        <v>4931</v>
      </c>
      <c r="D565" s="4">
        <f t="shared" si="80"/>
        <v>46573</v>
      </c>
      <c r="E565" s="4">
        <f t="shared" si="81"/>
        <v>6.3690269432007458</v>
      </c>
      <c r="F565" s="4">
        <v>94764</v>
      </c>
    </row>
    <row r="566" spans="1:6" ht="20.100000000000001" customHeight="1" x14ac:dyDescent="0.25">
      <c r="A566" s="3">
        <v>3</v>
      </c>
      <c r="B566" s="3">
        <v>23066</v>
      </c>
      <c r="C566" s="3">
        <v>4547</v>
      </c>
      <c r="D566" s="3">
        <f t="shared" si="80"/>
        <v>54001</v>
      </c>
      <c r="E566" s="3">
        <f t="shared" si="81"/>
        <v>7.3848329280867349</v>
      </c>
      <c r="F566" s="3">
        <v>102192</v>
      </c>
    </row>
    <row r="567" spans="1:6" ht="20.100000000000001" customHeight="1" x14ac:dyDescent="0.25">
      <c r="A567" s="3">
        <v>4</v>
      </c>
      <c r="B567" s="3">
        <v>27906</v>
      </c>
      <c r="C567" s="3">
        <v>4771</v>
      </c>
      <c r="D567" s="3">
        <f t="shared" si="80"/>
        <v>76861</v>
      </c>
      <c r="E567" s="3">
        <f t="shared" si="81"/>
        <v>10.511020975272208</v>
      </c>
      <c r="F567" s="3">
        <v>125052</v>
      </c>
    </row>
    <row r="568" spans="1:6" ht="20.100000000000001" customHeight="1" x14ac:dyDescent="0.25">
      <c r="A568" s="3">
        <v>5</v>
      </c>
      <c r="B568" s="3">
        <v>26184</v>
      </c>
      <c r="C568" s="3">
        <v>4647</v>
      </c>
      <c r="D568" s="3">
        <f t="shared" si="80"/>
        <v>76597</v>
      </c>
      <c r="E568" s="3">
        <f t="shared" si="81"/>
        <v>10.474918016197099</v>
      </c>
      <c r="F568" s="3">
        <v>124788</v>
      </c>
    </row>
    <row r="569" spans="1:6" ht="20.100000000000001" customHeight="1" x14ac:dyDescent="0.25">
      <c r="A569" s="3">
        <v>6</v>
      </c>
      <c r="B569" s="3">
        <v>25819</v>
      </c>
      <c r="C569" s="3">
        <v>5451</v>
      </c>
      <c r="D569" s="3">
        <f t="shared" si="80"/>
        <v>52367</v>
      </c>
      <c r="E569" s="3">
        <f t="shared" si="81"/>
        <v>7.1613774919930746</v>
      </c>
      <c r="F569" s="3">
        <v>100558</v>
      </c>
    </row>
    <row r="570" spans="1:6" ht="20.100000000000001" customHeight="1" x14ac:dyDescent="0.25">
      <c r="A570" s="3">
        <v>7</v>
      </c>
      <c r="B570" s="3">
        <v>22029</v>
      </c>
      <c r="C570" s="3">
        <v>4925</v>
      </c>
      <c r="D570" s="3">
        <f t="shared" si="80"/>
        <v>71664</v>
      </c>
      <c r="E570" s="3">
        <f t="shared" si="81"/>
        <v>9.8003123452974528</v>
      </c>
      <c r="F570" s="3">
        <v>119855</v>
      </c>
    </row>
    <row r="571" spans="1:6" ht="20.100000000000001" customHeight="1" x14ac:dyDescent="0.25">
      <c r="A571" s="3">
        <v>8</v>
      </c>
      <c r="B571" s="3">
        <v>27057</v>
      </c>
      <c r="C571" s="3">
        <v>4909</v>
      </c>
      <c r="D571" s="3">
        <f t="shared" si="80"/>
        <v>82917</v>
      </c>
      <c r="E571" s="3">
        <f t="shared" si="81"/>
        <v>11.339200975873924</v>
      </c>
      <c r="F571" s="3">
        <v>131108</v>
      </c>
    </row>
    <row r="572" spans="1:6" ht="20.100000000000001" customHeight="1" x14ac:dyDescent="0.25">
      <c r="A572" s="3">
        <v>9</v>
      </c>
      <c r="B572" s="3">
        <v>22448</v>
      </c>
      <c r="C572" s="3">
        <v>5465</v>
      </c>
      <c r="D572" s="3">
        <f t="shared" si="80"/>
        <v>63197</v>
      </c>
      <c r="E572" s="3">
        <f t="shared" si="81"/>
        <v>8.6424193358696577</v>
      </c>
      <c r="F572" s="3">
        <v>111388</v>
      </c>
    </row>
    <row r="575" spans="1:6" ht="20.100000000000001" customHeight="1" x14ac:dyDescent="0.25">
      <c r="A575" s="2" t="s">
        <v>0</v>
      </c>
      <c r="B575" s="2" t="s">
        <v>80</v>
      </c>
      <c r="C575" s="2" t="s">
        <v>36</v>
      </c>
      <c r="D575" s="2" t="s">
        <v>3</v>
      </c>
      <c r="E575" s="2">
        <v>108159</v>
      </c>
      <c r="F575" s="2">
        <f>'[1]Худшее для ЗК'!$B$42</f>
        <v>590888</v>
      </c>
    </row>
    <row r="576" spans="1:6" ht="20.100000000000001" customHeight="1" x14ac:dyDescent="0.25">
      <c r="A576" s="2" t="s">
        <v>4</v>
      </c>
      <c r="B576" s="2" t="s">
        <v>5</v>
      </c>
      <c r="C576" s="2" t="s">
        <v>6</v>
      </c>
      <c r="D576" s="2" t="s">
        <v>7</v>
      </c>
      <c r="E576" s="2" t="s">
        <v>8</v>
      </c>
      <c r="F576" s="2" t="s">
        <v>9</v>
      </c>
    </row>
    <row r="577" spans="1:6" ht="20.100000000000001" customHeight="1" x14ac:dyDescent="0.25">
      <c r="A577" s="3">
        <v>0</v>
      </c>
      <c r="B577" s="3">
        <v>98</v>
      </c>
      <c r="C577" s="3">
        <v>713</v>
      </c>
      <c r="D577" s="3">
        <f t="shared" ref="D577:D586" si="82">$F577-$E$575</f>
        <v>50072</v>
      </c>
      <c r="E577" s="3">
        <f t="shared" ref="E577:E586" si="83">IF(AND($F$575=0,$E$575 = 0),0,100*($F577-$E$575)/($F$575-$E$575))</f>
        <v>10.372693581699048</v>
      </c>
      <c r="F577" s="3">
        <v>158231</v>
      </c>
    </row>
    <row r="578" spans="1:6" ht="20.100000000000001" customHeight="1" x14ac:dyDescent="0.25">
      <c r="A578" s="3">
        <v>1</v>
      </c>
      <c r="B578" s="3">
        <v>90</v>
      </c>
      <c r="C578" s="3">
        <v>551</v>
      </c>
      <c r="D578" s="3">
        <f t="shared" si="82"/>
        <v>63975</v>
      </c>
      <c r="E578" s="3">
        <f t="shared" si="83"/>
        <v>13.252777438272819</v>
      </c>
      <c r="F578" s="3">
        <v>172134</v>
      </c>
    </row>
    <row r="579" spans="1:6" ht="20.100000000000001" customHeight="1" x14ac:dyDescent="0.25">
      <c r="A579" s="4">
        <v>2</v>
      </c>
      <c r="B579" s="4">
        <v>113</v>
      </c>
      <c r="C579" s="4">
        <v>717</v>
      </c>
      <c r="D579" s="4">
        <f t="shared" si="82"/>
        <v>40946</v>
      </c>
      <c r="E579" s="4">
        <f t="shared" si="83"/>
        <v>8.482191871629837</v>
      </c>
      <c r="F579" s="4">
        <v>149105</v>
      </c>
    </row>
    <row r="580" spans="1:6" ht="20.100000000000001" customHeight="1" x14ac:dyDescent="0.25">
      <c r="A580" s="3">
        <v>3</v>
      </c>
      <c r="B580" s="3">
        <v>125</v>
      </c>
      <c r="C580" s="3">
        <v>559</v>
      </c>
      <c r="D580" s="3">
        <f t="shared" si="82"/>
        <v>64811</v>
      </c>
      <c r="E580" s="3">
        <f t="shared" si="83"/>
        <v>13.425959492800308</v>
      </c>
      <c r="F580" s="3">
        <v>172970</v>
      </c>
    </row>
    <row r="581" spans="1:6" ht="20.100000000000001" customHeight="1" x14ac:dyDescent="0.25">
      <c r="A581" s="3">
        <v>4</v>
      </c>
      <c r="B581" s="3">
        <v>115</v>
      </c>
      <c r="C581" s="3">
        <v>593</v>
      </c>
      <c r="D581" s="3">
        <f t="shared" si="82"/>
        <v>74802</v>
      </c>
      <c r="E581" s="3">
        <f t="shared" si="83"/>
        <v>15.495650768857889</v>
      </c>
      <c r="F581" s="3">
        <v>182961</v>
      </c>
    </row>
    <row r="582" spans="1:6" ht="20.100000000000001" customHeight="1" x14ac:dyDescent="0.25">
      <c r="A582" s="3">
        <v>5</v>
      </c>
      <c r="B582" s="3">
        <v>126</v>
      </c>
      <c r="C582" s="3">
        <v>629</v>
      </c>
      <c r="D582" s="3">
        <f t="shared" si="82"/>
        <v>52596</v>
      </c>
      <c r="E582" s="3">
        <f t="shared" si="83"/>
        <v>10.895554234363379</v>
      </c>
      <c r="F582" s="3">
        <v>160755</v>
      </c>
    </row>
    <row r="583" spans="1:6" ht="20.100000000000001" customHeight="1" x14ac:dyDescent="0.25">
      <c r="A583" s="3">
        <v>6</v>
      </c>
      <c r="B583" s="3">
        <v>152</v>
      </c>
      <c r="C583" s="3">
        <v>597</v>
      </c>
      <c r="D583" s="3">
        <f t="shared" si="82"/>
        <v>60121</v>
      </c>
      <c r="E583" s="3">
        <f t="shared" si="83"/>
        <v>12.454399880678393</v>
      </c>
      <c r="F583" s="3">
        <v>168280</v>
      </c>
    </row>
    <row r="584" spans="1:6" ht="20.100000000000001" customHeight="1" x14ac:dyDescent="0.25">
      <c r="A584" s="3">
        <v>7</v>
      </c>
      <c r="B584" s="3">
        <v>147</v>
      </c>
      <c r="C584" s="3">
        <v>687</v>
      </c>
      <c r="D584" s="3">
        <f t="shared" si="82"/>
        <v>46636</v>
      </c>
      <c r="E584" s="3">
        <f t="shared" si="83"/>
        <v>9.6609070513683655</v>
      </c>
      <c r="F584" s="3">
        <v>154795</v>
      </c>
    </row>
    <row r="585" spans="1:6" ht="20.100000000000001" customHeight="1" x14ac:dyDescent="0.25">
      <c r="A585" s="3">
        <v>8</v>
      </c>
      <c r="B585" s="3">
        <v>135</v>
      </c>
      <c r="C585" s="3">
        <v>521</v>
      </c>
      <c r="D585" s="3">
        <f t="shared" si="82"/>
        <v>68014</v>
      </c>
      <c r="E585" s="3">
        <f t="shared" si="83"/>
        <v>14.089478775876319</v>
      </c>
      <c r="F585" s="3">
        <v>176173</v>
      </c>
    </row>
    <row r="586" spans="1:6" ht="20.100000000000001" customHeight="1" x14ac:dyDescent="0.25">
      <c r="A586" s="3">
        <v>9</v>
      </c>
      <c r="B586" s="3">
        <v>70</v>
      </c>
      <c r="C586" s="3">
        <v>679</v>
      </c>
      <c r="D586" s="3">
        <f t="shared" si="82"/>
        <v>44536</v>
      </c>
      <c r="E586" s="3">
        <f t="shared" si="83"/>
        <v>9.2258803593734786</v>
      </c>
      <c r="F586" s="3">
        <v>152695</v>
      </c>
    </row>
    <row r="589" spans="1:6" ht="20.100000000000001" customHeight="1" x14ac:dyDescent="0.25">
      <c r="A589" s="2" t="s">
        <v>0</v>
      </c>
      <c r="B589" s="2" t="s">
        <v>81</v>
      </c>
      <c r="C589" s="2" t="s">
        <v>82</v>
      </c>
      <c r="D589" s="2" t="s">
        <v>3</v>
      </c>
      <c r="E589" s="2">
        <v>2323</v>
      </c>
      <c r="F589" s="2">
        <f>'[1]Худшее для ЗК'!$B$43</f>
        <v>23702</v>
      </c>
    </row>
    <row r="590" spans="1:6" ht="20.100000000000001" customHeight="1" x14ac:dyDescent="0.25">
      <c r="A590" s="2" t="s">
        <v>4</v>
      </c>
      <c r="B590" s="2" t="s">
        <v>5</v>
      </c>
      <c r="C590" s="2" t="s">
        <v>6</v>
      </c>
      <c r="D590" s="2" t="s">
        <v>7</v>
      </c>
      <c r="E590" s="2" t="s">
        <v>8</v>
      </c>
      <c r="F590" s="2" t="s">
        <v>9</v>
      </c>
    </row>
    <row r="591" spans="1:6" ht="20.100000000000001" customHeight="1" x14ac:dyDescent="0.25">
      <c r="A591" s="3">
        <v>0</v>
      </c>
      <c r="B591" s="3">
        <v>3264</v>
      </c>
      <c r="C591" s="3">
        <v>2319</v>
      </c>
      <c r="D591" s="3">
        <f t="shared" ref="D591:D600" si="84">$F591-$E$589</f>
        <v>1849</v>
      </c>
      <c r="E591" s="3">
        <f t="shared" ref="E591:E600" si="85">IF(AND($F$589=0,$E$589 = 0),0,100*($F591-$E$589)/($F$589-$E$589))</f>
        <v>8.6486739323635344</v>
      </c>
      <c r="F591" s="3">
        <v>4172</v>
      </c>
    </row>
    <row r="592" spans="1:6" ht="20.100000000000001" customHeight="1" x14ac:dyDescent="0.25">
      <c r="A592" s="3">
        <v>1</v>
      </c>
      <c r="B592" s="3">
        <v>3499</v>
      </c>
      <c r="C592" s="3">
        <v>2557</v>
      </c>
      <c r="D592" s="3">
        <f t="shared" si="84"/>
        <v>1910</v>
      </c>
      <c r="E592" s="3">
        <f t="shared" si="85"/>
        <v>8.9340006548482158</v>
      </c>
      <c r="F592" s="3">
        <v>4233</v>
      </c>
    </row>
    <row r="593" spans="1:6" ht="20.100000000000001" customHeight="1" x14ac:dyDescent="0.25">
      <c r="A593" s="3">
        <v>2</v>
      </c>
      <c r="B593" s="3">
        <v>3131</v>
      </c>
      <c r="C593" s="3">
        <v>2431</v>
      </c>
      <c r="D593" s="3">
        <f t="shared" si="84"/>
        <v>2191</v>
      </c>
      <c r="E593" s="3">
        <f t="shared" si="85"/>
        <v>10.248374573179287</v>
      </c>
      <c r="F593" s="3">
        <v>4514</v>
      </c>
    </row>
    <row r="594" spans="1:6" ht="20.100000000000001" customHeight="1" x14ac:dyDescent="0.25">
      <c r="A594" s="3">
        <v>3</v>
      </c>
      <c r="B594" s="3">
        <v>4515</v>
      </c>
      <c r="C594" s="3">
        <v>2449</v>
      </c>
      <c r="D594" s="3">
        <f t="shared" si="84"/>
        <v>2312</v>
      </c>
      <c r="E594" s="3">
        <f t="shared" si="85"/>
        <v>10.814350530894803</v>
      </c>
      <c r="F594" s="3">
        <v>4635</v>
      </c>
    </row>
    <row r="595" spans="1:6" ht="20.100000000000001" customHeight="1" x14ac:dyDescent="0.25">
      <c r="A595" s="3">
        <v>4</v>
      </c>
      <c r="B595" s="3">
        <v>2906</v>
      </c>
      <c r="C595" s="3">
        <v>2505</v>
      </c>
      <c r="D595" s="3">
        <f t="shared" si="84"/>
        <v>2175</v>
      </c>
      <c r="E595" s="3">
        <f t="shared" si="85"/>
        <v>10.173534777117732</v>
      </c>
      <c r="F595" s="3">
        <v>4498</v>
      </c>
    </row>
    <row r="596" spans="1:6" ht="20.100000000000001" customHeight="1" x14ac:dyDescent="0.25">
      <c r="A596" s="3">
        <v>5</v>
      </c>
      <c r="B596" s="3">
        <v>2925</v>
      </c>
      <c r="C596" s="3">
        <v>2345</v>
      </c>
      <c r="D596" s="3">
        <f t="shared" si="84"/>
        <v>1866</v>
      </c>
      <c r="E596" s="3">
        <f t="shared" si="85"/>
        <v>8.7281912156789367</v>
      </c>
      <c r="F596" s="3">
        <v>4189</v>
      </c>
    </row>
    <row r="597" spans="1:6" ht="20.100000000000001" customHeight="1" x14ac:dyDescent="0.25">
      <c r="A597" s="3">
        <v>6</v>
      </c>
      <c r="B597" s="3">
        <v>1462</v>
      </c>
      <c r="C597" s="3">
        <v>2081</v>
      </c>
      <c r="D597" s="3">
        <f t="shared" si="84"/>
        <v>2123</v>
      </c>
      <c r="E597" s="3">
        <f t="shared" si="85"/>
        <v>9.9303054399176762</v>
      </c>
      <c r="F597" s="3">
        <v>4446</v>
      </c>
    </row>
    <row r="598" spans="1:6" ht="20.100000000000001" customHeight="1" x14ac:dyDescent="0.25">
      <c r="A598" s="3">
        <v>7</v>
      </c>
      <c r="B598" s="3">
        <v>3757</v>
      </c>
      <c r="C598" s="3">
        <v>2257</v>
      </c>
      <c r="D598" s="3">
        <f t="shared" si="84"/>
        <v>1945</v>
      </c>
      <c r="E598" s="3">
        <f t="shared" si="85"/>
        <v>9.0977127087328693</v>
      </c>
      <c r="F598" s="3">
        <v>4268</v>
      </c>
    </row>
    <row r="599" spans="1:6" ht="20.100000000000001" customHeight="1" x14ac:dyDescent="0.25">
      <c r="A599" s="3">
        <v>8</v>
      </c>
      <c r="B599" s="3">
        <v>2930</v>
      </c>
      <c r="C599" s="3">
        <v>2291</v>
      </c>
      <c r="D599" s="3">
        <f t="shared" si="84"/>
        <v>1803</v>
      </c>
      <c r="E599" s="3">
        <f t="shared" si="85"/>
        <v>8.4335095186865612</v>
      </c>
      <c r="F599" s="3">
        <v>4126</v>
      </c>
    </row>
    <row r="600" spans="1:6" ht="20.100000000000001" customHeight="1" x14ac:dyDescent="0.25">
      <c r="A600" s="4">
        <v>9</v>
      </c>
      <c r="B600" s="4">
        <v>3176</v>
      </c>
      <c r="C600" s="4">
        <v>2293</v>
      </c>
      <c r="D600" s="4">
        <f t="shared" si="84"/>
        <v>1712</v>
      </c>
      <c r="E600" s="4">
        <f t="shared" si="85"/>
        <v>8.0078581785864635</v>
      </c>
      <c r="F600" s="4">
        <v>4035</v>
      </c>
    </row>
    <row r="603" spans="1:6" ht="20.100000000000001" customHeight="1" x14ac:dyDescent="0.25">
      <c r="A603" s="2" t="s">
        <v>0</v>
      </c>
      <c r="B603" s="2" t="s">
        <v>83</v>
      </c>
      <c r="C603" s="2" t="s">
        <v>84</v>
      </c>
      <c r="D603" s="2" t="s">
        <v>3</v>
      </c>
      <c r="E603" s="2">
        <v>1211</v>
      </c>
      <c r="F603" s="2">
        <f>'[1]Худшее для ЗК'!$B$44</f>
        <v>2319450</v>
      </c>
    </row>
    <row r="604" spans="1:6" ht="20.100000000000001" customHeight="1" x14ac:dyDescent="0.25">
      <c r="A604" s="2" t="s">
        <v>4</v>
      </c>
      <c r="B604" s="2" t="s">
        <v>5</v>
      </c>
      <c r="C604" s="2" t="s">
        <v>6</v>
      </c>
      <c r="D604" s="2" t="s">
        <v>7</v>
      </c>
      <c r="E604" s="2" t="s">
        <v>8</v>
      </c>
      <c r="F604" s="2" t="s">
        <v>9</v>
      </c>
    </row>
    <row r="605" spans="1:6" ht="20.100000000000001" customHeight="1" x14ac:dyDescent="0.25">
      <c r="A605" s="4">
        <v>0</v>
      </c>
      <c r="B605" s="4">
        <v>315</v>
      </c>
      <c r="C605" s="4">
        <v>987</v>
      </c>
      <c r="D605" s="4">
        <f t="shared" ref="D605:D614" si="86">$F605-$E$603</f>
        <v>559</v>
      </c>
      <c r="E605" s="4">
        <f t="shared" ref="E605:E614" si="87">IF(AND($F$603=0,$E$603 = 0),0,100*($F605-$E$603)/($F$603-$E$603))</f>
        <v>2.4113130699638819E-2</v>
      </c>
      <c r="F605" s="4">
        <v>1770</v>
      </c>
    </row>
    <row r="606" spans="1:6" ht="20.100000000000001" customHeight="1" x14ac:dyDescent="0.25">
      <c r="A606" s="3">
        <v>1</v>
      </c>
      <c r="B606" s="3">
        <v>399</v>
      </c>
      <c r="C606" s="3">
        <v>965</v>
      </c>
      <c r="D606" s="3">
        <f t="shared" si="86"/>
        <v>884</v>
      </c>
      <c r="E606" s="3">
        <f t="shared" si="87"/>
        <v>3.8132392734312556E-2</v>
      </c>
      <c r="F606" s="3">
        <v>2095</v>
      </c>
    </row>
    <row r="607" spans="1:6" ht="20.100000000000001" customHeight="1" x14ac:dyDescent="0.25">
      <c r="A607" s="3">
        <v>2</v>
      </c>
      <c r="B607" s="3">
        <v>258</v>
      </c>
      <c r="C607" s="3">
        <v>941</v>
      </c>
      <c r="D607" s="3">
        <f t="shared" si="86"/>
        <v>858</v>
      </c>
      <c r="E607" s="3">
        <f t="shared" si="87"/>
        <v>3.7010851771538657E-2</v>
      </c>
      <c r="F607" s="3">
        <v>2069</v>
      </c>
    </row>
    <row r="608" spans="1:6" ht="20.100000000000001" customHeight="1" x14ac:dyDescent="0.25">
      <c r="A608" s="3">
        <v>3</v>
      </c>
      <c r="B608" s="3">
        <v>262</v>
      </c>
      <c r="C608" s="3">
        <v>899</v>
      </c>
      <c r="D608" s="3">
        <f t="shared" si="86"/>
        <v>698</v>
      </c>
      <c r="E608" s="3">
        <f t="shared" si="87"/>
        <v>3.0109061231391586E-2</v>
      </c>
      <c r="F608" s="3">
        <v>1909</v>
      </c>
    </row>
    <row r="609" spans="1:6" ht="20.100000000000001" customHeight="1" x14ac:dyDescent="0.25">
      <c r="A609" s="3">
        <v>4</v>
      </c>
      <c r="B609" s="3">
        <v>208</v>
      </c>
      <c r="C609" s="3">
        <v>779</v>
      </c>
      <c r="D609" s="3">
        <f t="shared" si="86"/>
        <v>1130</v>
      </c>
      <c r="E609" s="3">
        <f t="shared" si="87"/>
        <v>4.8743895689788673E-2</v>
      </c>
      <c r="F609" s="3">
        <v>2341</v>
      </c>
    </row>
    <row r="610" spans="1:6" ht="20.100000000000001" customHeight="1" x14ac:dyDescent="0.25">
      <c r="A610" s="3">
        <v>5</v>
      </c>
      <c r="B610" s="3">
        <v>130</v>
      </c>
      <c r="C610" s="3">
        <v>777</v>
      </c>
      <c r="D610" s="3">
        <f t="shared" si="86"/>
        <v>1009</v>
      </c>
      <c r="E610" s="3">
        <f t="shared" si="87"/>
        <v>4.3524416593802448E-2</v>
      </c>
      <c r="F610" s="3">
        <v>2220</v>
      </c>
    </row>
    <row r="611" spans="1:6" ht="20.100000000000001" customHeight="1" x14ac:dyDescent="0.25">
      <c r="A611" s="3">
        <v>6</v>
      </c>
      <c r="B611" s="3">
        <v>281</v>
      </c>
      <c r="C611" s="3">
        <v>835</v>
      </c>
      <c r="D611" s="3">
        <f t="shared" si="86"/>
        <v>1078</v>
      </c>
      <c r="E611" s="3">
        <f t="shared" si="87"/>
        <v>4.6500813764240874E-2</v>
      </c>
      <c r="F611" s="3">
        <v>2289</v>
      </c>
    </row>
    <row r="612" spans="1:6" ht="20.100000000000001" customHeight="1" x14ac:dyDescent="0.25">
      <c r="A612" s="3">
        <v>7</v>
      </c>
      <c r="B612" s="3">
        <v>125</v>
      </c>
      <c r="C612" s="3">
        <v>629</v>
      </c>
      <c r="D612" s="3">
        <f t="shared" si="86"/>
        <v>1086</v>
      </c>
      <c r="E612" s="3">
        <f t="shared" si="87"/>
        <v>4.6845903291248228E-2</v>
      </c>
      <c r="F612" s="3">
        <v>2297</v>
      </c>
    </row>
    <row r="613" spans="1:6" ht="20.100000000000001" customHeight="1" x14ac:dyDescent="0.25">
      <c r="A613" s="3">
        <v>8</v>
      </c>
      <c r="B613" s="3">
        <v>216</v>
      </c>
      <c r="C613" s="3">
        <v>919</v>
      </c>
      <c r="D613" s="3">
        <f t="shared" si="86"/>
        <v>840</v>
      </c>
      <c r="E613" s="3">
        <f t="shared" si="87"/>
        <v>3.6234400335772111E-2</v>
      </c>
      <c r="F613" s="3">
        <v>2051</v>
      </c>
    </row>
    <row r="614" spans="1:6" ht="20.100000000000001" customHeight="1" x14ac:dyDescent="0.25">
      <c r="A614" s="3">
        <v>9</v>
      </c>
      <c r="B614" s="3">
        <v>397</v>
      </c>
      <c r="C614" s="3">
        <v>993</v>
      </c>
      <c r="D614" s="3">
        <f t="shared" si="86"/>
        <v>581</v>
      </c>
      <c r="E614" s="3">
        <f t="shared" si="87"/>
        <v>2.5062126898909041E-2</v>
      </c>
      <c r="F614" s="3">
        <v>1792</v>
      </c>
    </row>
    <row r="617" spans="1:6" ht="20.100000000000001" customHeight="1" x14ac:dyDescent="0.25">
      <c r="A617" s="2" t="s">
        <v>0</v>
      </c>
      <c r="B617" s="2" t="s">
        <v>85</v>
      </c>
      <c r="C617" s="2" t="s">
        <v>52</v>
      </c>
      <c r="D617" s="2" t="s">
        <v>3</v>
      </c>
      <c r="E617" s="2">
        <v>7910</v>
      </c>
      <c r="F617" s="2">
        <f>'[1]Худшее для ЗК'!$B$45</f>
        <v>59141</v>
      </c>
    </row>
    <row r="618" spans="1:6" ht="20.100000000000001" customHeight="1" x14ac:dyDescent="0.25">
      <c r="A618" s="2" t="s">
        <v>4</v>
      </c>
      <c r="B618" s="2" t="s">
        <v>5</v>
      </c>
      <c r="C618" s="2" t="s">
        <v>6</v>
      </c>
      <c r="D618" s="2" t="s">
        <v>7</v>
      </c>
      <c r="E618" s="2" t="s">
        <v>8</v>
      </c>
      <c r="F618" s="2" t="s">
        <v>9</v>
      </c>
    </row>
    <row r="619" spans="1:6" ht="20.100000000000001" customHeight="1" x14ac:dyDescent="0.25">
      <c r="A619" s="3">
        <v>0</v>
      </c>
      <c r="B619" s="3">
        <v>455</v>
      </c>
      <c r="C619" s="3">
        <v>1077</v>
      </c>
      <c r="D619" s="3">
        <f t="shared" ref="D619:D628" si="88">$F619-$E$617</f>
        <v>4525</v>
      </c>
      <c r="E619" s="3">
        <f t="shared" ref="E619:E628" si="89">IF(AND($F$617=0,$E$617 = 0),0,100*($F619-$E$617)/($F$617-$E$617))</f>
        <v>8.8325427963537706</v>
      </c>
      <c r="F619" s="3">
        <v>12435</v>
      </c>
    </row>
    <row r="620" spans="1:6" ht="20.100000000000001" customHeight="1" x14ac:dyDescent="0.25">
      <c r="A620" s="3">
        <v>1</v>
      </c>
      <c r="B620" s="3">
        <v>246</v>
      </c>
      <c r="C620" s="3">
        <v>865</v>
      </c>
      <c r="D620" s="3">
        <f t="shared" si="88"/>
        <v>5660</v>
      </c>
      <c r="E620" s="3">
        <f t="shared" si="89"/>
        <v>11.04799828229002</v>
      </c>
      <c r="F620" s="3">
        <v>13570</v>
      </c>
    </row>
    <row r="621" spans="1:6" ht="20.100000000000001" customHeight="1" x14ac:dyDescent="0.25">
      <c r="A621" s="3">
        <v>2</v>
      </c>
      <c r="B621" s="3">
        <v>277</v>
      </c>
      <c r="C621" s="3">
        <v>891</v>
      </c>
      <c r="D621" s="3">
        <f t="shared" si="88"/>
        <v>7353</v>
      </c>
      <c r="E621" s="3">
        <f t="shared" si="89"/>
        <v>14.35263805117995</v>
      </c>
      <c r="F621" s="3">
        <v>15263</v>
      </c>
    </row>
    <row r="622" spans="1:6" ht="20.100000000000001" customHeight="1" x14ac:dyDescent="0.25">
      <c r="A622" s="3">
        <v>3</v>
      </c>
      <c r="B622" s="3">
        <v>459</v>
      </c>
      <c r="C622" s="3">
        <v>975</v>
      </c>
      <c r="D622" s="3">
        <f t="shared" si="88"/>
        <v>4225</v>
      </c>
      <c r="E622" s="3">
        <f t="shared" si="89"/>
        <v>8.2469598485292117</v>
      </c>
      <c r="F622" s="3">
        <v>12135</v>
      </c>
    </row>
    <row r="623" spans="1:6" ht="20.100000000000001" customHeight="1" x14ac:dyDescent="0.25">
      <c r="A623" s="3">
        <v>4</v>
      </c>
      <c r="B623" s="3">
        <v>331</v>
      </c>
      <c r="C623" s="3">
        <v>887</v>
      </c>
      <c r="D623" s="3">
        <f t="shared" si="88"/>
        <v>7898</v>
      </c>
      <c r="E623" s="3">
        <f t="shared" si="89"/>
        <v>15.416447073061233</v>
      </c>
      <c r="F623" s="3">
        <v>15808</v>
      </c>
    </row>
    <row r="624" spans="1:6" ht="20.100000000000001" customHeight="1" x14ac:dyDescent="0.25">
      <c r="A624" s="3">
        <v>5</v>
      </c>
      <c r="B624" s="3">
        <v>266</v>
      </c>
      <c r="C624" s="3">
        <v>859</v>
      </c>
      <c r="D624" s="3">
        <f t="shared" si="88"/>
        <v>5699</v>
      </c>
      <c r="E624" s="3">
        <f t="shared" si="89"/>
        <v>11.124124065507212</v>
      </c>
      <c r="F624" s="3">
        <v>13609</v>
      </c>
    </row>
    <row r="625" spans="1:6" ht="20.100000000000001" customHeight="1" x14ac:dyDescent="0.25">
      <c r="A625" s="3">
        <v>6</v>
      </c>
      <c r="B625" s="3">
        <v>305</v>
      </c>
      <c r="C625" s="3">
        <v>909</v>
      </c>
      <c r="D625" s="3">
        <f t="shared" si="88"/>
        <v>4786</v>
      </c>
      <c r="E625" s="3">
        <f t="shared" si="89"/>
        <v>9.3419999609611359</v>
      </c>
      <c r="F625" s="3">
        <v>12696</v>
      </c>
    </row>
    <row r="626" spans="1:6" ht="20.100000000000001" customHeight="1" x14ac:dyDescent="0.25">
      <c r="A626" s="3">
        <v>7</v>
      </c>
      <c r="B626" s="3">
        <v>232</v>
      </c>
      <c r="C626" s="3">
        <v>893</v>
      </c>
      <c r="D626" s="3">
        <f t="shared" si="88"/>
        <v>6317</v>
      </c>
      <c r="E626" s="3">
        <f t="shared" si="89"/>
        <v>12.330424938025805</v>
      </c>
      <c r="F626" s="3">
        <v>14227</v>
      </c>
    </row>
    <row r="627" spans="1:6" ht="20.100000000000001" customHeight="1" x14ac:dyDescent="0.25">
      <c r="A627" s="4">
        <v>8</v>
      </c>
      <c r="B627" s="4">
        <v>222</v>
      </c>
      <c r="C627" s="4">
        <v>879</v>
      </c>
      <c r="D627" s="4">
        <f t="shared" si="88"/>
        <v>3817</v>
      </c>
      <c r="E627" s="4">
        <f t="shared" si="89"/>
        <v>7.4505670394878099</v>
      </c>
      <c r="F627" s="4">
        <v>11727</v>
      </c>
    </row>
    <row r="628" spans="1:6" ht="20.100000000000001" customHeight="1" x14ac:dyDescent="0.25">
      <c r="A628" s="3">
        <v>9</v>
      </c>
      <c r="B628" s="3">
        <v>240</v>
      </c>
      <c r="C628" s="3">
        <v>975</v>
      </c>
      <c r="D628" s="3">
        <f t="shared" si="88"/>
        <v>6987</v>
      </c>
      <c r="E628" s="3">
        <f t="shared" si="89"/>
        <v>13.638226854833988</v>
      </c>
      <c r="F628" s="3">
        <v>14897</v>
      </c>
    </row>
    <row r="631" spans="1:6" ht="20.100000000000001" customHeight="1" x14ac:dyDescent="0.25">
      <c r="A631" s="2" t="s">
        <v>0</v>
      </c>
      <c r="B631" s="2" t="s">
        <v>86</v>
      </c>
      <c r="C631" s="2" t="s">
        <v>87</v>
      </c>
      <c r="D631" s="2" t="s">
        <v>3</v>
      </c>
      <c r="E631" s="2">
        <v>21407</v>
      </c>
      <c r="F631" s="2">
        <f>'[1]Худшее для ЗК'!$B$46</f>
        <v>663935</v>
      </c>
    </row>
    <row r="632" spans="1:6" ht="20.100000000000001" customHeight="1" x14ac:dyDescent="0.25">
      <c r="A632" s="2" t="s">
        <v>4</v>
      </c>
      <c r="B632" s="2" t="s">
        <v>5</v>
      </c>
      <c r="C632" s="2" t="s">
        <v>6</v>
      </c>
      <c r="D632" s="2" t="s">
        <v>7</v>
      </c>
      <c r="E632" s="2" t="s">
        <v>8</v>
      </c>
      <c r="F632" s="2" t="s">
        <v>9</v>
      </c>
    </row>
    <row r="633" spans="1:6" ht="20.100000000000001" customHeight="1" x14ac:dyDescent="0.25">
      <c r="A633" s="3">
        <v>0</v>
      </c>
      <c r="B633" s="3">
        <v>1757</v>
      </c>
      <c r="C633" s="3">
        <v>1495</v>
      </c>
      <c r="D633" s="3">
        <f t="shared" ref="D633:D642" si="90">$F633-$E$631</f>
        <v>5499</v>
      </c>
      <c r="E633" s="3">
        <f t="shared" ref="E633:E642" si="91">IF(AND($F$631=0,$E$631 = 0),0,100*($F633-$E$631)/($F$631-$E$631))</f>
        <v>0.85583818915284626</v>
      </c>
      <c r="F633" s="3">
        <v>26906</v>
      </c>
    </row>
    <row r="634" spans="1:6" ht="20.100000000000001" customHeight="1" x14ac:dyDescent="0.25">
      <c r="A634" s="3">
        <v>1</v>
      </c>
      <c r="B634" s="3">
        <v>1769</v>
      </c>
      <c r="C634" s="3">
        <v>1399</v>
      </c>
      <c r="D634" s="3">
        <f t="shared" si="90"/>
        <v>4695</v>
      </c>
      <c r="E634" s="3">
        <f t="shared" si="91"/>
        <v>0.73070745555057526</v>
      </c>
      <c r="F634" s="3">
        <v>26102</v>
      </c>
    </row>
    <row r="635" spans="1:6" ht="20.100000000000001" customHeight="1" x14ac:dyDescent="0.25">
      <c r="A635" s="3">
        <v>2</v>
      </c>
      <c r="B635" s="3">
        <v>2313</v>
      </c>
      <c r="C635" s="3">
        <v>1533</v>
      </c>
      <c r="D635" s="3">
        <f t="shared" si="90"/>
        <v>4875</v>
      </c>
      <c r="E635" s="3">
        <f t="shared" si="91"/>
        <v>0.75872179889436719</v>
      </c>
      <c r="F635" s="3">
        <v>26282</v>
      </c>
    </row>
    <row r="636" spans="1:6" ht="20.100000000000001" customHeight="1" x14ac:dyDescent="0.25">
      <c r="A636" s="3">
        <v>3</v>
      </c>
      <c r="B636" s="3">
        <v>1444</v>
      </c>
      <c r="C636" s="3">
        <v>1611</v>
      </c>
      <c r="D636" s="3">
        <f t="shared" si="90"/>
        <v>4651</v>
      </c>
      <c r="E636" s="3">
        <f t="shared" si="91"/>
        <v>0.72385950495542606</v>
      </c>
      <c r="F636" s="3">
        <v>26058</v>
      </c>
    </row>
    <row r="637" spans="1:6" ht="20.100000000000001" customHeight="1" x14ac:dyDescent="0.25">
      <c r="A637" s="3">
        <v>4</v>
      </c>
      <c r="B637" s="3">
        <v>2022</v>
      </c>
      <c r="C637" s="3">
        <v>1539</v>
      </c>
      <c r="D637" s="3">
        <f t="shared" si="90"/>
        <v>4373</v>
      </c>
      <c r="E637" s="3">
        <f t="shared" si="91"/>
        <v>0.68059290801334726</v>
      </c>
      <c r="F637" s="3">
        <v>25780</v>
      </c>
    </row>
    <row r="638" spans="1:6" ht="20.100000000000001" customHeight="1" x14ac:dyDescent="0.25">
      <c r="A638" s="3">
        <v>5</v>
      </c>
      <c r="B638" s="3">
        <v>1360</v>
      </c>
      <c r="C638" s="3">
        <v>1413</v>
      </c>
      <c r="D638" s="3">
        <f t="shared" si="90"/>
        <v>5303</v>
      </c>
      <c r="E638" s="3">
        <f t="shared" si="91"/>
        <v>0.82533368195627277</v>
      </c>
      <c r="F638" s="3">
        <v>26710</v>
      </c>
    </row>
    <row r="639" spans="1:6" ht="20.100000000000001" customHeight="1" x14ac:dyDescent="0.25">
      <c r="A639" s="3">
        <v>6</v>
      </c>
      <c r="B639" s="3">
        <v>1946</v>
      </c>
      <c r="C639" s="3">
        <v>1541</v>
      </c>
      <c r="D639" s="3">
        <f t="shared" si="90"/>
        <v>5227</v>
      </c>
      <c r="E639" s="3">
        <f t="shared" si="91"/>
        <v>0.81350540365556057</v>
      </c>
      <c r="F639" s="3">
        <v>26634</v>
      </c>
    </row>
    <row r="640" spans="1:6" ht="20.100000000000001" customHeight="1" x14ac:dyDescent="0.25">
      <c r="A640" s="3">
        <v>7</v>
      </c>
      <c r="B640" s="3">
        <v>2144</v>
      </c>
      <c r="C640" s="3">
        <v>1581</v>
      </c>
      <c r="D640" s="3">
        <f t="shared" si="90"/>
        <v>4227</v>
      </c>
      <c r="E640" s="3">
        <f t="shared" si="91"/>
        <v>0.65787016285671596</v>
      </c>
      <c r="F640" s="3">
        <v>25634</v>
      </c>
    </row>
    <row r="641" spans="1:6" ht="20.100000000000001" customHeight="1" x14ac:dyDescent="0.25">
      <c r="A641" s="4">
        <v>8</v>
      </c>
      <c r="B641" s="4">
        <v>1397</v>
      </c>
      <c r="C641" s="4">
        <v>1679</v>
      </c>
      <c r="D641" s="4">
        <f t="shared" si="90"/>
        <v>3896</v>
      </c>
      <c r="E641" s="4">
        <f t="shared" si="91"/>
        <v>0.60635489815229837</v>
      </c>
      <c r="F641" s="4">
        <v>25303</v>
      </c>
    </row>
    <row r="642" spans="1:6" ht="20.100000000000001" customHeight="1" x14ac:dyDescent="0.25">
      <c r="A642" s="3">
        <v>9</v>
      </c>
      <c r="B642" s="3">
        <v>2108</v>
      </c>
      <c r="C642" s="3">
        <v>1585</v>
      </c>
      <c r="D642" s="3">
        <f t="shared" si="90"/>
        <v>4976</v>
      </c>
      <c r="E642" s="3">
        <f t="shared" si="91"/>
        <v>0.77444095821505055</v>
      </c>
      <c r="F642" s="3">
        <v>26383</v>
      </c>
    </row>
    <row r="645" spans="1:6" ht="20.100000000000001" customHeight="1" x14ac:dyDescent="0.25">
      <c r="A645" s="2" t="s">
        <v>0</v>
      </c>
      <c r="B645" s="2" t="s">
        <v>88</v>
      </c>
      <c r="C645" s="2" t="s">
        <v>89</v>
      </c>
      <c r="D645" s="2" t="s">
        <v>3</v>
      </c>
      <c r="E645" s="2">
        <v>675</v>
      </c>
      <c r="F645" s="2">
        <f>'[1]Худшее для ЗК'!$B$47</f>
        <v>3703</v>
      </c>
    </row>
    <row r="646" spans="1:6" ht="20.100000000000001" customHeight="1" x14ac:dyDescent="0.25">
      <c r="A646" s="2" t="s">
        <v>4</v>
      </c>
      <c r="B646" s="2" t="s">
        <v>5</v>
      </c>
      <c r="C646" s="2" t="s">
        <v>6</v>
      </c>
      <c r="D646" s="2" t="s">
        <v>7</v>
      </c>
      <c r="E646" s="2" t="s">
        <v>8</v>
      </c>
      <c r="F646" s="2" t="s">
        <v>9</v>
      </c>
    </row>
    <row r="647" spans="1:6" ht="20.100000000000001" customHeight="1" x14ac:dyDescent="0.25">
      <c r="A647" s="4">
        <v>0</v>
      </c>
      <c r="B647" s="4">
        <v>47</v>
      </c>
      <c r="C647" s="4">
        <v>463</v>
      </c>
      <c r="D647" s="4">
        <f t="shared" ref="D647:D656" si="92">$F647-$E$645</f>
        <v>315</v>
      </c>
      <c r="E647" s="4">
        <f t="shared" ref="E647:E656" si="93">IF(AND($F$645=0,$E$645 = 0),0,100*($F647-$E$645)/($F$645-$E$645))</f>
        <v>10.402906208718626</v>
      </c>
      <c r="F647" s="4">
        <v>990</v>
      </c>
    </row>
    <row r="648" spans="1:6" ht="20.100000000000001" customHeight="1" x14ac:dyDescent="0.25">
      <c r="A648" s="3">
        <v>1</v>
      </c>
      <c r="B648" s="3">
        <v>63</v>
      </c>
      <c r="C648" s="3">
        <v>451</v>
      </c>
      <c r="D648" s="3">
        <f t="shared" si="92"/>
        <v>496</v>
      </c>
      <c r="E648" s="3">
        <f t="shared" si="93"/>
        <v>16.380449141347423</v>
      </c>
      <c r="F648" s="3">
        <v>1171</v>
      </c>
    </row>
    <row r="649" spans="1:6" ht="20.100000000000001" customHeight="1" x14ac:dyDescent="0.25">
      <c r="A649" s="3">
        <v>2</v>
      </c>
      <c r="B649" s="3">
        <v>44</v>
      </c>
      <c r="C649" s="3">
        <v>465</v>
      </c>
      <c r="D649" s="3">
        <f t="shared" si="92"/>
        <v>586</v>
      </c>
      <c r="E649" s="3">
        <f t="shared" si="93"/>
        <v>19.352708058124175</v>
      </c>
      <c r="F649" s="3">
        <v>1261</v>
      </c>
    </row>
    <row r="650" spans="1:6" ht="20.100000000000001" customHeight="1" x14ac:dyDescent="0.25">
      <c r="A650" s="3">
        <v>3</v>
      </c>
      <c r="B650" s="3">
        <v>71</v>
      </c>
      <c r="C650" s="3">
        <v>485</v>
      </c>
      <c r="D650" s="3">
        <f t="shared" si="92"/>
        <v>505</v>
      </c>
      <c r="E650" s="3">
        <f t="shared" si="93"/>
        <v>16.6776750330251</v>
      </c>
      <c r="F650" s="3">
        <v>1180</v>
      </c>
    </row>
    <row r="651" spans="1:6" ht="20.100000000000001" customHeight="1" x14ac:dyDescent="0.25">
      <c r="A651" s="3">
        <v>4</v>
      </c>
      <c r="B651" s="3">
        <v>48</v>
      </c>
      <c r="C651" s="3">
        <v>471</v>
      </c>
      <c r="D651" s="3">
        <f t="shared" si="92"/>
        <v>361</v>
      </c>
      <c r="E651" s="3">
        <f t="shared" si="93"/>
        <v>11.922060766182298</v>
      </c>
      <c r="F651" s="3">
        <v>1036</v>
      </c>
    </row>
    <row r="652" spans="1:6" ht="20.100000000000001" customHeight="1" x14ac:dyDescent="0.25">
      <c r="A652" s="3">
        <v>5</v>
      </c>
      <c r="B652" s="3">
        <v>97</v>
      </c>
      <c r="C652" s="3">
        <v>545</v>
      </c>
      <c r="D652" s="3">
        <f t="shared" si="92"/>
        <v>380</v>
      </c>
      <c r="E652" s="3">
        <f t="shared" si="93"/>
        <v>12.549537648612946</v>
      </c>
      <c r="F652" s="3">
        <v>1055</v>
      </c>
    </row>
    <row r="653" spans="1:6" ht="20.100000000000001" customHeight="1" x14ac:dyDescent="0.25">
      <c r="A653" s="3">
        <v>6</v>
      </c>
      <c r="B653" s="3">
        <v>74</v>
      </c>
      <c r="C653" s="3">
        <v>465</v>
      </c>
      <c r="D653" s="3">
        <f t="shared" si="92"/>
        <v>405</v>
      </c>
      <c r="E653" s="3">
        <f t="shared" si="93"/>
        <v>13.375165125495377</v>
      </c>
      <c r="F653" s="3">
        <v>1080</v>
      </c>
    </row>
    <row r="654" spans="1:6" ht="20.100000000000001" customHeight="1" x14ac:dyDescent="0.25">
      <c r="A654" s="3">
        <v>7</v>
      </c>
      <c r="B654" s="3">
        <v>46</v>
      </c>
      <c r="C654" s="3">
        <v>491</v>
      </c>
      <c r="D654" s="3">
        <f t="shared" si="92"/>
        <v>513</v>
      </c>
      <c r="E654" s="3">
        <f t="shared" si="93"/>
        <v>16.941875825627477</v>
      </c>
      <c r="F654" s="3">
        <v>1188</v>
      </c>
    </row>
    <row r="655" spans="1:6" ht="20.100000000000001" customHeight="1" x14ac:dyDescent="0.25">
      <c r="A655" s="3">
        <v>8</v>
      </c>
      <c r="B655" s="3">
        <v>78</v>
      </c>
      <c r="C655" s="3">
        <v>481</v>
      </c>
      <c r="D655" s="3">
        <f t="shared" si="92"/>
        <v>457</v>
      </c>
      <c r="E655" s="3">
        <f t="shared" si="93"/>
        <v>15.092470277410833</v>
      </c>
      <c r="F655" s="3">
        <v>1132</v>
      </c>
    </row>
    <row r="656" spans="1:6" ht="20.100000000000001" customHeight="1" x14ac:dyDescent="0.25">
      <c r="A656" s="3">
        <v>9</v>
      </c>
      <c r="B656" s="3">
        <v>45</v>
      </c>
      <c r="C656" s="3">
        <v>449</v>
      </c>
      <c r="D656" s="3">
        <f t="shared" si="92"/>
        <v>464</v>
      </c>
      <c r="E656" s="3">
        <f t="shared" si="93"/>
        <v>15.323645970937912</v>
      </c>
      <c r="F656" s="3">
        <v>1139</v>
      </c>
    </row>
    <row r="659" spans="1:6" ht="20.100000000000001" customHeight="1" x14ac:dyDescent="0.25">
      <c r="A659" s="2" t="s">
        <v>0</v>
      </c>
      <c r="B659" s="2" t="s">
        <v>90</v>
      </c>
      <c r="C659" s="2" t="s">
        <v>30</v>
      </c>
      <c r="D659" s="2" t="s">
        <v>3</v>
      </c>
      <c r="E659" s="2">
        <v>1273</v>
      </c>
      <c r="F659" s="2">
        <f>'[1]Худшее для ЗК'!$B$48</f>
        <v>34243</v>
      </c>
    </row>
    <row r="660" spans="1:6" ht="20.100000000000001" customHeight="1" x14ac:dyDescent="0.25">
      <c r="A660" s="2" t="s">
        <v>4</v>
      </c>
      <c r="B660" s="2" t="s">
        <v>5</v>
      </c>
      <c r="C660" s="2" t="s">
        <v>6</v>
      </c>
      <c r="D660" s="2" t="s">
        <v>7</v>
      </c>
      <c r="E660" s="2" t="s">
        <v>8</v>
      </c>
      <c r="F660" s="2" t="s">
        <v>9</v>
      </c>
    </row>
    <row r="661" spans="1:6" ht="20.100000000000001" customHeight="1" x14ac:dyDescent="0.25">
      <c r="A661" s="3">
        <v>0</v>
      </c>
      <c r="B661" s="3">
        <v>13</v>
      </c>
      <c r="C661" s="3">
        <v>267</v>
      </c>
      <c r="D661" s="3">
        <f t="shared" ref="D661:D670" si="94">$F661-$E$659</f>
        <v>477</v>
      </c>
      <c r="E661" s="3">
        <f t="shared" ref="E661:E670" si="95">IF(AND($F$659=0,$E$659 = 0),0,100*($F661-$E$659)/($F$659-$E$659))</f>
        <v>1.4467697907188353</v>
      </c>
      <c r="F661" s="3">
        <v>1750</v>
      </c>
    </row>
    <row r="662" spans="1:6" ht="20.100000000000001" customHeight="1" x14ac:dyDescent="0.25">
      <c r="A662" s="3">
        <v>1</v>
      </c>
      <c r="B662" s="3">
        <v>10</v>
      </c>
      <c r="C662" s="3">
        <v>267</v>
      </c>
      <c r="D662" s="3">
        <f t="shared" si="94"/>
        <v>542</v>
      </c>
      <c r="E662" s="3">
        <f t="shared" si="95"/>
        <v>1.6439187139824083</v>
      </c>
      <c r="F662" s="3">
        <v>1815</v>
      </c>
    </row>
    <row r="663" spans="1:6" ht="20.100000000000001" customHeight="1" x14ac:dyDescent="0.25">
      <c r="A663" s="3">
        <v>2</v>
      </c>
      <c r="B663" s="3">
        <v>15</v>
      </c>
      <c r="C663" s="3">
        <v>219</v>
      </c>
      <c r="D663" s="3">
        <f t="shared" si="94"/>
        <v>649</v>
      </c>
      <c r="E663" s="3">
        <f t="shared" si="95"/>
        <v>1.9684561722778284</v>
      </c>
      <c r="F663" s="3">
        <v>1922</v>
      </c>
    </row>
    <row r="664" spans="1:6" ht="20.100000000000001" customHeight="1" x14ac:dyDescent="0.25">
      <c r="A664" s="3">
        <v>3</v>
      </c>
      <c r="B664" s="3">
        <v>11</v>
      </c>
      <c r="C664" s="3">
        <v>213</v>
      </c>
      <c r="D664" s="3">
        <f t="shared" si="94"/>
        <v>323</v>
      </c>
      <c r="E664" s="3">
        <f t="shared" si="95"/>
        <v>0.97967849560206244</v>
      </c>
      <c r="F664" s="3">
        <v>1596</v>
      </c>
    </row>
    <row r="665" spans="1:6" ht="20.100000000000001" customHeight="1" x14ac:dyDescent="0.25">
      <c r="A665" s="3">
        <v>4</v>
      </c>
      <c r="B665" s="3">
        <v>7</v>
      </c>
      <c r="C665" s="3">
        <v>261</v>
      </c>
      <c r="D665" s="3">
        <f t="shared" si="94"/>
        <v>512</v>
      </c>
      <c r="E665" s="3">
        <f t="shared" si="95"/>
        <v>1.5529269032453745</v>
      </c>
      <c r="F665" s="3">
        <v>1785</v>
      </c>
    </row>
    <row r="666" spans="1:6" ht="20.100000000000001" customHeight="1" x14ac:dyDescent="0.25">
      <c r="A666" s="3">
        <v>5</v>
      </c>
      <c r="B666" s="3">
        <v>10</v>
      </c>
      <c r="C666" s="3">
        <v>273</v>
      </c>
      <c r="D666" s="3">
        <f t="shared" si="94"/>
        <v>493</v>
      </c>
      <c r="E666" s="3">
        <f t="shared" si="95"/>
        <v>1.4952987564452533</v>
      </c>
      <c r="F666" s="3">
        <v>1766</v>
      </c>
    </row>
    <row r="667" spans="1:6" ht="20.100000000000001" customHeight="1" x14ac:dyDescent="0.25">
      <c r="A667" s="3">
        <v>6</v>
      </c>
      <c r="B667" s="3">
        <v>8</v>
      </c>
      <c r="C667" s="3">
        <v>217</v>
      </c>
      <c r="D667" s="3">
        <f t="shared" si="94"/>
        <v>566</v>
      </c>
      <c r="E667" s="3">
        <f t="shared" si="95"/>
        <v>1.7167121625720352</v>
      </c>
      <c r="F667" s="3">
        <v>1839</v>
      </c>
    </row>
    <row r="668" spans="1:6" ht="20.100000000000001" customHeight="1" x14ac:dyDescent="0.25">
      <c r="A668" s="3">
        <v>7</v>
      </c>
      <c r="B668" s="3">
        <v>9</v>
      </c>
      <c r="C668" s="3">
        <v>239</v>
      </c>
      <c r="D668" s="3">
        <f t="shared" si="94"/>
        <v>530</v>
      </c>
      <c r="E668" s="3">
        <f t="shared" si="95"/>
        <v>1.6075219896875947</v>
      </c>
      <c r="F668" s="3">
        <v>1803</v>
      </c>
    </row>
    <row r="669" spans="1:6" ht="20.100000000000001" customHeight="1" x14ac:dyDescent="0.25">
      <c r="A669" s="3">
        <v>8</v>
      </c>
      <c r="B669" s="3">
        <v>5</v>
      </c>
      <c r="C669" s="3">
        <v>275</v>
      </c>
      <c r="D669" s="3">
        <f t="shared" si="94"/>
        <v>575</v>
      </c>
      <c r="E669" s="3">
        <f t="shared" si="95"/>
        <v>1.7440097057931452</v>
      </c>
      <c r="F669" s="3">
        <v>1848</v>
      </c>
    </row>
    <row r="670" spans="1:6" ht="20.100000000000001" customHeight="1" x14ac:dyDescent="0.25">
      <c r="A670" s="4">
        <v>9</v>
      </c>
      <c r="B670" s="4">
        <v>13</v>
      </c>
      <c r="C670" s="4">
        <v>255</v>
      </c>
      <c r="D670" s="4">
        <f t="shared" si="94"/>
        <v>296</v>
      </c>
      <c r="E670" s="4">
        <f t="shared" si="95"/>
        <v>0.89778586593873222</v>
      </c>
      <c r="F670" s="4">
        <v>1569</v>
      </c>
    </row>
    <row r="673" spans="1:6" ht="20.100000000000001" customHeight="1" x14ac:dyDescent="0.25">
      <c r="A673" s="2" t="s">
        <v>0</v>
      </c>
      <c r="B673" s="2" t="s">
        <v>91</v>
      </c>
      <c r="C673" s="2" t="s">
        <v>92</v>
      </c>
      <c r="D673" s="2" t="s">
        <v>3</v>
      </c>
      <c r="E673" s="2">
        <v>126643</v>
      </c>
      <c r="F673" s="2">
        <f>'[1]Худшее для ЗК'!$B$49</f>
        <v>1603037</v>
      </c>
    </row>
    <row r="674" spans="1:6" ht="20.100000000000001" customHeight="1" x14ac:dyDescent="0.25">
      <c r="A674" s="2" t="s">
        <v>4</v>
      </c>
      <c r="B674" s="2" t="s">
        <v>5</v>
      </c>
      <c r="C674" s="2" t="s">
        <v>6</v>
      </c>
      <c r="D674" s="2" t="s">
        <v>7</v>
      </c>
      <c r="E674" s="2" t="s">
        <v>8</v>
      </c>
      <c r="F674" s="2" t="s">
        <v>9</v>
      </c>
    </row>
    <row r="675" spans="1:6" ht="20.100000000000001" customHeight="1" x14ac:dyDescent="0.25">
      <c r="A675" s="3">
        <v>0</v>
      </c>
      <c r="B675" s="3">
        <v>6119</v>
      </c>
      <c r="C675" s="3">
        <v>2891</v>
      </c>
      <c r="D675" s="3">
        <f t="shared" ref="D675:D684" si="96">$F675-$E$673</f>
        <v>137595</v>
      </c>
      <c r="E675" s="3">
        <f t="shared" ref="E675:E684" si="97">IF(AND($F$673=0,$E$673 = 0),0,100*($F675-$E$673)/($F$673-$E$673))</f>
        <v>9.3196667014360663</v>
      </c>
      <c r="F675" s="3">
        <v>264238</v>
      </c>
    </row>
    <row r="676" spans="1:6" ht="20.100000000000001" customHeight="1" x14ac:dyDescent="0.25">
      <c r="A676" s="3">
        <v>1</v>
      </c>
      <c r="B676" s="3">
        <v>9152</v>
      </c>
      <c r="C676" s="3">
        <v>2881</v>
      </c>
      <c r="D676" s="3">
        <f t="shared" si="96"/>
        <v>128793</v>
      </c>
      <c r="E676" s="3">
        <f t="shared" si="97"/>
        <v>8.7234843815404286</v>
      </c>
      <c r="F676" s="3">
        <v>255436</v>
      </c>
    </row>
    <row r="677" spans="1:6" ht="20.100000000000001" customHeight="1" x14ac:dyDescent="0.25">
      <c r="A677" s="3">
        <v>2</v>
      </c>
      <c r="B677" s="3">
        <v>8802</v>
      </c>
      <c r="C677" s="3">
        <v>2881</v>
      </c>
      <c r="D677" s="3">
        <f t="shared" si="96"/>
        <v>168100</v>
      </c>
      <c r="E677" s="3">
        <f t="shared" si="97"/>
        <v>11.385849576739</v>
      </c>
      <c r="F677" s="3">
        <v>294743</v>
      </c>
    </row>
    <row r="678" spans="1:6" ht="20.100000000000001" customHeight="1" x14ac:dyDescent="0.25">
      <c r="A678" s="3">
        <v>3</v>
      </c>
      <c r="B678" s="3">
        <v>10259</v>
      </c>
      <c r="C678" s="3">
        <v>3077</v>
      </c>
      <c r="D678" s="3">
        <f t="shared" si="96"/>
        <v>160066</v>
      </c>
      <c r="E678" s="3">
        <f t="shared" si="97"/>
        <v>10.841685891435484</v>
      </c>
      <c r="F678" s="3">
        <v>286709</v>
      </c>
    </row>
    <row r="679" spans="1:6" ht="20.100000000000001" customHeight="1" x14ac:dyDescent="0.25">
      <c r="A679" s="3">
        <v>4</v>
      </c>
      <c r="B679" s="3">
        <v>6391</v>
      </c>
      <c r="C679" s="3">
        <v>2991</v>
      </c>
      <c r="D679" s="3">
        <f t="shared" si="96"/>
        <v>177008</v>
      </c>
      <c r="E679" s="3">
        <f t="shared" si="97"/>
        <v>11.989211551929905</v>
      </c>
      <c r="F679" s="3">
        <v>303651</v>
      </c>
    </row>
    <row r="680" spans="1:6" ht="20.100000000000001" customHeight="1" x14ac:dyDescent="0.25">
      <c r="A680" s="3">
        <v>5</v>
      </c>
      <c r="B680" s="3">
        <v>4821</v>
      </c>
      <c r="C680" s="3">
        <v>2791</v>
      </c>
      <c r="D680" s="3">
        <f t="shared" si="96"/>
        <v>143192</v>
      </c>
      <c r="E680" s="3">
        <f t="shared" si="97"/>
        <v>9.6987660475455737</v>
      </c>
      <c r="F680" s="3">
        <v>269835</v>
      </c>
    </row>
    <row r="681" spans="1:6" ht="20.100000000000001" customHeight="1" x14ac:dyDescent="0.25">
      <c r="A681" s="3">
        <v>6</v>
      </c>
      <c r="B681" s="3">
        <v>7332</v>
      </c>
      <c r="C681" s="3">
        <v>2785</v>
      </c>
      <c r="D681" s="3">
        <f t="shared" si="96"/>
        <v>169795</v>
      </c>
      <c r="E681" s="3">
        <f t="shared" si="97"/>
        <v>11.500656328866143</v>
      </c>
      <c r="F681" s="3">
        <v>296438</v>
      </c>
    </row>
    <row r="682" spans="1:6" ht="20.100000000000001" customHeight="1" x14ac:dyDescent="0.25">
      <c r="A682" s="3">
        <v>7</v>
      </c>
      <c r="B682" s="3">
        <v>6116</v>
      </c>
      <c r="C682" s="3">
        <v>3111</v>
      </c>
      <c r="D682" s="3">
        <f t="shared" si="96"/>
        <v>142242</v>
      </c>
      <c r="E682" s="3">
        <f t="shared" si="97"/>
        <v>9.6344200802766746</v>
      </c>
      <c r="F682" s="3">
        <v>268885</v>
      </c>
    </row>
    <row r="683" spans="1:6" ht="20.100000000000001" customHeight="1" x14ac:dyDescent="0.25">
      <c r="A683" s="3">
        <v>8</v>
      </c>
      <c r="B683" s="3">
        <v>5123</v>
      </c>
      <c r="C683" s="3">
        <v>2909</v>
      </c>
      <c r="D683" s="3">
        <f t="shared" si="96"/>
        <v>147127</v>
      </c>
      <c r="E683" s="3">
        <f t="shared" si="97"/>
        <v>9.9652938172330696</v>
      </c>
      <c r="F683" s="3">
        <v>273770</v>
      </c>
    </row>
    <row r="684" spans="1:6" ht="20.100000000000001" customHeight="1" x14ac:dyDescent="0.25">
      <c r="A684" s="4">
        <v>9</v>
      </c>
      <c r="B684" s="4">
        <v>11615</v>
      </c>
      <c r="C684" s="4">
        <v>3313</v>
      </c>
      <c r="D684" s="4">
        <f t="shared" si="96"/>
        <v>127380</v>
      </c>
      <c r="E684" s="4">
        <f t="shared" si="97"/>
        <v>8.6277782218025809</v>
      </c>
      <c r="F684" s="4">
        <v>254023</v>
      </c>
    </row>
    <row r="687" spans="1:6" ht="20.100000000000001" customHeight="1" x14ac:dyDescent="0.25">
      <c r="A687" s="2" t="s">
        <v>0</v>
      </c>
      <c r="B687" s="2" t="s">
        <v>93</v>
      </c>
      <c r="C687" s="2" t="s">
        <v>92</v>
      </c>
      <c r="D687" s="2" t="s">
        <v>3</v>
      </c>
      <c r="E687" s="2">
        <v>3916</v>
      </c>
      <c r="F687" s="2">
        <f>'[1]Худшее для ЗК'!$B$50</f>
        <v>42161</v>
      </c>
    </row>
    <row r="688" spans="1:6" ht="20.100000000000001" customHeight="1" x14ac:dyDescent="0.25">
      <c r="A688" s="2" t="s">
        <v>4</v>
      </c>
      <c r="B688" s="2" t="s">
        <v>5</v>
      </c>
      <c r="C688" s="2" t="s">
        <v>6</v>
      </c>
      <c r="D688" s="2" t="s">
        <v>7</v>
      </c>
      <c r="E688" s="2" t="s">
        <v>8</v>
      </c>
      <c r="F688" s="2" t="s">
        <v>9</v>
      </c>
    </row>
    <row r="689" spans="1:6" ht="20.100000000000001" customHeight="1" x14ac:dyDescent="0.25">
      <c r="A689" s="3">
        <v>0</v>
      </c>
      <c r="B689" s="3">
        <v>5274</v>
      </c>
      <c r="C689" s="3">
        <v>2893</v>
      </c>
      <c r="D689" s="3">
        <f t="shared" ref="D689:D698" si="98">$F689-$E$687</f>
        <v>4224</v>
      </c>
      <c r="E689" s="3">
        <f t="shared" ref="E689:E698" si="99">IF(AND($F$687=0,$E$687 = 0),0,100*($F689-$E$687)/($F$687-$E$687))</f>
        <v>11.044580990979213</v>
      </c>
      <c r="F689" s="3">
        <v>8140</v>
      </c>
    </row>
    <row r="690" spans="1:6" ht="20.100000000000001" customHeight="1" x14ac:dyDescent="0.25">
      <c r="A690" s="3">
        <v>1</v>
      </c>
      <c r="B690" s="3">
        <v>7464</v>
      </c>
      <c r="C690" s="3">
        <v>3177</v>
      </c>
      <c r="D690" s="3">
        <f t="shared" si="98"/>
        <v>3802</v>
      </c>
      <c r="E690" s="3">
        <f t="shared" si="99"/>
        <v>9.9411687802327098</v>
      </c>
      <c r="F690" s="3">
        <v>7718</v>
      </c>
    </row>
    <row r="691" spans="1:6" ht="20.100000000000001" customHeight="1" x14ac:dyDescent="0.25">
      <c r="A691" s="3">
        <v>2</v>
      </c>
      <c r="B691" s="3">
        <v>9848</v>
      </c>
      <c r="C691" s="3">
        <v>2793</v>
      </c>
      <c r="D691" s="3">
        <f t="shared" si="98"/>
        <v>3460</v>
      </c>
      <c r="E691" s="3">
        <f t="shared" si="99"/>
        <v>9.0469342397699037</v>
      </c>
      <c r="F691" s="3">
        <v>7376</v>
      </c>
    </row>
    <row r="692" spans="1:6" ht="20.100000000000001" customHeight="1" x14ac:dyDescent="0.25">
      <c r="A692" s="3">
        <v>3</v>
      </c>
      <c r="B692" s="3">
        <v>4713</v>
      </c>
      <c r="C692" s="3">
        <v>2647</v>
      </c>
      <c r="D692" s="3">
        <f t="shared" si="98"/>
        <v>3526</v>
      </c>
      <c r="E692" s="3">
        <f t="shared" si="99"/>
        <v>9.2195058177539551</v>
      </c>
      <c r="F692" s="3">
        <v>7442</v>
      </c>
    </row>
    <row r="693" spans="1:6" ht="20.100000000000001" customHeight="1" x14ac:dyDescent="0.25">
      <c r="A693" s="3">
        <v>4</v>
      </c>
      <c r="B693" s="3">
        <v>8247</v>
      </c>
      <c r="C693" s="3">
        <v>3185</v>
      </c>
      <c r="D693" s="3">
        <f t="shared" si="98"/>
        <v>3585</v>
      </c>
      <c r="E693" s="3">
        <f t="shared" si="99"/>
        <v>9.3737743495881816</v>
      </c>
      <c r="F693" s="3">
        <v>7501</v>
      </c>
    </row>
    <row r="694" spans="1:6" ht="20.100000000000001" customHeight="1" x14ac:dyDescent="0.25">
      <c r="A694" s="3">
        <v>5</v>
      </c>
      <c r="B694" s="3">
        <v>3425</v>
      </c>
      <c r="C694" s="3">
        <v>2629</v>
      </c>
      <c r="D694" s="3">
        <f t="shared" si="98"/>
        <v>3827</v>
      </c>
      <c r="E694" s="3">
        <f t="shared" si="99"/>
        <v>10.006536802196365</v>
      </c>
      <c r="F694" s="3">
        <v>7743</v>
      </c>
    </row>
    <row r="695" spans="1:6" ht="20.100000000000001" customHeight="1" x14ac:dyDescent="0.25">
      <c r="A695" s="4">
        <v>6</v>
      </c>
      <c r="B695" s="4">
        <v>7759</v>
      </c>
      <c r="C695" s="4">
        <v>3117</v>
      </c>
      <c r="D695" s="4">
        <f t="shared" si="98"/>
        <v>2902</v>
      </c>
      <c r="E695" s="4">
        <f t="shared" si="99"/>
        <v>7.5879199895411169</v>
      </c>
      <c r="F695" s="4">
        <v>6818</v>
      </c>
    </row>
    <row r="696" spans="1:6" ht="20.100000000000001" customHeight="1" x14ac:dyDescent="0.25">
      <c r="A696" s="3">
        <v>7</v>
      </c>
      <c r="B696" s="3">
        <v>5310</v>
      </c>
      <c r="C696" s="3">
        <v>2867</v>
      </c>
      <c r="D696" s="3">
        <f t="shared" si="98"/>
        <v>4206</v>
      </c>
      <c r="E696" s="3">
        <f t="shared" si="99"/>
        <v>10.997516015165381</v>
      </c>
      <c r="F696" s="3">
        <v>8122</v>
      </c>
    </row>
    <row r="697" spans="1:6" ht="20.100000000000001" customHeight="1" x14ac:dyDescent="0.25">
      <c r="A697" s="3">
        <v>8</v>
      </c>
      <c r="B697" s="3">
        <v>5739</v>
      </c>
      <c r="C697" s="3">
        <v>2685</v>
      </c>
      <c r="D697" s="3">
        <f t="shared" si="98"/>
        <v>3632</v>
      </c>
      <c r="E697" s="3">
        <f t="shared" si="99"/>
        <v>9.4966662308798533</v>
      </c>
      <c r="F697" s="3">
        <v>7548</v>
      </c>
    </row>
    <row r="698" spans="1:6" ht="20.100000000000001" customHeight="1" x14ac:dyDescent="0.25">
      <c r="A698" s="3">
        <v>9</v>
      </c>
      <c r="B698" s="3">
        <v>6605</v>
      </c>
      <c r="C698" s="3">
        <v>2849</v>
      </c>
      <c r="D698" s="3">
        <f t="shared" si="98"/>
        <v>3484</v>
      </c>
      <c r="E698" s="3">
        <f t="shared" si="99"/>
        <v>9.1096875408550133</v>
      </c>
      <c r="F698" s="3">
        <v>7400</v>
      </c>
    </row>
    <row r="701" spans="1:6" ht="20.100000000000001" customHeight="1" x14ac:dyDescent="0.25">
      <c r="A701" s="2" t="s">
        <v>0</v>
      </c>
      <c r="B701" s="2" t="s">
        <v>94</v>
      </c>
      <c r="C701" s="2" t="s">
        <v>95</v>
      </c>
      <c r="D701" s="2" t="s">
        <v>3</v>
      </c>
      <c r="E701" s="2">
        <v>42080</v>
      </c>
      <c r="F701" s="2">
        <f>'[1]Худшее для ЗК'!$B$51</f>
        <v>462947</v>
      </c>
    </row>
    <row r="702" spans="1:6" ht="20.100000000000001" customHeight="1" x14ac:dyDescent="0.25">
      <c r="A702" s="2" t="s">
        <v>4</v>
      </c>
      <c r="B702" s="2" t="s">
        <v>5</v>
      </c>
      <c r="C702" s="2" t="s">
        <v>6</v>
      </c>
      <c r="D702" s="2" t="s">
        <v>7</v>
      </c>
      <c r="E702" s="2" t="s">
        <v>8</v>
      </c>
      <c r="F702" s="2" t="s">
        <v>9</v>
      </c>
    </row>
    <row r="703" spans="1:6" ht="20.100000000000001" customHeight="1" x14ac:dyDescent="0.25">
      <c r="A703" s="3">
        <v>0</v>
      </c>
      <c r="B703" s="3">
        <v>1423</v>
      </c>
      <c r="C703" s="3">
        <v>1799</v>
      </c>
      <c r="D703" s="3">
        <f t="shared" ref="D703:D712" si="100">$F703-$E$701</f>
        <v>45962</v>
      </c>
      <c r="E703" s="3">
        <f t="shared" ref="E703:E712" si="101">IF(AND($F$701=0,$E$701 = 0),0,100*($F703-$E$701)/($F$701-$E$701))</f>
        <v>10.920789703160381</v>
      </c>
      <c r="F703" s="3">
        <v>88042</v>
      </c>
    </row>
    <row r="704" spans="1:6" ht="20.100000000000001" customHeight="1" x14ac:dyDescent="0.25">
      <c r="A704" s="3">
        <v>1</v>
      </c>
      <c r="B704" s="3">
        <v>875</v>
      </c>
      <c r="C704" s="3">
        <v>1711</v>
      </c>
      <c r="D704" s="3">
        <f t="shared" si="100"/>
        <v>48475</v>
      </c>
      <c r="E704" s="3">
        <f t="shared" si="101"/>
        <v>11.517890449952123</v>
      </c>
      <c r="F704" s="3">
        <v>90555</v>
      </c>
    </row>
    <row r="705" spans="1:6" ht="20.100000000000001" customHeight="1" x14ac:dyDescent="0.25">
      <c r="A705" s="4">
        <v>2</v>
      </c>
      <c r="B705" s="4">
        <v>1940</v>
      </c>
      <c r="C705" s="4">
        <v>1737</v>
      </c>
      <c r="D705" s="4">
        <f t="shared" si="100"/>
        <v>36679</v>
      </c>
      <c r="E705" s="4">
        <f t="shared" si="101"/>
        <v>8.7151047718162751</v>
      </c>
      <c r="F705" s="4">
        <v>78759</v>
      </c>
    </row>
    <row r="706" spans="1:6" ht="20.100000000000001" customHeight="1" x14ac:dyDescent="0.25">
      <c r="A706" s="3">
        <v>3</v>
      </c>
      <c r="B706" s="3">
        <v>1893</v>
      </c>
      <c r="C706" s="3">
        <v>1961</v>
      </c>
      <c r="D706" s="3">
        <f t="shared" si="100"/>
        <v>54318</v>
      </c>
      <c r="E706" s="3">
        <f t="shared" si="101"/>
        <v>12.906215027550271</v>
      </c>
      <c r="F706" s="3">
        <v>96398</v>
      </c>
    </row>
    <row r="707" spans="1:6" ht="20.100000000000001" customHeight="1" x14ac:dyDescent="0.25">
      <c r="A707" s="3">
        <v>4</v>
      </c>
      <c r="B707" s="3">
        <v>1141</v>
      </c>
      <c r="C707" s="3">
        <v>1711</v>
      </c>
      <c r="D707" s="3">
        <f t="shared" si="100"/>
        <v>43540</v>
      </c>
      <c r="E707" s="3">
        <f t="shared" si="101"/>
        <v>10.345310988982268</v>
      </c>
      <c r="F707" s="3">
        <v>85620</v>
      </c>
    </row>
    <row r="708" spans="1:6" ht="20.100000000000001" customHeight="1" x14ac:dyDescent="0.25">
      <c r="A708" s="3">
        <v>5</v>
      </c>
      <c r="B708" s="3">
        <v>926</v>
      </c>
      <c r="C708" s="3">
        <v>1973</v>
      </c>
      <c r="D708" s="3">
        <f t="shared" si="100"/>
        <v>49499</v>
      </c>
      <c r="E708" s="3">
        <f t="shared" si="101"/>
        <v>11.761197718043942</v>
      </c>
      <c r="F708" s="3">
        <v>91579</v>
      </c>
    </row>
    <row r="709" spans="1:6" ht="20.100000000000001" customHeight="1" x14ac:dyDescent="0.25">
      <c r="A709" s="3">
        <v>6</v>
      </c>
      <c r="B709" s="3">
        <v>1933</v>
      </c>
      <c r="C709" s="3">
        <v>1747</v>
      </c>
      <c r="D709" s="3">
        <f t="shared" si="100"/>
        <v>39771</v>
      </c>
      <c r="E709" s="3">
        <f t="shared" si="101"/>
        <v>9.4497786711716536</v>
      </c>
      <c r="F709" s="3">
        <v>81851</v>
      </c>
    </row>
    <row r="710" spans="1:6" ht="20.100000000000001" customHeight="1" x14ac:dyDescent="0.25">
      <c r="A710" s="3">
        <v>7</v>
      </c>
      <c r="B710" s="3">
        <v>1678</v>
      </c>
      <c r="C710" s="3">
        <v>1935</v>
      </c>
      <c r="D710" s="3">
        <f t="shared" si="100"/>
        <v>50012</v>
      </c>
      <c r="E710" s="3">
        <f t="shared" si="101"/>
        <v>11.883088956843849</v>
      </c>
      <c r="F710" s="3">
        <v>92092</v>
      </c>
    </row>
    <row r="711" spans="1:6" ht="20.100000000000001" customHeight="1" x14ac:dyDescent="0.25">
      <c r="A711" s="3">
        <v>8</v>
      </c>
      <c r="B711" s="3">
        <v>1403</v>
      </c>
      <c r="C711" s="3">
        <v>1851</v>
      </c>
      <c r="D711" s="3">
        <f t="shared" si="100"/>
        <v>50309</v>
      </c>
      <c r="E711" s="3">
        <f t="shared" si="101"/>
        <v>11.953657568780637</v>
      </c>
      <c r="F711" s="3">
        <v>92389</v>
      </c>
    </row>
    <row r="712" spans="1:6" ht="20.100000000000001" customHeight="1" x14ac:dyDescent="0.25">
      <c r="A712" s="3">
        <v>9</v>
      </c>
      <c r="B712" s="3">
        <v>2341</v>
      </c>
      <c r="C712" s="3">
        <v>1877</v>
      </c>
      <c r="D712" s="3">
        <f t="shared" si="100"/>
        <v>53675</v>
      </c>
      <c r="E712" s="3">
        <f t="shared" si="101"/>
        <v>12.753435170730896</v>
      </c>
      <c r="F712" s="3">
        <v>95755</v>
      </c>
    </row>
    <row r="715" spans="1:6" ht="20.100000000000001" customHeight="1" x14ac:dyDescent="0.25">
      <c r="A715" s="2" t="s">
        <v>0</v>
      </c>
      <c r="B715" s="2" t="s">
        <v>96</v>
      </c>
      <c r="C715" s="2" t="s">
        <v>44</v>
      </c>
      <c r="D715" s="2" t="s">
        <v>3</v>
      </c>
      <c r="E715" s="2">
        <v>39</v>
      </c>
      <c r="F715" s="2">
        <f>'[1]Худшее для ЗК'!$B$52</f>
        <v>8659</v>
      </c>
    </row>
    <row r="716" spans="1:6" ht="20.100000000000001" customHeight="1" x14ac:dyDescent="0.25">
      <c r="A716" s="2" t="s">
        <v>4</v>
      </c>
      <c r="B716" s="2" t="s">
        <v>5</v>
      </c>
      <c r="C716" s="2" t="s">
        <v>6</v>
      </c>
      <c r="D716" s="2" t="s">
        <v>7</v>
      </c>
      <c r="E716" s="2" t="s">
        <v>8</v>
      </c>
      <c r="F716" s="2" t="s">
        <v>9</v>
      </c>
    </row>
    <row r="717" spans="1:6" ht="20.100000000000001" customHeight="1" x14ac:dyDescent="0.25">
      <c r="A717" s="3">
        <v>0</v>
      </c>
      <c r="B717" s="3">
        <v>0</v>
      </c>
      <c r="C717" s="3">
        <v>15</v>
      </c>
      <c r="D717" s="3">
        <f t="shared" ref="D717:D726" si="102">$F717-$E$715</f>
        <v>52</v>
      </c>
      <c r="E717" s="3">
        <f t="shared" ref="E717:E726" si="103">IF(AND($F$715=0,$E$715 = 0),0,100*($F717-$E$715)/($F$715-$E$715))</f>
        <v>0.60324825986078889</v>
      </c>
      <c r="F717" s="3">
        <v>91</v>
      </c>
    </row>
    <row r="718" spans="1:6" ht="20.100000000000001" customHeight="1" x14ac:dyDescent="0.25">
      <c r="A718" s="3">
        <v>1</v>
      </c>
      <c r="B718" s="3">
        <v>0</v>
      </c>
      <c r="C718" s="3">
        <v>19</v>
      </c>
      <c r="D718" s="3">
        <f t="shared" si="102"/>
        <v>61</v>
      </c>
      <c r="E718" s="3">
        <f t="shared" si="103"/>
        <v>0.70765661252900236</v>
      </c>
      <c r="F718" s="3">
        <v>100</v>
      </c>
    </row>
    <row r="719" spans="1:6" ht="20.100000000000001" customHeight="1" x14ac:dyDescent="0.25">
      <c r="A719" s="3">
        <v>2</v>
      </c>
      <c r="B719" s="3">
        <v>0</v>
      </c>
      <c r="C719" s="3">
        <v>23</v>
      </c>
      <c r="D719" s="3">
        <f t="shared" si="102"/>
        <v>63</v>
      </c>
      <c r="E719" s="3">
        <f t="shared" si="103"/>
        <v>0.73085846867749416</v>
      </c>
      <c r="F719" s="3">
        <v>102</v>
      </c>
    </row>
    <row r="720" spans="1:6" ht="20.100000000000001" customHeight="1" x14ac:dyDescent="0.25">
      <c r="A720" s="3">
        <v>3</v>
      </c>
      <c r="B720" s="3">
        <v>0</v>
      </c>
      <c r="C720" s="3">
        <v>25</v>
      </c>
      <c r="D720" s="3">
        <f t="shared" si="102"/>
        <v>52</v>
      </c>
      <c r="E720" s="3">
        <f t="shared" si="103"/>
        <v>0.60324825986078889</v>
      </c>
      <c r="F720" s="3">
        <v>91</v>
      </c>
    </row>
    <row r="721" spans="1:6" ht="20.100000000000001" customHeight="1" x14ac:dyDescent="0.25">
      <c r="A721" s="3">
        <v>4</v>
      </c>
      <c r="B721" s="3">
        <v>0</v>
      </c>
      <c r="C721" s="3">
        <v>21</v>
      </c>
      <c r="D721" s="3">
        <f t="shared" si="102"/>
        <v>52</v>
      </c>
      <c r="E721" s="3">
        <f t="shared" si="103"/>
        <v>0.60324825986078889</v>
      </c>
      <c r="F721" s="3">
        <v>91</v>
      </c>
    </row>
    <row r="722" spans="1:6" ht="20.100000000000001" customHeight="1" x14ac:dyDescent="0.25">
      <c r="A722" s="3">
        <v>5</v>
      </c>
      <c r="B722" s="3">
        <v>0</v>
      </c>
      <c r="C722" s="3">
        <v>15</v>
      </c>
      <c r="D722" s="3">
        <f t="shared" si="102"/>
        <v>52</v>
      </c>
      <c r="E722" s="3">
        <f t="shared" si="103"/>
        <v>0.60324825986078889</v>
      </c>
      <c r="F722" s="3">
        <v>91</v>
      </c>
    </row>
    <row r="723" spans="1:6" ht="20.100000000000001" customHeight="1" x14ac:dyDescent="0.25">
      <c r="A723" s="3">
        <v>6</v>
      </c>
      <c r="B723" s="3">
        <v>0</v>
      </c>
      <c r="C723" s="3">
        <v>23</v>
      </c>
      <c r="D723" s="3">
        <f t="shared" si="102"/>
        <v>50</v>
      </c>
      <c r="E723" s="3">
        <f t="shared" si="103"/>
        <v>0.58004640371229699</v>
      </c>
      <c r="F723" s="3">
        <v>89</v>
      </c>
    </row>
    <row r="724" spans="1:6" ht="20.100000000000001" customHeight="1" x14ac:dyDescent="0.25">
      <c r="A724" s="3">
        <v>7</v>
      </c>
      <c r="B724" s="3">
        <v>0</v>
      </c>
      <c r="C724" s="3">
        <v>29</v>
      </c>
      <c r="D724" s="3">
        <f t="shared" si="102"/>
        <v>50</v>
      </c>
      <c r="E724" s="3">
        <f t="shared" si="103"/>
        <v>0.58004640371229699</v>
      </c>
      <c r="F724" s="3">
        <v>89</v>
      </c>
    </row>
    <row r="725" spans="1:6" ht="20.100000000000001" customHeight="1" x14ac:dyDescent="0.25">
      <c r="A725" s="4">
        <v>8</v>
      </c>
      <c r="B725" s="4">
        <v>0</v>
      </c>
      <c r="C725" s="4">
        <v>33</v>
      </c>
      <c r="D725" s="4">
        <f t="shared" si="102"/>
        <v>48</v>
      </c>
      <c r="E725" s="4">
        <f t="shared" si="103"/>
        <v>0.55684454756380508</v>
      </c>
      <c r="F725" s="4">
        <v>87</v>
      </c>
    </row>
    <row r="726" spans="1:6" ht="20.100000000000001" customHeight="1" x14ac:dyDescent="0.25">
      <c r="A726" s="3">
        <v>9</v>
      </c>
      <c r="B726" s="3">
        <v>0</v>
      </c>
      <c r="C726" s="3">
        <v>23</v>
      </c>
      <c r="D726" s="3">
        <f t="shared" si="102"/>
        <v>50</v>
      </c>
      <c r="E726" s="3">
        <f t="shared" si="103"/>
        <v>0.58004640371229699</v>
      </c>
      <c r="F726" s="3">
        <v>89</v>
      </c>
    </row>
    <row r="729" spans="1:6" ht="20.100000000000001" customHeight="1" x14ac:dyDescent="0.25">
      <c r="A729" s="2" t="s">
        <v>0</v>
      </c>
      <c r="B729" s="2" t="s">
        <v>97</v>
      </c>
      <c r="C729" s="2" t="s">
        <v>98</v>
      </c>
      <c r="D729" s="2" t="s">
        <v>3</v>
      </c>
      <c r="E729" s="2">
        <v>6905</v>
      </c>
      <c r="F729" s="2">
        <f>'[1]Худшее для ЗК'!$B$53</f>
        <v>26440</v>
      </c>
    </row>
    <row r="730" spans="1:6" ht="20.100000000000001" customHeight="1" x14ac:dyDescent="0.25">
      <c r="A730" s="2" t="s">
        <v>4</v>
      </c>
      <c r="B730" s="2" t="s">
        <v>5</v>
      </c>
      <c r="C730" s="2" t="s">
        <v>6</v>
      </c>
      <c r="D730" s="2" t="s">
        <v>7</v>
      </c>
      <c r="E730" s="2" t="s">
        <v>8</v>
      </c>
      <c r="F730" s="2" t="s">
        <v>9</v>
      </c>
    </row>
    <row r="731" spans="1:6" ht="20.100000000000001" customHeight="1" x14ac:dyDescent="0.25">
      <c r="A731" s="4">
        <v>0</v>
      </c>
      <c r="B731" s="4">
        <v>24</v>
      </c>
      <c r="C731" s="4">
        <v>297</v>
      </c>
      <c r="D731" s="4">
        <f t="shared" ref="D731:D740" si="104">$F731-$E$729</f>
        <v>2344</v>
      </c>
      <c r="E731" s="4">
        <f t="shared" ref="E731:E740" si="105">IF(AND($F$729=0,$E$729 = 0),0,100*($F731-$E$729)/($F$729-$E$729))</f>
        <v>11.998976196570258</v>
      </c>
      <c r="F731" s="4">
        <v>9249</v>
      </c>
    </row>
    <row r="732" spans="1:6" ht="20.100000000000001" customHeight="1" x14ac:dyDescent="0.25">
      <c r="A732" s="3">
        <v>1</v>
      </c>
      <c r="B732" s="3">
        <v>26</v>
      </c>
      <c r="C732" s="3">
        <v>315</v>
      </c>
      <c r="D732" s="3">
        <f t="shared" si="104"/>
        <v>3399</v>
      </c>
      <c r="E732" s="3">
        <f t="shared" si="105"/>
        <v>17.399539288456616</v>
      </c>
      <c r="F732" s="3">
        <v>10304</v>
      </c>
    </row>
    <row r="733" spans="1:6" ht="20.100000000000001" customHeight="1" x14ac:dyDescent="0.25">
      <c r="A733" s="3">
        <v>2</v>
      </c>
      <c r="B733" s="3">
        <v>12</v>
      </c>
      <c r="C733" s="3">
        <v>241</v>
      </c>
      <c r="D733" s="3">
        <f t="shared" si="104"/>
        <v>3835</v>
      </c>
      <c r="E733" s="3">
        <f t="shared" si="105"/>
        <v>19.631430765293064</v>
      </c>
      <c r="F733" s="3">
        <v>10740</v>
      </c>
    </row>
    <row r="734" spans="1:6" ht="20.100000000000001" customHeight="1" x14ac:dyDescent="0.25">
      <c r="A734" s="3">
        <v>3</v>
      </c>
      <c r="B734" s="3">
        <v>16</v>
      </c>
      <c r="C734" s="3">
        <v>301</v>
      </c>
      <c r="D734" s="3">
        <f t="shared" si="104"/>
        <v>2854</v>
      </c>
      <c r="E734" s="3">
        <f t="shared" si="105"/>
        <v>14.609674942411058</v>
      </c>
      <c r="F734" s="3">
        <v>9759</v>
      </c>
    </row>
    <row r="735" spans="1:6" ht="20.100000000000001" customHeight="1" x14ac:dyDescent="0.25">
      <c r="A735" s="3">
        <v>4</v>
      </c>
      <c r="B735" s="3">
        <v>18</v>
      </c>
      <c r="C735" s="3">
        <v>287</v>
      </c>
      <c r="D735" s="3">
        <f t="shared" si="104"/>
        <v>3255</v>
      </c>
      <c r="E735" s="3">
        <f t="shared" si="105"/>
        <v>16.662400819042745</v>
      </c>
      <c r="F735" s="3">
        <v>10160</v>
      </c>
    </row>
    <row r="736" spans="1:6" ht="20.100000000000001" customHeight="1" x14ac:dyDescent="0.25">
      <c r="A736" s="3">
        <v>5</v>
      </c>
      <c r="B736" s="3">
        <v>24</v>
      </c>
      <c r="C736" s="3">
        <v>255</v>
      </c>
      <c r="D736" s="3">
        <f t="shared" si="104"/>
        <v>3251</v>
      </c>
      <c r="E736" s="3">
        <f t="shared" si="105"/>
        <v>16.641924750447913</v>
      </c>
      <c r="F736" s="3">
        <v>10156</v>
      </c>
    </row>
    <row r="737" spans="1:6" ht="20.100000000000001" customHeight="1" x14ac:dyDescent="0.25">
      <c r="A737" s="3">
        <v>6</v>
      </c>
      <c r="B737" s="3">
        <v>12</v>
      </c>
      <c r="C737" s="3">
        <v>209</v>
      </c>
      <c r="D737" s="3">
        <f t="shared" si="104"/>
        <v>3547</v>
      </c>
      <c r="E737" s="3">
        <f t="shared" si="105"/>
        <v>18.157153826465319</v>
      </c>
      <c r="F737" s="3">
        <v>10452</v>
      </c>
    </row>
    <row r="738" spans="1:6" ht="20.100000000000001" customHeight="1" x14ac:dyDescent="0.25">
      <c r="A738" s="3">
        <v>7</v>
      </c>
      <c r="B738" s="3">
        <v>17</v>
      </c>
      <c r="C738" s="3">
        <v>271</v>
      </c>
      <c r="D738" s="3">
        <f t="shared" si="104"/>
        <v>4498</v>
      </c>
      <c r="E738" s="3">
        <f t="shared" si="105"/>
        <v>23.025339134886103</v>
      </c>
      <c r="F738" s="3">
        <v>11403</v>
      </c>
    </row>
    <row r="739" spans="1:6" ht="20.100000000000001" customHeight="1" x14ac:dyDescent="0.25">
      <c r="A739" s="3">
        <v>8</v>
      </c>
      <c r="B739" s="3">
        <v>23</v>
      </c>
      <c r="C739" s="3">
        <v>233</v>
      </c>
      <c r="D739" s="3">
        <f t="shared" si="104"/>
        <v>3711</v>
      </c>
      <c r="E739" s="3">
        <f t="shared" si="105"/>
        <v>18.99667263885334</v>
      </c>
      <c r="F739" s="3">
        <v>10616</v>
      </c>
    </row>
    <row r="740" spans="1:6" ht="20.100000000000001" customHeight="1" x14ac:dyDescent="0.25">
      <c r="A740" s="3">
        <v>9</v>
      </c>
      <c r="B740" s="3">
        <v>13</v>
      </c>
      <c r="C740" s="3">
        <v>237</v>
      </c>
      <c r="D740" s="3">
        <f t="shared" si="104"/>
        <v>3737</v>
      </c>
      <c r="E740" s="3">
        <f t="shared" si="105"/>
        <v>19.129767084719735</v>
      </c>
      <c r="F740" s="3">
        <v>10642</v>
      </c>
    </row>
    <row r="743" spans="1:6" ht="20.100000000000001" customHeight="1" x14ac:dyDescent="0.25">
      <c r="A743" s="2" t="s">
        <v>0</v>
      </c>
      <c r="B743" s="2" t="s">
        <v>99</v>
      </c>
      <c r="C743" s="2" t="s">
        <v>89</v>
      </c>
      <c r="D743" s="2" t="s">
        <v>3</v>
      </c>
      <c r="E743" s="2">
        <v>38673</v>
      </c>
      <c r="F743" s="2">
        <f>'[1]Худшее для ЗК'!$B$54</f>
        <v>74946</v>
      </c>
    </row>
    <row r="744" spans="1:6" ht="20.100000000000001" customHeight="1" x14ac:dyDescent="0.25">
      <c r="A744" s="2" t="s">
        <v>4</v>
      </c>
      <c r="B744" s="2" t="s">
        <v>5</v>
      </c>
      <c r="C744" s="2" t="s">
        <v>6</v>
      </c>
      <c r="D744" s="2" t="s">
        <v>7</v>
      </c>
      <c r="E744" s="2" t="s">
        <v>8</v>
      </c>
      <c r="F744" s="2" t="s">
        <v>9</v>
      </c>
    </row>
    <row r="745" spans="1:6" ht="20.100000000000001" customHeight="1" x14ac:dyDescent="0.25">
      <c r="A745" s="3">
        <v>0</v>
      </c>
      <c r="B745" s="3">
        <v>30</v>
      </c>
      <c r="C745" s="3">
        <v>311</v>
      </c>
      <c r="D745" s="3">
        <f t="shared" ref="D745:D754" si="106">$F745-$E$743</f>
        <v>7071</v>
      </c>
      <c r="E745" s="3">
        <f t="shared" ref="E745:E754" si="107">IF(AND($F$743=0,$E$743 = 0),0,100*($F745-$E$743)/($F$743-$E$743))</f>
        <v>19.49383839219254</v>
      </c>
      <c r="F745" s="3">
        <v>45744</v>
      </c>
    </row>
    <row r="746" spans="1:6" ht="20.100000000000001" customHeight="1" x14ac:dyDescent="0.25">
      <c r="A746" s="3">
        <v>1</v>
      </c>
      <c r="B746" s="3">
        <v>43</v>
      </c>
      <c r="C746" s="3">
        <v>377</v>
      </c>
      <c r="D746" s="3">
        <f t="shared" si="106"/>
        <v>6345</v>
      </c>
      <c r="E746" s="3">
        <f t="shared" si="107"/>
        <v>17.492349681581342</v>
      </c>
      <c r="F746" s="3">
        <v>45018</v>
      </c>
    </row>
    <row r="747" spans="1:6" ht="20.100000000000001" customHeight="1" x14ac:dyDescent="0.25">
      <c r="A747" s="3">
        <v>2</v>
      </c>
      <c r="B747" s="3">
        <v>32</v>
      </c>
      <c r="C747" s="3">
        <v>367</v>
      </c>
      <c r="D747" s="3">
        <f t="shared" si="106"/>
        <v>6655</v>
      </c>
      <c r="E747" s="3">
        <f t="shared" si="107"/>
        <v>18.346979847269317</v>
      </c>
      <c r="F747" s="3">
        <v>45328</v>
      </c>
    </row>
    <row r="748" spans="1:6" ht="20.100000000000001" customHeight="1" x14ac:dyDescent="0.25">
      <c r="A748" s="4">
        <v>3</v>
      </c>
      <c r="B748" s="4">
        <v>52</v>
      </c>
      <c r="C748" s="4">
        <v>389</v>
      </c>
      <c r="D748" s="4">
        <f t="shared" si="106"/>
        <v>5970</v>
      </c>
      <c r="E748" s="4">
        <f t="shared" si="107"/>
        <v>16.458522868249112</v>
      </c>
      <c r="F748" s="4">
        <v>44643</v>
      </c>
    </row>
    <row r="749" spans="1:6" ht="20.100000000000001" customHeight="1" x14ac:dyDescent="0.25">
      <c r="A749" s="3">
        <v>4</v>
      </c>
      <c r="B749" s="3">
        <v>50</v>
      </c>
      <c r="C749" s="3">
        <v>371</v>
      </c>
      <c r="D749" s="3">
        <f t="shared" si="106"/>
        <v>6727</v>
      </c>
      <c r="E749" s="3">
        <f t="shared" si="107"/>
        <v>18.545474595429106</v>
      </c>
      <c r="F749" s="3">
        <v>45400</v>
      </c>
    </row>
    <row r="750" spans="1:6" ht="20.100000000000001" customHeight="1" x14ac:dyDescent="0.25">
      <c r="A750" s="3">
        <v>5</v>
      </c>
      <c r="B750" s="3">
        <v>38</v>
      </c>
      <c r="C750" s="3">
        <v>317</v>
      </c>
      <c r="D750" s="3">
        <f t="shared" si="106"/>
        <v>6278</v>
      </c>
      <c r="E750" s="3">
        <f t="shared" si="107"/>
        <v>17.307639290932649</v>
      </c>
      <c r="F750" s="3">
        <v>44951</v>
      </c>
    </row>
    <row r="751" spans="1:6" ht="20.100000000000001" customHeight="1" x14ac:dyDescent="0.25">
      <c r="A751" s="3">
        <v>6</v>
      </c>
      <c r="B751" s="3">
        <v>49</v>
      </c>
      <c r="C751" s="3">
        <v>321</v>
      </c>
      <c r="D751" s="3">
        <f t="shared" si="106"/>
        <v>6873</v>
      </c>
      <c r="E751" s="3">
        <f t="shared" si="107"/>
        <v>18.947977834753122</v>
      </c>
      <c r="F751" s="3">
        <v>45546</v>
      </c>
    </row>
    <row r="752" spans="1:6" ht="20.100000000000001" customHeight="1" x14ac:dyDescent="0.25">
      <c r="A752" s="3">
        <v>7</v>
      </c>
      <c r="B752" s="3">
        <v>39</v>
      </c>
      <c r="C752" s="3">
        <v>389</v>
      </c>
      <c r="D752" s="3">
        <f t="shared" si="106"/>
        <v>6326</v>
      </c>
      <c r="E752" s="3">
        <f t="shared" si="107"/>
        <v>17.439969123039177</v>
      </c>
      <c r="F752" s="3">
        <v>44999</v>
      </c>
    </row>
    <row r="753" spans="1:6" ht="20.100000000000001" customHeight="1" x14ac:dyDescent="0.25">
      <c r="A753" s="3">
        <v>8</v>
      </c>
      <c r="B753" s="3">
        <v>29</v>
      </c>
      <c r="C753" s="3">
        <v>361</v>
      </c>
      <c r="D753" s="3">
        <f t="shared" si="106"/>
        <v>8573</v>
      </c>
      <c r="E753" s="3">
        <f t="shared" si="107"/>
        <v>23.6346593885259</v>
      </c>
      <c r="F753" s="3">
        <v>47246</v>
      </c>
    </row>
    <row r="754" spans="1:6" ht="20.100000000000001" customHeight="1" x14ac:dyDescent="0.25">
      <c r="A754" s="3">
        <v>9</v>
      </c>
      <c r="B754" s="3">
        <v>28</v>
      </c>
      <c r="C754" s="3">
        <v>269</v>
      </c>
      <c r="D754" s="3">
        <f t="shared" si="106"/>
        <v>6773</v>
      </c>
      <c r="E754" s="3">
        <f t="shared" si="107"/>
        <v>18.672290684531195</v>
      </c>
      <c r="F754" s="3">
        <v>45446</v>
      </c>
    </row>
    <row r="757" spans="1:6" ht="20.100000000000001" customHeight="1" x14ac:dyDescent="0.25">
      <c r="A757" s="2" t="s">
        <v>0</v>
      </c>
      <c r="B757" s="2" t="s">
        <v>100</v>
      </c>
      <c r="C757" s="2" t="s">
        <v>101</v>
      </c>
      <c r="D757" s="2" t="s">
        <v>3</v>
      </c>
      <c r="E757" s="2">
        <v>2755</v>
      </c>
      <c r="F757" s="2">
        <f>'[1]Худшее для ЗК'!$B$55</f>
        <v>26788</v>
      </c>
    </row>
    <row r="758" spans="1:6" ht="20.100000000000001" customHeight="1" x14ac:dyDescent="0.25">
      <c r="A758" s="2" t="s">
        <v>4</v>
      </c>
      <c r="B758" s="2" t="s">
        <v>5</v>
      </c>
      <c r="C758" s="2" t="s">
        <v>6</v>
      </c>
      <c r="D758" s="2" t="s">
        <v>7</v>
      </c>
      <c r="E758" s="2" t="s">
        <v>8</v>
      </c>
      <c r="F758" s="2" t="s">
        <v>9</v>
      </c>
    </row>
    <row r="759" spans="1:6" ht="20.100000000000001" customHeight="1" x14ac:dyDescent="0.25">
      <c r="A759" s="3">
        <v>0</v>
      </c>
      <c r="B759" s="3">
        <v>990</v>
      </c>
      <c r="C759" s="3">
        <v>1169</v>
      </c>
      <c r="D759" s="3">
        <f t="shared" ref="D759:D768" si="108">$F759-$E$757</f>
        <v>4273</v>
      </c>
      <c r="E759" s="3">
        <f t="shared" ref="E759:E768" si="109">IF(AND($F$757=0,$E$757 = 0),0,100*($F759-$E$757)/($F$757-$E$757))</f>
        <v>17.779719552282277</v>
      </c>
      <c r="F759" s="3">
        <v>7028</v>
      </c>
    </row>
    <row r="760" spans="1:6" ht="20.100000000000001" customHeight="1" x14ac:dyDescent="0.25">
      <c r="A760" s="3">
        <v>1</v>
      </c>
      <c r="B760" s="3">
        <v>693</v>
      </c>
      <c r="C760" s="3">
        <v>1191</v>
      </c>
      <c r="D760" s="3">
        <f t="shared" si="108"/>
        <v>4258</v>
      </c>
      <c r="E760" s="3">
        <f t="shared" si="109"/>
        <v>17.717305371780469</v>
      </c>
      <c r="F760" s="3">
        <v>7013</v>
      </c>
    </row>
    <row r="761" spans="1:6" ht="20.100000000000001" customHeight="1" x14ac:dyDescent="0.25">
      <c r="A761" s="3">
        <v>2</v>
      </c>
      <c r="B761" s="3">
        <v>506</v>
      </c>
      <c r="C761" s="3">
        <v>1109</v>
      </c>
      <c r="D761" s="3">
        <f t="shared" si="108"/>
        <v>3675</v>
      </c>
      <c r="E761" s="3">
        <f t="shared" si="109"/>
        <v>15.291474222943453</v>
      </c>
      <c r="F761" s="3">
        <v>6430</v>
      </c>
    </row>
    <row r="762" spans="1:6" ht="20.100000000000001" customHeight="1" x14ac:dyDescent="0.25">
      <c r="A762" s="3">
        <v>3</v>
      </c>
      <c r="B762" s="3">
        <v>731</v>
      </c>
      <c r="C762" s="3">
        <v>1201</v>
      </c>
      <c r="D762" s="3">
        <f t="shared" si="108"/>
        <v>4308</v>
      </c>
      <c r="E762" s="3">
        <f t="shared" si="109"/>
        <v>17.925352640119836</v>
      </c>
      <c r="F762" s="3">
        <v>7063</v>
      </c>
    </row>
    <row r="763" spans="1:6" ht="20.100000000000001" customHeight="1" x14ac:dyDescent="0.25">
      <c r="A763" s="3">
        <v>4</v>
      </c>
      <c r="B763" s="3">
        <v>687</v>
      </c>
      <c r="C763" s="3">
        <v>1207</v>
      </c>
      <c r="D763" s="3">
        <f t="shared" si="108"/>
        <v>4802</v>
      </c>
      <c r="E763" s="3">
        <f t="shared" si="109"/>
        <v>19.980859651312777</v>
      </c>
      <c r="F763" s="3">
        <v>7557</v>
      </c>
    </row>
    <row r="764" spans="1:6" ht="20.100000000000001" customHeight="1" x14ac:dyDescent="0.25">
      <c r="A764" s="4">
        <v>5</v>
      </c>
      <c r="B764" s="4">
        <v>758</v>
      </c>
      <c r="C764" s="4">
        <v>1097</v>
      </c>
      <c r="D764" s="4">
        <f t="shared" si="108"/>
        <v>3441</v>
      </c>
      <c r="E764" s="4">
        <f t="shared" si="109"/>
        <v>14.317813007115216</v>
      </c>
      <c r="F764" s="4">
        <v>6196</v>
      </c>
    </row>
    <row r="765" spans="1:6" ht="20.100000000000001" customHeight="1" x14ac:dyDescent="0.25">
      <c r="A765" s="3">
        <v>6</v>
      </c>
      <c r="B765" s="3">
        <v>478</v>
      </c>
      <c r="C765" s="3">
        <v>1095</v>
      </c>
      <c r="D765" s="3">
        <f t="shared" si="108"/>
        <v>4607</v>
      </c>
      <c r="E765" s="3">
        <f t="shared" si="109"/>
        <v>19.169475304789248</v>
      </c>
      <c r="F765" s="3">
        <v>7362</v>
      </c>
    </row>
    <row r="766" spans="1:6" ht="20.100000000000001" customHeight="1" x14ac:dyDescent="0.25">
      <c r="A766" s="3">
        <v>7</v>
      </c>
      <c r="B766" s="3">
        <v>1422</v>
      </c>
      <c r="C766" s="3">
        <v>1175</v>
      </c>
      <c r="D766" s="3">
        <f t="shared" si="108"/>
        <v>4368</v>
      </c>
      <c r="E766" s="3">
        <f t="shared" si="109"/>
        <v>18.175009362127074</v>
      </c>
      <c r="F766" s="3">
        <v>7123</v>
      </c>
    </row>
    <row r="767" spans="1:6" ht="20.100000000000001" customHeight="1" x14ac:dyDescent="0.25">
      <c r="A767" s="3">
        <v>8</v>
      </c>
      <c r="B767" s="3">
        <v>737</v>
      </c>
      <c r="C767" s="3">
        <v>1155</v>
      </c>
      <c r="D767" s="3">
        <f t="shared" si="108"/>
        <v>3763</v>
      </c>
      <c r="E767" s="3">
        <f t="shared" si="109"/>
        <v>15.657637415220739</v>
      </c>
      <c r="F767" s="3">
        <v>6518</v>
      </c>
    </row>
    <row r="768" spans="1:6" ht="20.100000000000001" customHeight="1" x14ac:dyDescent="0.25">
      <c r="A768" s="3">
        <v>9</v>
      </c>
      <c r="B768" s="3">
        <v>970</v>
      </c>
      <c r="C768" s="3">
        <v>1211</v>
      </c>
      <c r="D768" s="3">
        <f t="shared" si="108"/>
        <v>4189</v>
      </c>
      <c r="E768" s="3">
        <f t="shared" si="109"/>
        <v>17.430200141472142</v>
      </c>
      <c r="F768" s="3">
        <v>6944</v>
      </c>
    </row>
    <row r="771" spans="1:6" ht="20.100000000000001" customHeight="1" x14ac:dyDescent="0.25">
      <c r="A771" s="2" t="s">
        <v>0</v>
      </c>
      <c r="B771" s="2" t="s">
        <v>102</v>
      </c>
      <c r="C771" s="2" t="s">
        <v>103</v>
      </c>
      <c r="D771" s="2" t="s">
        <v>3</v>
      </c>
      <c r="E771" s="2">
        <v>1286</v>
      </c>
      <c r="F771" s="2">
        <f>'[1]Худшее для ЗК'!$B$56</f>
        <v>13582</v>
      </c>
    </row>
    <row r="772" spans="1:6" ht="20.100000000000001" customHeight="1" x14ac:dyDescent="0.25">
      <c r="A772" s="2" t="s">
        <v>4</v>
      </c>
      <c r="B772" s="2" t="s">
        <v>5</v>
      </c>
      <c r="C772" s="2" t="s">
        <v>6</v>
      </c>
      <c r="D772" s="2" t="s">
        <v>7</v>
      </c>
      <c r="E772" s="2" t="s">
        <v>8</v>
      </c>
      <c r="F772" s="2" t="s">
        <v>9</v>
      </c>
    </row>
    <row r="773" spans="1:6" ht="20.100000000000001" customHeight="1" x14ac:dyDescent="0.25">
      <c r="A773" s="3">
        <v>0</v>
      </c>
      <c r="B773" s="3">
        <v>4</v>
      </c>
      <c r="C773" s="3">
        <v>171</v>
      </c>
      <c r="D773" s="3">
        <f t="shared" ref="D773:D782" si="110">$F773-$E$771</f>
        <v>551</v>
      </c>
      <c r="E773" s="3">
        <f t="shared" ref="E773:E782" si="111">IF(AND($F$771=0,$E$771 = 0),0,100*($F773-$E$771)/($F$771-$E$771))</f>
        <v>4.4811320754716979</v>
      </c>
      <c r="F773" s="3">
        <v>1837</v>
      </c>
    </row>
    <row r="774" spans="1:6" ht="20.100000000000001" customHeight="1" x14ac:dyDescent="0.25">
      <c r="A774" s="3">
        <v>1</v>
      </c>
      <c r="B774" s="3">
        <v>2</v>
      </c>
      <c r="C774" s="3">
        <v>139</v>
      </c>
      <c r="D774" s="3">
        <f t="shared" si="110"/>
        <v>482</v>
      </c>
      <c r="E774" s="3">
        <f t="shared" si="111"/>
        <v>3.9199739752765126</v>
      </c>
      <c r="F774" s="3">
        <v>1768</v>
      </c>
    </row>
    <row r="775" spans="1:6" ht="20.100000000000001" customHeight="1" x14ac:dyDescent="0.25">
      <c r="A775" s="3">
        <v>2</v>
      </c>
      <c r="B775" s="3">
        <v>3</v>
      </c>
      <c r="C775" s="3">
        <v>111</v>
      </c>
      <c r="D775" s="3">
        <f t="shared" si="110"/>
        <v>706</v>
      </c>
      <c r="E775" s="3">
        <f t="shared" si="111"/>
        <v>5.7417046193884191</v>
      </c>
      <c r="F775" s="3">
        <v>1992</v>
      </c>
    </row>
    <row r="776" spans="1:6" ht="20.100000000000001" customHeight="1" x14ac:dyDescent="0.25">
      <c r="A776" s="4">
        <v>3</v>
      </c>
      <c r="B776" s="4">
        <v>1</v>
      </c>
      <c r="C776" s="4">
        <v>143</v>
      </c>
      <c r="D776" s="4">
        <f t="shared" si="110"/>
        <v>402</v>
      </c>
      <c r="E776" s="4">
        <f t="shared" si="111"/>
        <v>3.2693558880936888</v>
      </c>
      <c r="F776" s="4">
        <v>1688</v>
      </c>
    </row>
    <row r="777" spans="1:6" ht="20.100000000000001" customHeight="1" x14ac:dyDescent="0.25">
      <c r="A777" s="3">
        <v>4</v>
      </c>
      <c r="B777" s="3">
        <v>3</v>
      </c>
      <c r="C777" s="3">
        <v>143</v>
      </c>
      <c r="D777" s="3">
        <f t="shared" si="110"/>
        <v>497</v>
      </c>
      <c r="E777" s="3">
        <f t="shared" si="111"/>
        <v>4.0419648666232924</v>
      </c>
      <c r="F777" s="3">
        <v>1783</v>
      </c>
    </row>
    <row r="778" spans="1:6" ht="20.100000000000001" customHeight="1" x14ac:dyDescent="0.25">
      <c r="A778" s="3">
        <v>5</v>
      </c>
      <c r="B778" s="3">
        <v>2</v>
      </c>
      <c r="C778" s="3">
        <v>93</v>
      </c>
      <c r="D778" s="3">
        <f t="shared" si="110"/>
        <v>805</v>
      </c>
      <c r="E778" s="3">
        <f t="shared" si="111"/>
        <v>6.5468445022771631</v>
      </c>
      <c r="F778" s="3">
        <v>2091</v>
      </c>
    </row>
    <row r="779" spans="1:6" ht="20.100000000000001" customHeight="1" x14ac:dyDescent="0.25">
      <c r="A779" s="3">
        <v>6</v>
      </c>
      <c r="B779" s="3">
        <v>3</v>
      </c>
      <c r="C779" s="3">
        <v>147</v>
      </c>
      <c r="D779" s="3">
        <f t="shared" si="110"/>
        <v>451</v>
      </c>
      <c r="E779" s="3">
        <f t="shared" si="111"/>
        <v>3.6678594664931685</v>
      </c>
      <c r="F779" s="3">
        <v>1737</v>
      </c>
    </row>
    <row r="780" spans="1:6" ht="20.100000000000001" customHeight="1" x14ac:dyDescent="0.25">
      <c r="A780" s="3">
        <v>7</v>
      </c>
      <c r="B780" s="3">
        <v>3</v>
      </c>
      <c r="C780" s="3">
        <v>167</v>
      </c>
      <c r="D780" s="3">
        <f t="shared" si="110"/>
        <v>694</v>
      </c>
      <c r="E780" s="3">
        <f t="shared" si="111"/>
        <v>5.6441119063109957</v>
      </c>
      <c r="F780" s="3">
        <v>1980</v>
      </c>
    </row>
    <row r="781" spans="1:6" ht="20.100000000000001" customHeight="1" x14ac:dyDescent="0.25">
      <c r="A781" s="3">
        <v>8</v>
      </c>
      <c r="B781" s="3">
        <v>3</v>
      </c>
      <c r="C781" s="3">
        <v>133</v>
      </c>
      <c r="D781" s="3">
        <f t="shared" si="110"/>
        <v>684</v>
      </c>
      <c r="E781" s="3">
        <f t="shared" si="111"/>
        <v>5.5627846454131422</v>
      </c>
      <c r="F781" s="3">
        <v>1970</v>
      </c>
    </row>
    <row r="782" spans="1:6" ht="20.100000000000001" customHeight="1" x14ac:dyDescent="0.25">
      <c r="A782" s="3">
        <v>9</v>
      </c>
      <c r="B782" s="3">
        <v>3</v>
      </c>
      <c r="C782" s="3">
        <v>153</v>
      </c>
      <c r="D782" s="3">
        <f t="shared" si="110"/>
        <v>494</v>
      </c>
      <c r="E782" s="3">
        <f t="shared" si="111"/>
        <v>4.017566688353936</v>
      </c>
      <c r="F782" s="3">
        <v>1780</v>
      </c>
    </row>
    <row r="785" spans="1:6" ht="20.100000000000001" customHeight="1" x14ac:dyDescent="0.25">
      <c r="A785" s="2" t="s">
        <v>0</v>
      </c>
      <c r="B785" s="2" t="s">
        <v>104</v>
      </c>
      <c r="C785" s="2" t="s">
        <v>105</v>
      </c>
      <c r="D785" s="2" t="s">
        <v>3</v>
      </c>
      <c r="E785" s="2">
        <v>1473</v>
      </c>
      <c r="F785" s="2">
        <f>'[1]Худшее для ЗК'!$B$57</f>
        <v>282426</v>
      </c>
    </row>
    <row r="786" spans="1:6" ht="20.100000000000001" customHeight="1" x14ac:dyDescent="0.25">
      <c r="A786" s="2" t="s">
        <v>4</v>
      </c>
      <c r="B786" s="2" t="s">
        <v>5</v>
      </c>
      <c r="C786" s="2" t="s">
        <v>6</v>
      </c>
      <c r="D786" s="2" t="s">
        <v>7</v>
      </c>
      <c r="E786" s="2" t="s">
        <v>8</v>
      </c>
      <c r="F786" s="2" t="s">
        <v>9</v>
      </c>
    </row>
    <row r="787" spans="1:6" ht="20.100000000000001" customHeight="1" x14ac:dyDescent="0.25">
      <c r="A787" s="3">
        <v>0</v>
      </c>
      <c r="B787" s="3">
        <v>5</v>
      </c>
      <c r="C787" s="3">
        <v>111</v>
      </c>
      <c r="D787" s="3">
        <f t="shared" ref="D787:D796" si="112">$F787-$E$785</f>
        <v>497</v>
      </c>
      <c r="E787" s="3">
        <f t="shared" ref="E787:E796" si="113">IF(AND($F$785=0,$E$785 = 0),0,100*($F787-$E$785)/($F$785-$E$785))</f>
        <v>0.17689791530967813</v>
      </c>
      <c r="F787" s="3">
        <v>1970</v>
      </c>
    </row>
    <row r="788" spans="1:6" ht="20.100000000000001" customHeight="1" x14ac:dyDescent="0.25">
      <c r="A788" s="4">
        <v>1</v>
      </c>
      <c r="B788" s="4">
        <v>3</v>
      </c>
      <c r="C788" s="4">
        <v>139</v>
      </c>
      <c r="D788" s="4">
        <f t="shared" si="112"/>
        <v>297</v>
      </c>
      <c r="E788" s="4">
        <f t="shared" si="113"/>
        <v>0.10571163148284589</v>
      </c>
      <c r="F788" s="4">
        <v>1770</v>
      </c>
    </row>
    <row r="789" spans="1:6" ht="20.100000000000001" customHeight="1" x14ac:dyDescent="0.25">
      <c r="A789" s="3">
        <v>2</v>
      </c>
      <c r="B789" s="3">
        <v>4</v>
      </c>
      <c r="C789" s="3">
        <v>107</v>
      </c>
      <c r="D789" s="3">
        <f t="shared" si="112"/>
        <v>757</v>
      </c>
      <c r="E789" s="3">
        <f t="shared" si="113"/>
        <v>0.26944008428456007</v>
      </c>
      <c r="F789" s="3">
        <v>2230</v>
      </c>
    </row>
    <row r="790" spans="1:6" ht="20.100000000000001" customHeight="1" x14ac:dyDescent="0.25">
      <c r="A790" s="3">
        <v>3</v>
      </c>
      <c r="B790" s="3">
        <v>4</v>
      </c>
      <c r="C790" s="3">
        <v>159</v>
      </c>
      <c r="D790" s="3">
        <f t="shared" si="112"/>
        <v>517</v>
      </c>
      <c r="E790" s="3">
        <f t="shared" si="113"/>
        <v>0.18401654369236137</v>
      </c>
      <c r="F790" s="3">
        <v>1990</v>
      </c>
    </row>
    <row r="791" spans="1:6" ht="20.100000000000001" customHeight="1" x14ac:dyDescent="0.25">
      <c r="A791" s="3">
        <v>4</v>
      </c>
      <c r="B791" s="3">
        <v>5</v>
      </c>
      <c r="C791" s="3">
        <v>163</v>
      </c>
      <c r="D791" s="3">
        <f t="shared" si="112"/>
        <v>454</v>
      </c>
      <c r="E791" s="3">
        <f t="shared" si="113"/>
        <v>0.16159286428690919</v>
      </c>
      <c r="F791" s="3">
        <v>1927</v>
      </c>
    </row>
    <row r="792" spans="1:6" ht="20.100000000000001" customHeight="1" x14ac:dyDescent="0.25">
      <c r="A792" s="3">
        <v>5</v>
      </c>
      <c r="B792" s="3">
        <v>5</v>
      </c>
      <c r="C792" s="3">
        <v>169</v>
      </c>
      <c r="D792" s="3">
        <f t="shared" si="112"/>
        <v>582</v>
      </c>
      <c r="E792" s="3">
        <f t="shared" si="113"/>
        <v>0.20715208593608184</v>
      </c>
      <c r="F792" s="3">
        <v>2055</v>
      </c>
    </row>
    <row r="793" spans="1:6" ht="20.100000000000001" customHeight="1" x14ac:dyDescent="0.25">
      <c r="A793" s="3">
        <v>6</v>
      </c>
      <c r="B793" s="3">
        <v>2</v>
      </c>
      <c r="C793" s="3">
        <v>131</v>
      </c>
      <c r="D793" s="3">
        <f t="shared" si="112"/>
        <v>573</v>
      </c>
      <c r="E793" s="3">
        <f t="shared" si="113"/>
        <v>0.2039487031638744</v>
      </c>
      <c r="F793" s="3">
        <v>2046</v>
      </c>
    </row>
    <row r="794" spans="1:6" ht="20.100000000000001" customHeight="1" x14ac:dyDescent="0.25">
      <c r="A794" s="3">
        <v>7</v>
      </c>
      <c r="B794" s="3">
        <v>3</v>
      </c>
      <c r="C794" s="3">
        <v>135</v>
      </c>
      <c r="D794" s="3">
        <f t="shared" si="112"/>
        <v>514</v>
      </c>
      <c r="E794" s="3">
        <f t="shared" si="113"/>
        <v>0.18294874943495887</v>
      </c>
      <c r="F794" s="3">
        <v>1987</v>
      </c>
    </row>
    <row r="795" spans="1:6" ht="20.100000000000001" customHeight="1" x14ac:dyDescent="0.25">
      <c r="A795" s="3">
        <v>8</v>
      </c>
      <c r="B795" s="3">
        <v>5</v>
      </c>
      <c r="C795" s="3">
        <v>181</v>
      </c>
      <c r="D795" s="3">
        <f t="shared" si="112"/>
        <v>630</v>
      </c>
      <c r="E795" s="3">
        <f t="shared" si="113"/>
        <v>0.22423679405452157</v>
      </c>
      <c r="F795" s="3">
        <v>2103</v>
      </c>
    </row>
    <row r="796" spans="1:6" ht="20.100000000000001" customHeight="1" x14ac:dyDescent="0.25">
      <c r="A796" s="3">
        <v>9</v>
      </c>
      <c r="B796" s="3">
        <v>5</v>
      </c>
      <c r="C796" s="3">
        <v>155</v>
      </c>
      <c r="D796" s="3">
        <f t="shared" si="112"/>
        <v>379</v>
      </c>
      <c r="E796" s="3">
        <f t="shared" si="113"/>
        <v>0.13489800785184711</v>
      </c>
      <c r="F796" s="3">
        <v>1852</v>
      </c>
    </row>
    <row r="799" spans="1:6" ht="20.100000000000001" customHeight="1" x14ac:dyDescent="0.25">
      <c r="A799" s="2" t="s">
        <v>0</v>
      </c>
      <c r="B799" s="2" t="s">
        <v>106</v>
      </c>
      <c r="C799" s="2" t="s">
        <v>107</v>
      </c>
      <c r="D799" s="2" t="s">
        <v>3</v>
      </c>
      <c r="E799" s="2">
        <v>1530</v>
      </c>
      <c r="F799" s="2">
        <f>'[1]Худшее для ЗК'!$B$58</f>
        <v>29060</v>
      </c>
    </row>
    <row r="800" spans="1:6" ht="20.100000000000001" customHeight="1" x14ac:dyDescent="0.25">
      <c r="A800" s="2" t="s">
        <v>4</v>
      </c>
      <c r="B800" s="2" t="s">
        <v>5</v>
      </c>
      <c r="C800" s="2" t="s">
        <v>6</v>
      </c>
      <c r="D800" s="2" t="s">
        <v>7</v>
      </c>
      <c r="E800" s="2" t="s">
        <v>8</v>
      </c>
      <c r="F800" s="2" t="s">
        <v>9</v>
      </c>
    </row>
    <row r="801" spans="1:6" ht="20.100000000000001" customHeight="1" x14ac:dyDescent="0.25">
      <c r="A801" s="3">
        <v>0</v>
      </c>
      <c r="B801" s="3">
        <v>5</v>
      </c>
      <c r="C801" s="3">
        <v>173</v>
      </c>
      <c r="D801" s="3">
        <f t="shared" ref="D801:D810" si="114">$F801-$E$799</f>
        <v>695</v>
      </c>
      <c r="E801" s="3">
        <f t="shared" ref="E801:E810" si="115">IF(AND($F$799=0,$E$799 = 0),0,100*($F801-$E$799)/($F$799-$E$799))</f>
        <v>2.5245187068652379</v>
      </c>
      <c r="F801" s="3">
        <v>2225</v>
      </c>
    </row>
    <row r="802" spans="1:6" ht="20.100000000000001" customHeight="1" x14ac:dyDescent="0.25">
      <c r="A802" s="3">
        <v>1</v>
      </c>
      <c r="B802" s="3">
        <v>4</v>
      </c>
      <c r="C802" s="3">
        <v>147</v>
      </c>
      <c r="D802" s="3">
        <f t="shared" si="114"/>
        <v>710</v>
      </c>
      <c r="E802" s="3">
        <f t="shared" si="115"/>
        <v>2.5790047221213221</v>
      </c>
      <c r="F802" s="3">
        <v>2240</v>
      </c>
    </row>
    <row r="803" spans="1:6" ht="20.100000000000001" customHeight="1" x14ac:dyDescent="0.25">
      <c r="A803" s="3">
        <v>2</v>
      </c>
      <c r="B803" s="3">
        <v>3</v>
      </c>
      <c r="C803" s="3">
        <v>149</v>
      </c>
      <c r="D803" s="3">
        <f t="shared" si="114"/>
        <v>902</v>
      </c>
      <c r="E803" s="3">
        <f t="shared" si="115"/>
        <v>3.2764257173992011</v>
      </c>
      <c r="F803" s="3">
        <v>2432</v>
      </c>
    </row>
    <row r="804" spans="1:6" ht="20.100000000000001" customHeight="1" x14ac:dyDescent="0.25">
      <c r="A804" s="3">
        <v>3</v>
      </c>
      <c r="B804" s="3">
        <v>2</v>
      </c>
      <c r="C804" s="3">
        <v>145</v>
      </c>
      <c r="D804" s="3">
        <f t="shared" si="114"/>
        <v>826</v>
      </c>
      <c r="E804" s="3">
        <f t="shared" si="115"/>
        <v>3.0003632401017071</v>
      </c>
      <c r="F804" s="3">
        <v>2356</v>
      </c>
    </row>
    <row r="805" spans="1:6" ht="20.100000000000001" customHeight="1" x14ac:dyDescent="0.25">
      <c r="A805" s="3">
        <v>4</v>
      </c>
      <c r="B805" s="3">
        <v>3</v>
      </c>
      <c r="C805" s="3">
        <v>161</v>
      </c>
      <c r="D805" s="3">
        <f t="shared" si="114"/>
        <v>800</v>
      </c>
      <c r="E805" s="3">
        <f t="shared" si="115"/>
        <v>2.9059208136578278</v>
      </c>
      <c r="F805" s="3">
        <v>2330</v>
      </c>
    </row>
    <row r="806" spans="1:6" ht="20.100000000000001" customHeight="1" x14ac:dyDescent="0.25">
      <c r="A806" s="3">
        <v>5</v>
      </c>
      <c r="B806" s="3">
        <v>5</v>
      </c>
      <c r="C806" s="3">
        <v>159</v>
      </c>
      <c r="D806" s="3">
        <f t="shared" si="114"/>
        <v>654</v>
      </c>
      <c r="E806" s="3">
        <f t="shared" si="115"/>
        <v>2.3755902651652741</v>
      </c>
      <c r="F806" s="3">
        <v>2184</v>
      </c>
    </row>
    <row r="807" spans="1:6" ht="20.100000000000001" customHeight="1" x14ac:dyDescent="0.25">
      <c r="A807" s="4">
        <v>6</v>
      </c>
      <c r="B807" s="4">
        <v>8</v>
      </c>
      <c r="C807" s="4">
        <v>189</v>
      </c>
      <c r="D807" s="4">
        <f t="shared" si="114"/>
        <v>489</v>
      </c>
      <c r="E807" s="4">
        <f t="shared" si="115"/>
        <v>1.7762440973483473</v>
      </c>
      <c r="F807" s="4">
        <v>2019</v>
      </c>
    </row>
    <row r="808" spans="1:6" ht="20.100000000000001" customHeight="1" x14ac:dyDescent="0.25">
      <c r="A808" s="3">
        <v>7</v>
      </c>
      <c r="B808" s="3">
        <v>6</v>
      </c>
      <c r="C808" s="3">
        <v>117</v>
      </c>
      <c r="D808" s="3">
        <f t="shared" si="114"/>
        <v>608</v>
      </c>
      <c r="E808" s="3">
        <f t="shared" si="115"/>
        <v>2.2084998183799494</v>
      </c>
      <c r="F808" s="3">
        <v>2138</v>
      </c>
    </row>
    <row r="809" spans="1:6" ht="20.100000000000001" customHeight="1" x14ac:dyDescent="0.25">
      <c r="A809" s="3">
        <v>8</v>
      </c>
      <c r="B809" s="3">
        <v>2</v>
      </c>
      <c r="C809" s="3">
        <v>151</v>
      </c>
      <c r="D809" s="3">
        <f t="shared" si="114"/>
        <v>871</v>
      </c>
      <c r="E809" s="3">
        <f t="shared" si="115"/>
        <v>3.1638212858699601</v>
      </c>
      <c r="F809" s="3">
        <v>2401</v>
      </c>
    </row>
    <row r="810" spans="1:6" ht="20.100000000000001" customHeight="1" x14ac:dyDescent="0.25">
      <c r="A810" s="3">
        <v>9</v>
      </c>
      <c r="B810" s="3">
        <v>2</v>
      </c>
      <c r="C810" s="3">
        <v>145</v>
      </c>
      <c r="D810" s="3">
        <f t="shared" si="114"/>
        <v>648</v>
      </c>
      <c r="E810" s="3">
        <f t="shared" si="115"/>
        <v>2.3537958590628407</v>
      </c>
      <c r="F810" s="3">
        <v>2178</v>
      </c>
    </row>
    <row r="813" spans="1:6" ht="20.100000000000001" customHeight="1" x14ac:dyDescent="0.25">
      <c r="A813" s="2" t="s">
        <v>0</v>
      </c>
      <c r="B813" s="2" t="s">
        <v>108</v>
      </c>
      <c r="C813" s="2" t="s">
        <v>109</v>
      </c>
      <c r="D813" s="2" t="s">
        <v>3</v>
      </c>
      <c r="E813" s="2">
        <v>1613</v>
      </c>
      <c r="F813" s="2">
        <f>'[1]Худшее для ЗК'!$B$59</f>
        <v>77207</v>
      </c>
    </row>
    <row r="814" spans="1:6" ht="20.100000000000001" customHeight="1" x14ac:dyDescent="0.25">
      <c r="A814" s="2" t="s">
        <v>4</v>
      </c>
      <c r="B814" s="2" t="s">
        <v>5</v>
      </c>
      <c r="C814" s="2" t="s">
        <v>6</v>
      </c>
      <c r="D814" s="2" t="s">
        <v>7</v>
      </c>
      <c r="E814" s="2" t="s">
        <v>8</v>
      </c>
      <c r="F814" s="2" t="s">
        <v>9</v>
      </c>
    </row>
    <row r="815" spans="1:6" ht="20.100000000000001" customHeight="1" x14ac:dyDescent="0.25">
      <c r="A815" s="3">
        <v>0</v>
      </c>
      <c r="B815" s="3">
        <v>16</v>
      </c>
      <c r="C815" s="3">
        <v>217</v>
      </c>
      <c r="D815" s="3">
        <f t="shared" ref="D815:D824" si="116">$F815-$E$813</f>
        <v>791</v>
      </c>
      <c r="E815" s="3">
        <f t="shared" ref="E815:E824" si="117">IF(AND($F$813=0,$E$813 = 0),0,100*($F815-$E$813)/($F$813-$E$813))</f>
        <v>1.0463793422758421</v>
      </c>
      <c r="F815" s="3">
        <v>2404</v>
      </c>
    </row>
    <row r="816" spans="1:6" ht="20.100000000000001" customHeight="1" x14ac:dyDescent="0.25">
      <c r="A816" s="3">
        <v>1</v>
      </c>
      <c r="B816" s="3">
        <v>13</v>
      </c>
      <c r="C816" s="3">
        <v>189</v>
      </c>
      <c r="D816" s="3">
        <f t="shared" si="116"/>
        <v>827</v>
      </c>
      <c r="E816" s="3">
        <f t="shared" si="117"/>
        <v>1.0940021694843507</v>
      </c>
      <c r="F816" s="3">
        <v>2440</v>
      </c>
    </row>
    <row r="817" spans="1:6" ht="20.100000000000001" customHeight="1" x14ac:dyDescent="0.25">
      <c r="A817" s="3">
        <v>2</v>
      </c>
      <c r="B817" s="3">
        <v>9</v>
      </c>
      <c r="C817" s="3">
        <v>253</v>
      </c>
      <c r="D817" s="3">
        <f t="shared" si="116"/>
        <v>747</v>
      </c>
      <c r="E817" s="3">
        <f t="shared" si="117"/>
        <v>0.98817366457655365</v>
      </c>
      <c r="F817" s="3">
        <v>2360</v>
      </c>
    </row>
    <row r="818" spans="1:6" ht="20.100000000000001" customHeight="1" x14ac:dyDescent="0.25">
      <c r="A818" s="3">
        <v>3</v>
      </c>
      <c r="B818" s="3">
        <v>4</v>
      </c>
      <c r="C818" s="3">
        <v>191</v>
      </c>
      <c r="D818" s="3">
        <f t="shared" si="116"/>
        <v>952</v>
      </c>
      <c r="E818" s="3">
        <f t="shared" si="117"/>
        <v>1.2593592084027834</v>
      </c>
      <c r="F818" s="3">
        <v>2565</v>
      </c>
    </row>
    <row r="819" spans="1:6" ht="20.100000000000001" customHeight="1" x14ac:dyDescent="0.25">
      <c r="A819" s="3">
        <v>4</v>
      </c>
      <c r="B819" s="3">
        <v>9</v>
      </c>
      <c r="C819" s="3">
        <v>201</v>
      </c>
      <c r="D819" s="3">
        <f t="shared" si="116"/>
        <v>780</v>
      </c>
      <c r="E819" s="3">
        <f t="shared" si="117"/>
        <v>1.0318279228510199</v>
      </c>
      <c r="F819" s="3">
        <v>2393</v>
      </c>
    </row>
    <row r="820" spans="1:6" ht="20.100000000000001" customHeight="1" x14ac:dyDescent="0.25">
      <c r="A820" s="3">
        <v>5</v>
      </c>
      <c r="B820" s="3">
        <v>6</v>
      </c>
      <c r="C820" s="3">
        <v>199</v>
      </c>
      <c r="D820" s="3">
        <f t="shared" si="116"/>
        <v>1018</v>
      </c>
      <c r="E820" s="3">
        <f t="shared" si="117"/>
        <v>1.3466677249517158</v>
      </c>
      <c r="F820" s="3">
        <v>2631</v>
      </c>
    </row>
    <row r="821" spans="1:6" ht="20.100000000000001" customHeight="1" x14ac:dyDescent="0.25">
      <c r="A821" s="4">
        <v>6</v>
      </c>
      <c r="B821" s="4">
        <v>8</v>
      </c>
      <c r="C821" s="4">
        <v>209</v>
      </c>
      <c r="D821" s="4">
        <f t="shared" si="116"/>
        <v>542</v>
      </c>
      <c r="E821" s="4">
        <f t="shared" si="117"/>
        <v>0.71698812075032414</v>
      </c>
      <c r="F821" s="4">
        <v>2155</v>
      </c>
    </row>
    <row r="822" spans="1:6" ht="20.100000000000001" customHeight="1" x14ac:dyDescent="0.25">
      <c r="A822" s="3">
        <v>7</v>
      </c>
      <c r="B822" s="3">
        <v>8</v>
      </c>
      <c r="C822" s="3">
        <v>197</v>
      </c>
      <c r="D822" s="3">
        <f t="shared" si="116"/>
        <v>916</v>
      </c>
      <c r="E822" s="3">
        <f t="shared" si="117"/>
        <v>1.2117363811942747</v>
      </c>
      <c r="F822" s="3">
        <v>2529</v>
      </c>
    </row>
    <row r="823" spans="1:6" ht="20.100000000000001" customHeight="1" x14ac:dyDescent="0.25">
      <c r="A823" s="3">
        <v>8</v>
      </c>
      <c r="B823" s="3">
        <v>10</v>
      </c>
      <c r="C823" s="3">
        <v>221</v>
      </c>
      <c r="D823" s="3">
        <f t="shared" si="116"/>
        <v>939</v>
      </c>
      <c r="E823" s="3">
        <f t="shared" si="117"/>
        <v>1.2421620763552663</v>
      </c>
      <c r="F823" s="3">
        <v>2552</v>
      </c>
    </row>
    <row r="824" spans="1:6" ht="20.100000000000001" customHeight="1" x14ac:dyDescent="0.25">
      <c r="A824" s="3">
        <v>9</v>
      </c>
      <c r="B824" s="3">
        <v>5</v>
      </c>
      <c r="C824" s="3">
        <v>129</v>
      </c>
      <c r="D824" s="3">
        <f t="shared" si="116"/>
        <v>1079</v>
      </c>
      <c r="E824" s="3">
        <f t="shared" si="117"/>
        <v>1.4273619599439109</v>
      </c>
      <c r="F824" s="3">
        <v>2692</v>
      </c>
    </row>
    <row r="827" spans="1:6" ht="20.100000000000001" customHeight="1" x14ac:dyDescent="0.25">
      <c r="A827" s="2" t="s">
        <v>0</v>
      </c>
      <c r="B827" s="2" t="s">
        <v>110</v>
      </c>
      <c r="C827" s="2" t="s">
        <v>11</v>
      </c>
      <c r="D827" s="2" t="s">
        <v>3</v>
      </c>
      <c r="E827" s="2">
        <v>1776</v>
      </c>
      <c r="F827" s="2">
        <f>'[1]Худшее для ЗК'!$B$60</f>
        <v>6959</v>
      </c>
    </row>
    <row r="828" spans="1:6" ht="20.100000000000001" customHeight="1" x14ac:dyDescent="0.25">
      <c r="A828" s="2" t="s">
        <v>4</v>
      </c>
      <c r="B828" s="2" t="s">
        <v>5</v>
      </c>
      <c r="C828" s="2" t="s">
        <v>6</v>
      </c>
      <c r="D828" s="2" t="s">
        <v>7</v>
      </c>
      <c r="E828" s="2" t="s">
        <v>8</v>
      </c>
      <c r="F828" s="2" t="s">
        <v>9</v>
      </c>
    </row>
    <row r="829" spans="1:6" ht="20.100000000000001" customHeight="1" x14ac:dyDescent="0.25">
      <c r="A829" s="4">
        <v>0</v>
      </c>
      <c r="B829" s="4">
        <v>10</v>
      </c>
      <c r="C829" s="4">
        <v>201</v>
      </c>
      <c r="D829" s="4">
        <f t="shared" ref="D829:D838" si="118">$F829-$E$827</f>
        <v>736</v>
      </c>
      <c r="E829" s="4">
        <f t="shared" ref="E829:E838" si="119">IF(AND($F$827=0,$E$827 = 0),0,100*($F829-$E$827)/($F$827-$E$827))</f>
        <v>14.200270113833687</v>
      </c>
      <c r="F829" s="4">
        <v>2512</v>
      </c>
    </row>
    <row r="830" spans="1:6" ht="20.100000000000001" customHeight="1" x14ac:dyDescent="0.25">
      <c r="A830" s="3">
        <v>1</v>
      </c>
      <c r="B830" s="3">
        <v>10</v>
      </c>
      <c r="C830" s="3">
        <v>227</v>
      </c>
      <c r="D830" s="3">
        <f t="shared" si="118"/>
        <v>741</v>
      </c>
      <c r="E830" s="3">
        <f t="shared" si="119"/>
        <v>14.296739340150491</v>
      </c>
      <c r="F830" s="3">
        <v>2517</v>
      </c>
    </row>
    <row r="831" spans="1:6" ht="20.100000000000001" customHeight="1" x14ac:dyDescent="0.25">
      <c r="A831" s="3">
        <v>2</v>
      </c>
      <c r="B831" s="3">
        <v>10</v>
      </c>
      <c r="C831" s="3">
        <v>189</v>
      </c>
      <c r="D831" s="3">
        <f t="shared" si="118"/>
        <v>830</v>
      </c>
      <c r="E831" s="3">
        <f t="shared" si="119"/>
        <v>16.013891568589621</v>
      </c>
      <c r="F831" s="3">
        <v>2606</v>
      </c>
    </row>
    <row r="832" spans="1:6" ht="20.100000000000001" customHeight="1" x14ac:dyDescent="0.25">
      <c r="A832" s="3">
        <v>3</v>
      </c>
      <c r="B832" s="3">
        <v>11</v>
      </c>
      <c r="C832" s="3">
        <v>187</v>
      </c>
      <c r="D832" s="3">
        <f t="shared" si="118"/>
        <v>919</v>
      </c>
      <c r="E832" s="3">
        <f t="shared" si="119"/>
        <v>17.731043797028747</v>
      </c>
      <c r="F832" s="3">
        <v>2695</v>
      </c>
    </row>
    <row r="833" spans="1:6" ht="20.100000000000001" customHeight="1" x14ac:dyDescent="0.25">
      <c r="A833" s="3">
        <v>4</v>
      </c>
      <c r="B833" s="3">
        <v>11</v>
      </c>
      <c r="C833" s="3">
        <v>211</v>
      </c>
      <c r="D833" s="3">
        <f t="shared" si="118"/>
        <v>1050</v>
      </c>
      <c r="E833" s="3">
        <f t="shared" si="119"/>
        <v>20.258537526529036</v>
      </c>
      <c r="F833" s="3">
        <v>2826</v>
      </c>
    </row>
    <row r="834" spans="1:6" ht="20.100000000000001" customHeight="1" x14ac:dyDescent="0.25">
      <c r="A834" s="3">
        <v>5</v>
      </c>
      <c r="B834" s="3">
        <v>9</v>
      </c>
      <c r="C834" s="3">
        <v>193</v>
      </c>
      <c r="D834" s="3">
        <f t="shared" si="118"/>
        <v>1001</v>
      </c>
      <c r="E834" s="3">
        <f t="shared" si="119"/>
        <v>19.313139108624348</v>
      </c>
      <c r="F834" s="3">
        <v>2777</v>
      </c>
    </row>
    <row r="835" spans="1:6" ht="20.100000000000001" customHeight="1" x14ac:dyDescent="0.25">
      <c r="A835" s="3">
        <v>6</v>
      </c>
      <c r="B835" s="3">
        <v>11</v>
      </c>
      <c r="C835" s="3">
        <v>207</v>
      </c>
      <c r="D835" s="3">
        <f t="shared" si="118"/>
        <v>767</v>
      </c>
      <c r="E835" s="3">
        <f t="shared" si="119"/>
        <v>14.798379316997877</v>
      </c>
      <c r="F835" s="3">
        <v>2543</v>
      </c>
    </row>
    <row r="836" spans="1:6" ht="20.100000000000001" customHeight="1" x14ac:dyDescent="0.25">
      <c r="A836" s="3">
        <v>7</v>
      </c>
      <c r="B836" s="3">
        <v>7</v>
      </c>
      <c r="C836" s="3">
        <v>207</v>
      </c>
      <c r="D836" s="3">
        <f t="shared" si="118"/>
        <v>1085</v>
      </c>
      <c r="E836" s="3">
        <f t="shared" si="119"/>
        <v>20.933822110746672</v>
      </c>
      <c r="F836" s="3">
        <v>2861</v>
      </c>
    </row>
    <row r="837" spans="1:6" ht="20.100000000000001" customHeight="1" x14ac:dyDescent="0.25">
      <c r="A837" s="3">
        <v>8</v>
      </c>
      <c r="B837" s="3">
        <v>8</v>
      </c>
      <c r="C837" s="3">
        <v>199</v>
      </c>
      <c r="D837" s="3">
        <f t="shared" si="118"/>
        <v>1039</v>
      </c>
      <c r="E837" s="3">
        <f t="shared" si="119"/>
        <v>20.046305228632065</v>
      </c>
      <c r="F837" s="3">
        <v>2815</v>
      </c>
    </row>
    <row r="838" spans="1:6" ht="20.100000000000001" customHeight="1" x14ac:dyDescent="0.25">
      <c r="A838" s="3">
        <v>9</v>
      </c>
      <c r="B838" s="3">
        <v>12</v>
      </c>
      <c r="C838" s="3">
        <v>229</v>
      </c>
      <c r="D838" s="3">
        <f t="shared" si="118"/>
        <v>872</v>
      </c>
      <c r="E838" s="3">
        <f t="shared" si="119"/>
        <v>16.824233069650781</v>
      </c>
      <c r="F838" s="3">
        <v>2648</v>
      </c>
    </row>
    <row r="841" spans="1:6" ht="20.100000000000001" customHeight="1" x14ac:dyDescent="0.25">
      <c r="A841" s="2" t="s">
        <v>0</v>
      </c>
      <c r="B841" s="2" t="s">
        <v>111</v>
      </c>
      <c r="C841" s="2" t="s">
        <v>112</v>
      </c>
      <c r="D841" s="2" t="s">
        <v>3</v>
      </c>
      <c r="E841" s="2">
        <v>1608</v>
      </c>
      <c r="F841" s="2">
        <f>'[1]Худшее для ЗК'!$B$61</f>
        <v>7426</v>
      </c>
    </row>
    <row r="842" spans="1:6" ht="20.100000000000001" customHeight="1" x14ac:dyDescent="0.25">
      <c r="A842" s="2" t="s">
        <v>4</v>
      </c>
      <c r="B842" s="2" t="s">
        <v>5</v>
      </c>
      <c r="C842" s="2" t="s">
        <v>6</v>
      </c>
      <c r="D842" s="2" t="s">
        <v>7</v>
      </c>
      <c r="E842" s="2" t="s">
        <v>8</v>
      </c>
      <c r="F842" s="2" t="s">
        <v>9</v>
      </c>
    </row>
    <row r="843" spans="1:6" ht="20.100000000000001" customHeight="1" x14ac:dyDescent="0.25">
      <c r="A843" s="3">
        <v>0</v>
      </c>
      <c r="B843" s="3">
        <v>17</v>
      </c>
      <c r="C843" s="3">
        <v>229</v>
      </c>
      <c r="D843" s="3">
        <f t="shared" ref="D843:D852" si="120">$F843-$E$841</f>
        <v>1041</v>
      </c>
      <c r="E843" s="3">
        <f t="shared" ref="E843:E852" si="121">IF(AND($F$841=0,$E$841 = 0),0,100*($F843-$E$841)/($F$841-$E$841))</f>
        <v>17.892746648332761</v>
      </c>
      <c r="F843" s="3">
        <v>2649</v>
      </c>
    </row>
    <row r="844" spans="1:6" ht="20.100000000000001" customHeight="1" x14ac:dyDescent="0.25">
      <c r="A844" s="3">
        <v>1</v>
      </c>
      <c r="B844" s="3">
        <v>11</v>
      </c>
      <c r="C844" s="3">
        <v>221</v>
      </c>
      <c r="D844" s="3">
        <f t="shared" si="120"/>
        <v>1376</v>
      </c>
      <c r="E844" s="3">
        <f t="shared" si="121"/>
        <v>23.650739085596424</v>
      </c>
      <c r="F844" s="3">
        <v>2984</v>
      </c>
    </row>
    <row r="845" spans="1:6" ht="20.100000000000001" customHeight="1" x14ac:dyDescent="0.25">
      <c r="A845" s="3">
        <v>2</v>
      </c>
      <c r="B845" s="3">
        <v>16</v>
      </c>
      <c r="C845" s="3">
        <v>259</v>
      </c>
      <c r="D845" s="3">
        <f t="shared" si="120"/>
        <v>877</v>
      </c>
      <c r="E845" s="3">
        <f t="shared" si="121"/>
        <v>15.073908559642488</v>
      </c>
      <c r="F845" s="3">
        <v>2485</v>
      </c>
    </row>
    <row r="846" spans="1:6" ht="20.100000000000001" customHeight="1" x14ac:dyDescent="0.25">
      <c r="A846" s="3">
        <v>3</v>
      </c>
      <c r="B846" s="3">
        <v>15</v>
      </c>
      <c r="C846" s="3">
        <v>269</v>
      </c>
      <c r="D846" s="3">
        <f t="shared" si="120"/>
        <v>1185</v>
      </c>
      <c r="E846" s="3">
        <f t="shared" si="121"/>
        <v>20.36782399449983</v>
      </c>
      <c r="F846" s="3">
        <v>2793</v>
      </c>
    </row>
    <row r="847" spans="1:6" ht="20.100000000000001" customHeight="1" x14ac:dyDescent="0.25">
      <c r="A847" s="4">
        <v>4</v>
      </c>
      <c r="B847" s="4">
        <v>30</v>
      </c>
      <c r="C847" s="4">
        <v>297</v>
      </c>
      <c r="D847" s="4">
        <f t="shared" si="120"/>
        <v>762</v>
      </c>
      <c r="E847" s="4">
        <f t="shared" si="121"/>
        <v>13.097284290134066</v>
      </c>
      <c r="F847" s="4">
        <v>2370</v>
      </c>
    </row>
    <row r="848" spans="1:6" ht="20.100000000000001" customHeight="1" x14ac:dyDescent="0.25">
      <c r="A848" s="3">
        <v>5</v>
      </c>
      <c r="B848" s="3">
        <v>13</v>
      </c>
      <c r="C848" s="3">
        <v>273</v>
      </c>
      <c r="D848" s="3">
        <f t="shared" si="120"/>
        <v>1087</v>
      </c>
      <c r="E848" s="3">
        <f t="shared" si="121"/>
        <v>18.683396356136129</v>
      </c>
      <c r="F848" s="3">
        <v>2695</v>
      </c>
    </row>
    <row r="849" spans="1:6" ht="20.100000000000001" customHeight="1" x14ac:dyDescent="0.25">
      <c r="A849" s="3">
        <v>6</v>
      </c>
      <c r="B849" s="3">
        <v>17</v>
      </c>
      <c r="C849" s="3">
        <v>225</v>
      </c>
      <c r="D849" s="3">
        <f t="shared" si="120"/>
        <v>1307</v>
      </c>
      <c r="E849" s="3">
        <f t="shared" si="121"/>
        <v>22.464764523891372</v>
      </c>
      <c r="F849" s="3">
        <v>2915</v>
      </c>
    </row>
    <row r="850" spans="1:6" ht="20.100000000000001" customHeight="1" x14ac:dyDescent="0.25">
      <c r="A850" s="3">
        <v>7</v>
      </c>
      <c r="B850" s="3">
        <v>13</v>
      </c>
      <c r="C850" s="3">
        <v>245</v>
      </c>
      <c r="D850" s="3">
        <f t="shared" si="120"/>
        <v>957</v>
      </c>
      <c r="E850" s="3">
        <f t="shared" si="121"/>
        <v>16.448951529735304</v>
      </c>
      <c r="F850" s="3">
        <v>2565</v>
      </c>
    </row>
    <row r="851" spans="1:6" ht="20.100000000000001" customHeight="1" x14ac:dyDescent="0.25">
      <c r="A851" s="3">
        <v>8</v>
      </c>
      <c r="B851" s="3">
        <v>13</v>
      </c>
      <c r="C851" s="3">
        <v>245</v>
      </c>
      <c r="D851" s="3">
        <f t="shared" si="120"/>
        <v>1640</v>
      </c>
      <c r="E851" s="3">
        <f t="shared" si="121"/>
        <v>28.188380886902717</v>
      </c>
      <c r="F851" s="3">
        <v>3248</v>
      </c>
    </row>
    <row r="852" spans="1:6" ht="20.100000000000001" customHeight="1" x14ac:dyDescent="0.25">
      <c r="A852" s="3">
        <v>9</v>
      </c>
      <c r="B852" s="3">
        <v>17</v>
      </c>
      <c r="C852" s="3">
        <v>261</v>
      </c>
      <c r="D852" s="3">
        <f t="shared" si="120"/>
        <v>1112</v>
      </c>
      <c r="E852" s="3">
        <f t="shared" si="121"/>
        <v>19.113097284290134</v>
      </c>
      <c r="F852" s="3">
        <v>2720</v>
      </c>
    </row>
    <row r="855" spans="1:6" ht="20.100000000000001" customHeight="1" x14ac:dyDescent="0.25">
      <c r="A855" s="2" t="s">
        <v>0</v>
      </c>
      <c r="B855" s="2" t="s">
        <v>113</v>
      </c>
      <c r="C855" s="2" t="s">
        <v>114</v>
      </c>
      <c r="D855" s="2" t="s">
        <v>3</v>
      </c>
      <c r="E855" s="2">
        <v>1839</v>
      </c>
      <c r="F855" s="2">
        <f>'[1]Худшее для ЗК'!$B$62</f>
        <v>9008</v>
      </c>
    </row>
    <row r="856" spans="1:6" ht="20.100000000000001" customHeight="1" x14ac:dyDescent="0.25">
      <c r="A856" s="2" t="s">
        <v>4</v>
      </c>
      <c r="B856" s="2" t="s">
        <v>5</v>
      </c>
      <c r="C856" s="2" t="s">
        <v>6</v>
      </c>
      <c r="D856" s="2" t="s">
        <v>7</v>
      </c>
      <c r="E856" s="2" t="s">
        <v>8</v>
      </c>
      <c r="F856" s="2" t="s">
        <v>9</v>
      </c>
    </row>
    <row r="857" spans="1:6" ht="20.100000000000001" customHeight="1" x14ac:dyDescent="0.25">
      <c r="A857" s="3">
        <v>0</v>
      </c>
      <c r="B857" s="3">
        <v>12</v>
      </c>
      <c r="C857" s="3">
        <v>261</v>
      </c>
      <c r="D857" s="3">
        <f t="shared" ref="D857:D866" si="122">$F857-$E$855</f>
        <v>1203</v>
      </c>
      <c r="E857" s="3">
        <f t="shared" ref="E857:E866" si="123">IF(AND($F$855=0,$E$855 = 0),0,100*($F857-$E$855)/($F$855-$E$855))</f>
        <v>16.780583065978519</v>
      </c>
      <c r="F857" s="3">
        <v>3042</v>
      </c>
    </row>
    <row r="858" spans="1:6" ht="20.100000000000001" customHeight="1" x14ac:dyDescent="0.25">
      <c r="A858" s="3">
        <v>1</v>
      </c>
      <c r="B858" s="3">
        <v>25</v>
      </c>
      <c r="C858" s="3">
        <v>311</v>
      </c>
      <c r="D858" s="3">
        <f t="shared" si="122"/>
        <v>1389</v>
      </c>
      <c r="E858" s="3">
        <f t="shared" si="123"/>
        <v>19.375087180917841</v>
      </c>
      <c r="F858" s="3">
        <v>3228</v>
      </c>
    </row>
    <row r="859" spans="1:6" ht="20.100000000000001" customHeight="1" x14ac:dyDescent="0.25">
      <c r="A859" s="3">
        <v>2</v>
      </c>
      <c r="B859" s="3">
        <v>27</v>
      </c>
      <c r="C859" s="3">
        <v>373</v>
      </c>
      <c r="D859" s="3">
        <f t="shared" si="122"/>
        <v>1076</v>
      </c>
      <c r="E859" s="3">
        <f t="shared" si="123"/>
        <v>15.009066815455434</v>
      </c>
      <c r="F859" s="3">
        <v>2915</v>
      </c>
    </row>
    <row r="860" spans="1:6" ht="20.100000000000001" customHeight="1" x14ac:dyDescent="0.25">
      <c r="A860" s="3">
        <v>3</v>
      </c>
      <c r="B860" s="3">
        <v>25</v>
      </c>
      <c r="C860" s="3">
        <v>363</v>
      </c>
      <c r="D860" s="3">
        <f t="shared" si="122"/>
        <v>1131</v>
      </c>
      <c r="E860" s="3">
        <f t="shared" si="123"/>
        <v>15.776258892453619</v>
      </c>
      <c r="F860" s="3">
        <v>2970</v>
      </c>
    </row>
    <row r="861" spans="1:6" ht="20.100000000000001" customHeight="1" x14ac:dyDescent="0.25">
      <c r="A861" s="3">
        <v>4</v>
      </c>
      <c r="B861" s="3">
        <v>38</v>
      </c>
      <c r="C861" s="3">
        <v>333</v>
      </c>
      <c r="D861" s="3">
        <f t="shared" si="122"/>
        <v>1229</v>
      </c>
      <c r="E861" s="3">
        <f t="shared" si="123"/>
        <v>17.143255684195843</v>
      </c>
      <c r="F861" s="3">
        <v>3068</v>
      </c>
    </row>
    <row r="862" spans="1:6" ht="20.100000000000001" customHeight="1" x14ac:dyDescent="0.25">
      <c r="A862" s="3">
        <v>5</v>
      </c>
      <c r="B862" s="3">
        <v>19</v>
      </c>
      <c r="C862" s="3">
        <v>323</v>
      </c>
      <c r="D862" s="3">
        <f t="shared" si="122"/>
        <v>1441</v>
      </c>
      <c r="E862" s="3">
        <f t="shared" si="123"/>
        <v>20.10043241735249</v>
      </c>
      <c r="F862" s="3">
        <v>3280</v>
      </c>
    </row>
    <row r="863" spans="1:6" ht="20.100000000000001" customHeight="1" x14ac:dyDescent="0.25">
      <c r="A863" s="4">
        <v>6</v>
      </c>
      <c r="B863" s="4">
        <v>54</v>
      </c>
      <c r="C863" s="4">
        <v>331</v>
      </c>
      <c r="D863" s="4">
        <f t="shared" si="122"/>
        <v>860</v>
      </c>
      <c r="E863" s="4">
        <f t="shared" si="123"/>
        <v>11.996094294880736</v>
      </c>
      <c r="F863" s="4">
        <v>2699</v>
      </c>
    </row>
    <row r="864" spans="1:6" ht="20.100000000000001" customHeight="1" x14ac:dyDescent="0.25">
      <c r="A864" s="3">
        <v>7</v>
      </c>
      <c r="B864" s="3">
        <v>26</v>
      </c>
      <c r="C864" s="3">
        <v>321</v>
      </c>
      <c r="D864" s="3">
        <f t="shared" si="122"/>
        <v>1422</v>
      </c>
      <c r="E864" s="3">
        <f t="shared" si="123"/>
        <v>19.835402427116751</v>
      </c>
      <c r="F864" s="3">
        <v>3261</v>
      </c>
    </row>
    <row r="865" spans="1:6" ht="20.100000000000001" customHeight="1" x14ac:dyDescent="0.25">
      <c r="A865" s="3">
        <v>8</v>
      </c>
      <c r="B865" s="3">
        <v>19</v>
      </c>
      <c r="C865" s="3">
        <v>333</v>
      </c>
      <c r="D865" s="3">
        <f t="shared" si="122"/>
        <v>1145</v>
      </c>
      <c r="E865" s="3">
        <f t="shared" si="123"/>
        <v>15.971544148416795</v>
      </c>
      <c r="F865" s="3">
        <v>2984</v>
      </c>
    </row>
    <row r="866" spans="1:6" ht="20.100000000000001" customHeight="1" x14ac:dyDescent="0.25">
      <c r="A866" s="3">
        <v>9</v>
      </c>
      <c r="B866" s="3">
        <v>23</v>
      </c>
      <c r="C866" s="3">
        <v>311</v>
      </c>
      <c r="D866" s="3">
        <f t="shared" si="122"/>
        <v>1373</v>
      </c>
      <c r="E866" s="3">
        <f t="shared" si="123"/>
        <v>19.151904031245643</v>
      </c>
      <c r="F866" s="3">
        <v>3212</v>
      </c>
    </row>
    <row r="869" spans="1:6" ht="20.100000000000001" customHeight="1" x14ac:dyDescent="0.25">
      <c r="A869" s="2" t="s">
        <v>0</v>
      </c>
      <c r="B869" s="2" t="s">
        <v>115</v>
      </c>
      <c r="C869" s="2" t="s">
        <v>116</v>
      </c>
      <c r="D869" s="2" t="s">
        <v>3</v>
      </c>
      <c r="E869" s="2">
        <v>1950</v>
      </c>
      <c r="F869" s="2">
        <f>'[1]Худшее для ЗК'!$B$63</f>
        <v>9892</v>
      </c>
    </row>
    <row r="870" spans="1:6" ht="20.100000000000001" customHeight="1" x14ac:dyDescent="0.25">
      <c r="A870" s="2" t="s">
        <v>4</v>
      </c>
      <c r="B870" s="2" t="s">
        <v>5</v>
      </c>
      <c r="C870" s="2" t="s">
        <v>6</v>
      </c>
      <c r="D870" s="2" t="s">
        <v>7</v>
      </c>
      <c r="E870" s="2" t="s">
        <v>8</v>
      </c>
      <c r="F870" s="2" t="s">
        <v>9</v>
      </c>
    </row>
    <row r="871" spans="1:6" ht="20.100000000000001" customHeight="1" x14ac:dyDescent="0.25">
      <c r="A871" s="3">
        <v>0</v>
      </c>
      <c r="B871" s="3">
        <v>45</v>
      </c>
      <c r="C871" s="3">
        <v>317</v>
      </c>
      <c r="D871" s="3">
        <f t="shared" ref="D871:D880" si="124">$F871-$E$869</f>
        <v>1419</v>
      </c>
      <c r="E871" s="3">
        <f t="shared" ref="E871:E880" si="125">IF(AND($F$869=0,$E$869 = 0),0,100*($F871-$E$869)/($F$869-$E$869))</f>
        <v>17.867036011080334</v>
      </c>
      <c r="F871" s="3">
        <v>3369</v>
      </c>
    </row>
    <row r="872" spans="1:6" ht="20.100000000000001" customHeight="1" x14ac:dyDescent="0.25">
      <c r="A872" s="3">
        <v>1</v>
      </c>
      <c r="B872" s="3">
        <v>25</v>
      </c>
      <c r="C872" s="3">
        <v>265</v>
      </c>
      <c r="D872" s="3">
        <f t="shared" si="124"/>
        <v>2002</v>
      </c>
      <c r="E872" s="3">
        <f t="shared" si="125"/>
        <v>25.207756232686979</v>
      </c>
      <c r="F872" s="3">
        <v>3952</v>
      </c>
    </row>
    <row r="873" spans="1:6" ht="20.100000000000001" customHeight="1" x14ac:dyDescent="0.25">
      <c r="A873" s="4">
        <v>2</v>
      </c>
      <c r="B873" s="4">
        <v>53</v>
      </c>
      <c r="C873" s="4">
        <v>355</v>
      </c>
      <c r="D873" s="4">
        <f t="shared" si="124"/>
        <v>1043</v>
      </c>
      <c r="E873" s="4">
        <f t="shared" si="125"/>
        <v>13.132712163183077</v>
      </c>
      <c r="F873" s="4">
        <v>2993</v>
      </c>
    </row>
    <row r="874" spans="1:6" ht="20.100000000000001" customHeight="1" x14ac:dyDescent="0.25">
      <c r="A874" s="3">
        <v>3</v>
      </c>
      <c r="B874" s="3">
        <v>36</v>
      </c>
      <c r="C874" s="3">
        <v>383</v>
      </c>
      <c r="D874" s="3">
        <f t="shared" si="124"/>
        <v>1200</v>
      </c>
      <c r="E874" s="3">
        <f t="shared" si="125"/>
        <v>15.109544195416772</v>
      </c>
      <c r="F874" s="3">
        <v>3150</v>
      </c>
    </row>
    <row r="875" spans="1:6" ht="20.100000000000001" customHeight="1" x14ac:dyDescent="0.25">
      <c r="A875" s="3">
        <v>4</v>
      </c>
      <c r="B875" s="3">
        <v>31</v>
      </c>
      <c r="C875" s="3">
        <v>309</v>
      </c>
      <c r="D875" s="3">
        <f t="shared" si="124"/>
        <v>1320</v>
      </c>
      <c r="E875" s="3">
        <f t="shared" si="125"/>
        <v>16.62049861495845</v>
      </c>
      <c r="F875" s="3">
        <v>3270</v>
      </c>
    </row>
    <row r="876" spans="1:6" ht="20.100000000000001" customHeight="1" x14ac:dyDescent="0.25">
      <c r="A876" s="3">
        <v>5</v>
      </c>
      <c r="B876" s="3">
        <v>47</v>
      </c>
      <c r="C876" s="3">
        <v>341</v>
      </c>
      <c r="D876" s="3">
        <f t="shared" si="124"/>
        <v>1105</v>
      </c>
      <c r="E876" s="3">
        <f t="shared" si="125"/>
        <v>13.913371946612944</v>
      </c>
      <c r="F876" s="3">
        <v>3055</v>
      </c>
    </row>
    <row r="877" spans="1:6" ht="20.100000000000001" customHeight="1" x14ac:dyDescent="0.25">
      <c r="A877" s="3">
        <v>6</v>
      </c>
      <c r="B877" s="3">
        <v>34</v>
      </c>
      <c r="C877" s="3">
        <v>333</v>
      </c>
      <c r="D877" s="3">
        <f t="shared" si="124"/>
        <v>1250</v>
      </c>
      <c r="E877" s="3">
        <f t="shared" si="125"/>
        <v>15.73910853689247</v>
      </c>
      <c r="F877" s="3">
        <v>3200</v>
      </c>
    </row>
    <row r="878" spans="1:6" ht="20.100000000000001" customHeight="1" x14ac:dyDescent="0.25">
      <c r="A878" s="3">
        <v>7</v>
      </c>
      <c r="B878" s="3">
        <v>29</v>
      </c>
      <c r="C878" s="3">
        <v>439</v>
      </c>
      <c r="D878" s="3">
        <f t="shared" si="124"/>
        <v>1068</v>
      </c>
      <c r="E878" s="3">
        <f t="shared" si="125"/>
        <v>13.447494333920927</v>
      </c>
      <c r="F878" s="3">
        <v>3018</v>
      </c>
    </row>
    <row r="879" spans="1:6" ht="20.100000000000001" customHeight="1" x14ac:dyDescent="0.25">
      <c r="A879" s="3">
        <v>8</v>
      </c>
      <c r="B879" s="3">
        <v>49</v>
      </c>
      <c r="C879" s="3">
        <v>373</v>
      </c>
      <c r="D879" s="3">
        <f t="shared" si="124"/>
        <v>1455</v>
      </c>
      <c r="E879" s="3">
        <f t="shared" si="125"/>
        <v>18.320322336942837</v>
      </c>
      <c r="F879" s="3">
        <v>3405</v>
      </c>
    </row>
    <row r="880" spans="1:6" ht="20.100000000000001" customHeight="1" x14ac:dyDescent="0.25">
      <c r="A880" s="3">
        <v>9</v>
      </c>
      <c r="B880" s="3">
        <v>28</v>
      </c>
      <c r="C880" s="3">
        <v>361</v>
      </c>
      <c r="D880" s="3">
        <f t="shared" si="124"/>
        <v>1412</v>
      </c>
      <c r="E880" s="3">
        <f t="shared" si="125"/>
        <v>17.778897003273734</v>
      </c>
      <c r="F880" s="3">
        <v>3362</v>
      </c>
    </row>
    <row r="883" spans="1:6" ht="20.100000000000001" customHeight="1" x14ac:dyDescent="0.25">
      <c r="A883" s="2" t="s">
        <v>0</v>
      </c>
      <c r="B883" s="2" t="s">
        <v>117</v>
      </c>
      <c r="C883" s="2" t="s">
        <v>52</v>
      </c>
      <c r="D883" s="2" t="s">
        <v>3</v>
      </c>
      <c r="E883" s="2">
        <v>36230</v>
      </c>
      <c r="F883" s="2">
        <f>'[1]Худшее для ЗК'!$B$64</f>
        <v>192531</v>
      </c>
    </row>
    <row r="884" spans="1:6" ht="20.100000000000001" customHeight="1" x14ac:dyDescent="0.25">
      <c r="A884" s="2" t="s">
        <v>4</v>
      </c>
      <c r="B884" s="2" t="s">
        <v>5</v>
      </c>
      <c r="C884" s="2" t="s">
        <v>6</v>
      </c>
      <c r="D884" s="2" t="s">
        <v>7</v>
      </c>
      <c r="E884" s="2" t="s">
        <v>8</v>
      </c>
      <c r="F884" s="2" t="s">
        <v>9</v>
      </c>
    </row>
    <row r="885" spans="1:6" ht="20.100000000000001" customHeight="1" x14ac:dyDescent="0.25">
      <c r="A885" s="3">
        <v>0</v>
      </c>
      <c r="B885" s="3">
        <v>151</v>
      </c>
      <c r="C885" s="3">
        <v>745</v>
      </c>
      <c r="D885" s="3">
        <f t="shared" ref="D885:D894" si="126">$F885-$E$883</f>
        <v>22353</v>
      </c>
      <c r="E885" s="3">
        <f t="shared" ref="E885:E894" si="127">IF(AND($F$883=0,$E$883 = 0),0,100*($F885-$E$883)/($F$883-$E$883))</f>
        <v>14.301252071323919</v>
      </c>
      <c r="F885" s="3">
        <v>58583</v>
      </c>
    </row>
    <row r="886" spans="1:6" ht="20.100000000000001" customHeight="1" x14ac:dyDescent="0.25">
      <c r="A886" s="3">
        <v>1</v>
      </c>
      <c r="B886" s="3">
        <v>101</v>
      </c>
      <c r="C886" s="3">
        <v>683</v>
      </c>
      <c r="D886" s="3">
        <f t="shared" si="126"/>
        <v>28018</v>
      </c>
      <c r="E886" s="3">
        <f t="shared" si="127"/>
        <v>17.925669061618287</v>
      </c>
      <c r="F886" s="3">
        <v>64248</v>
      </c>
    </row>
    <row r="887" spans="1:6" ht="20.100000000000001" customHeight="1" x14ac:dyDescent="0.25">
      <c r="A887" s="3">
        <v>2</v>
      </c>
      <c r="B887" s="3">
        <v>117</v>
      </c>
      <c r="C887" s="3">
        <v>745</v>
      </c>
      <c r="D887" s="3">
        <f t="shared" si="126"/>
        <v>27552</v>
      </c>
      <c r="E887" s="3">
        <f t="shared" si="127"/>
        <v>17.627526375391071</v>
      </c>
      <c r="F887" s="3">
        <v>63782</v>
      </c>
    </row>
    <row r="888" spans="1:6" ht="20.100000000000001" customHeight="1" x14ac:dyDescent="0.25">
      <c r="A888" s="3">
        <v>3</v>
      </c>
      <c r="B888" s="3">
        <v>165</v>
      </c>
      <c r="C888" s="3">
        <v>863</v>
      </c>
      <c r="D888" s="3">
        <f t="shared" si="126"/>
        <v>24133</v>
      </c>
      <c r="E888" s="3">
        <f t="shared" si="127"/>
        <v>15.440080357771224</v>
      </c>
      <c r="F888" s="3">
        <v>60363</v>
      </c>
    </row>
    <row r="889" spans="1:6" ht="20.100000000000001" customHeight="1" x14ac:dyDescent="0.25">
      <c r="A889" s="3">
        <v>4</v>
      </c>
      <c r="B889" s="3">
        <v>93</v>
      </c>
      <c r="C889" s="3">
        <v>751</v>
      </c>
      <c r="D889" s="3">
        <f t="shared" si="126"/>
        <v>21810</v>
      </c>
      <c r="E889" s="3">
        <f t="shared" si="127"/>
        <v>13.953845464840276</v>
      </c>
      <c r="F889" s="3">
        <v>58040</v>
      </c>
    </row>
    <row r="890" spans="1:6" ht="20.100000000000001" customHeight="1" x14ac:dyDescent="0.25">
      <c r="A890" s="3">
        <v>5</v>
      </c>
      <c r="B890" s="3">
        <v>182</v>
      </c>
      <c r="C890" s="3">
        <v>735</v>
      </c>
      <c r="D890" s="3">
        <f t="shared" si="126"/>
        <v>23850</v>
      </c>
      <c r="E890" s="3">
        <f t="shared" si="127"/>
        <v>15.259019456049545</v>
      </c>
      <c r="F890" s="3">
        <v>60080</v>
      </c>
    </row>
    <row r="891" spans="1:6" ht="20.100000000000001" customHeight="1" x14ac:dyDescent="0.25">
      <c r="A891" s="3">
        <v>6</v>
      </c>
      <c r="B891" s="3">
        <v>224</v>
      </c>
      <c r="C891" s="3">
        <v>831</v>
      </c>
      <c r="D891" s="3">
        <f t="shared" si="126"/>
        <v>22696</v>
      </c>
      <c r="E891" s="3">
        <f t="shared" si="127"/>
        <v>14.520700443375283</v>
      </c>
      <c r="F891" s="3">
        <v>58926</v>
      </c>
    </row>
    <row r="892" spans="1:6" ht="20.100000000000001" customHeight="1" x14ac:dyDescent="0.25">
      <c r="A892" s="4">
        <v>7</v>
      </c>
      <c r="B892" s="4">
        <v>188</v>
      </c>
      <c r="C892" s="4">
        <v>887</v>
      </c>
      <c r="D892" s="4">
        <f t="shared" si="126"/>
        <v>17487</v>
      </c>
      <c r="E892" s="4">
        <f t="shared" si="127"/>
        <v>11.188028227586516</v>
      </c>
      <c r="F892" s="4">
        <v>53717</v>
      </c>
    </row>
    <row r="893" spans="1:6" ht="20.100000000000001" customHeight="1" x14ac:dyDescent="0.25">
      <c r="A893" s="3">
        <v>8</v>
      </c>
      <c r="B893" s="3">
        <v>148</v>
      </c>
      <c r="C893" s="3">
        <v>813</v>
      </c>
      <c r="D893" s="3">
        <f t="shared" si="126"/>
        <v>29572</v>
      </c>
      <c r="E893" s="3">
        <f t="shared" si="127"/>
        <v>18.919904543157113</v>
      </c>
      <c r="F893" s="3">
        <v>65802</v>
      </c>
    </row>
    <row r="894" spans="1:6" ht="20.100000000000001" customHeight="1" x14ac:dyDescent="0.25">
      <c r="A894" s="3">
        <v>9</v>
      </c>
      <c r="B894" s="3">
        <v>201</v>
      </c>
      <c r="C894" s="3">
        <v>821</v>
      </c>
      <c r="D894" s="3">
        <f t="shared" si="126"/>
        <v>22310</v>
      </c>
      <c r="E894" s="3">
        <f t="shared" si="127"/>
        <v>14.273741050920979</v>
      </c>
      <c r="F894" s="3">
        <v>58540</v>
      </c>
    </row>
    <row r="897" spans="1:6" ht="20.100000000000001" customHeight="1" x14ac:dyDescent="0.25">
      <c r="A897" s="2" t="s">
        <v>0</v>
      </c>
      <c r="B897" s="2" t="s">
        <v>118</v>
      </c>
      <c r="C897" s="2" t="s">
        <v>119</v>
      </c>
      <c r="D897" s="2" t="s">
        <v>3</v>
      </c>
      <c r="E897" s="2">
        <v>5620</v>
      </c>
      <c r="F897" s="2">
        <f>'[1]Худшее для ЗК'!$B$65</f>
        <v>27965</v>
      </c>
    </row>
    <row r="898" spans="1:6" ht="20.100000000000001" customHeight="1" x14ac:dyDescent="0.25">
      <c r="A898" s="2" t="s">
        <v>4</v>
      </c>
      <c r="B898" s="2" t="s">
        <v>5</v>
      </c>
      <c r="C898" s="2" t="s">
        <v>6</v>
      </c>
      <c r="D898" s="2" t="s">
        <v>7</v>
      </c>
      <c r="E898" s="2" t="s">
        <v>8</v>
      </c>
      <c r="F898" s="2" t="s">
        <v>9</v>
      </c>
    </row>
    <row r="899" spans="1:6" ht="20.100000000000001" customHeight="1" x14ac:dyDescent="0.25">
      <c r="A899" s="4">
        <v>0</v>
      </c>
      <c r="B899" s="4">
        <v>5</v>
      </c>
      <c r="C899" s="4">
        <v>165</v>
      </c>
      <c r="D899" s="4">
        <f t="shared" ref="D899:D908" si="128">$F899-$E$897</f>
        <v>221</v>
      </c>
      <c r="E899" s="4">
        <f t="shared" ref="E899:E908" si="129">IF(AND($F$897=0,$E$897 = 0),0,100*($F899-$E$897)/($F$897-$E$897))</f>
        <v>0.98903557842917877</v>
      </c>
      <c r="F899" s="4">
        <v>5841</v>
      </c>
    </row>
    <row r="900" spans="1:6" ht="20.100000000000001" customHeight="1" x14ac:dyDescent="0.25">
      <c r="A900" s="3">
        <v>1</v>
      </c>
      <c r="B900" s="3">
        <v>10</v>
      </c>
      <c r="C900" s="3">
        <v>191</v>
      </c>
      <c r="D900" s="3">
        <f t="shared" si="128"/>
        <v>222</v>
      </c>
      <c r="E900" s="3">
        <f t="shared" si="129"/>
        <v>0.99351085253971805</v>
      </c>
      <c r="F900" s="3">
        <v>5842</v>
      </c>
    </row>
    <row r="901" spans="1:6" ht="20.100000000000001" customHeight="1" x14ac:dyDescent="0.25">
      <c r="A901" s="3">
        <v>2</v>
      </c>
      <c r="B901" s="3">
        <v>3</v>
      </c>
      <c r="C901" s="3">
        <v>139</v>
      </c>
      <c r="D901" s="3">
        <f t="shared" si="128"/>
        <v>5544</v>
      </c>
      <c r="E901" s="3">
        <f t="shared" si="129"/>
        <v>24.810919668829715</v>
      </c>
      <c r="F901" s="3">
        <v>11164</v>
      </c>
    </row>
    <row r="902" spans="1:6" ht="20.100000000000001" customHeight="1" x14ac:dyDescent="0.25">
      <c r="A902" s="3">
        <v>3</v>
      </c>
      <c r="B902" s="3">
        <v>6</v>
      </c>
      <c r="C902" s="3">
        <v>165</v>
      </c>
      <c r="D902" s="3">
        <f t="shared" si="128"/>
        <v>231</v>
      </c>
      <c r="E902" s="3">
        <f t="shared" si="129"/>
        <v>1.0337883195345714</v>
      </c>
      <c r="F902" s="3">
        <v>5851</v>
      </c>
    </row>
    <row r="903" spans="1:6" ht="20.100000000000001" customHeight="1" x14ac:dyDescent="0.25">
      <c r="A903" s="3">
        <v>4</v>
      </c>
      <c r="B903" s="3">
        <v>8</v>
      </c>
      <c r="C903" s="3">
        <v>187</v>
      </c>
      <c r="D903" s="3">
        <f t="shared" si="128"/>
        <v>5500</v>
      </c>
      <c r="E903" s="3">
        <f t="shared" si="129"/>
        <v>24.614007607965988</v>
      </c>
      <c r="F903" s="3">
        <v>11120</v>
      </c>
    </row>
    <row r="904" spans="1:6" ht="20.100000000000001" customHeight="1" x14ac:dyDescent="0.25">
      <c r="A904" s="3">
        <v>5</v>
      </c>
      <c r="B904" s="3">
        <v>4</v>
      </c>
      <c r="C904" s="3">
        <v>181</v>
      </c>
      <c r="D904" s="3">
        <f t="shared" si="128"/>
        <v>239</v>
      </c>
      <c r="E904" s="3">
        <f t="shared" si="129"/>
        <v>1.0695905124188856</v>
      </c>
      <c r="F904" s="3">
        <v>5859</v>
      </c>
    </row>
    <row r="905" spans="1:6" ht="20.100000000000001" customHeight="1" x14ac:dyDescent="0.25">
      <c r="A905" s="3">
        <v>6</v>
      </c>
      <c r="B905" s="3">
        <v>4</v>
      </c>
      <c r="C905" s="3">
        <v>183</v>
      </c>
      <c r="D905" s="3">
        <f t="shared" si="128"/>
        <v>5544</v>
      </c>
      <c r="E905" s="3">
        <f t="shared" si="129"/>
        <v>24.810919668829715</v>
      </c>
      <c r="F905" s="3">
        <v>11164</v>
      </c>
    </row>
    <row r="906" spans="1:6" ht="20.100000000000001" customHeight="1" x14ac:dyDescent="0.25">
      <c r="A906" s="3">
        <v>7</v>
      </c>
      <c r="B906" s="3">
        <v>5</v>
      </c>
      <c r="C906" s="3">
        <v>213</v>
      </c>
      <c r="D906" s="3">
        <f t="shared" si="128"/>
        <v>242</v>
      </c>
      <c r="E906" s="3">
        <f t="shared" si="129"/>
        <v>1.0830163347505035</v>
      </c>
      <c r="F906" s="3">
        <v>5862</v>
      </c>
    </row>
    <row r="907" spans="1:6" ht="20.100000000000001" customHeight="1" x14ac:dyDescent="0.25">
      <c r="A907" s="3">
        <v>8</v>
      </c>
      <c r="B907" s="3">
        <v>4</v>
      </c>
      <c r="C907" s="3">
        <v>183</v>
      </c>
      <c r="D907" s="3">
        <f t="shared" si="128"/>
        <v>5561</v>
      </c>
      <c r="E907" s="3">
        <f t="shared" si="129"/>
        <v>24.886999328708882</v>
      </c>
      <c r="F907" s="3">
        <v>11181</v>
      </c>
    </row>
    <row r="908" spans="1:6" ht="20.100000000000001" customHeight="1" x14ac:dyDescent="0.25">
      <c r="A908" s="3">
        <v>9</v>
      </c>
      <c r="B908" s="3">
        <v>5</v>
      </c>
      <c r="C908" s="3">
        <v>127</v>
      </c>
      <c r="D908" s="3">
        <f t="shared" si="128"/>
        <v>5596</v>
      </c>
      <c r="E908" s="3">
        <f t="shared" si="129"/>
        <v>25.043633922577758</v>
      </c>
      <c r="F908" s="3">
        <v>11216</v>
      </c>
    </row>
    <row r="911" spans="1:6" ht="20.100000000000001" customHeight="1" x14ac:dyDescent="0.25">
      <c r="A911" s="2" t="s">
        <v>0</v>
      </c>
      <c r="B911" s="2" t="s">
        <v>120</v>
      </c>
      <c r="C911" s="2" t="s">
        <v>11</v>
      </c>
      <c r="D911" s="2" t="s">
        <v>3</v>
      </c>
      <c r="E911" s="2">
        <v>14422</v>
      </c>
      <c r="F911" s="2">
        <f>'[1]Худшее для ЗК'!$B$66</f>
        <v>56899</v>
      </c>
    </row>
    <row r="912" spans="1:6" ht="20.100000000000001" customHeight="1" x14ac:dyDescent="0.25">
      <c r="A912" s="2" t="s">
        <v>4</v>
      </c>
      <c r="B912" s="2" t="s">
        <v>5</v>
      </c>
      <c r="C912" s="2" t="s">
        <v>6</v>
      </c>
      <c r="D912" s="2" t="s">
        <v>7</v>
      </c>
      <c r="E912" s="2" t="s">
        <v>8</v>
      </c>
      <c r="F912" s="2" t="s">
        <v>9</v>
      </c>
    </row>
    <row r="913" spans="1:49" ht="20.100000000000001" customHeight="1" x14ac:dyDescent="0.25">
      <c r="A913" s="3">
        <v>0</v>
      </c>
      <c r="B913" s="3">
        <v>18</v>
      </c>
      <c r="C913" s="3">
        <v>367</v>
      </c>
      <c r="D913" s="3">
        <f t="shared" ref="D913:D922" si="130">$F913-$E$911</f>
        <v>4034</v>
      </c>
      <c r="E913" s="3">
        <f t="shared" ref="E913:E922" si="131">IF(AND($F$911=0,$E$911 = 0),0,100*($F913-$E$911)/($F$911-$E$911))</f>
        <v>9.4969042069826024</v>
      </c>
      <c r="F913" s="3">
        <v>18456</v>
      </c>
    </row>
    <row r="914" spans="1:49" ht="20.100000000000001" customHeight="1" x14ac:dyDescent="0.25">
      <c r="A914" s="3">
        <v>1</v>
      </c>
      <c r="B914" s="3">
        <v>18</v>
      </c>
      <c r="C914" s="3">
        <v>329</v>
      </c>
      <c r="D914" s="3">
        <f t="shared" si="130"/>
        <v>5994</v>
      </c>
      <c r="E914" s="3">
        <f t="shared" si="131"/>
        <v>14.111166042799633</v>
      </c>
      <c r="F914" s="3">
        <v>20416</v>
      </c>
    </row>
    <row r="915" spans="1:49" ht="20.100000000000001" customHeight="1" x14ac:dyDescent="0.25">
      <c r="A915" s="3">
        <v>2</v>
      </c>
      <c r="B915" s="3">
        <v>11</v>
      </c>
      <c r="C915" s="3">
        <v>339</v>
      </c>
      <c r="D915" s="3">
        <f t="shared" si="130"/>
        <v>4667</v>
      </c>
      <c r="E915" s="3">
        <f t="shared" si="131"/>
        <v>10.987122442733714</v>
      </c>
      <c r="F915" s="3">
        <v>19089</v>
      </c>
    </row>
    <row r="916" spans="1:49" ht="20.100000000000001" customHeight="1" x14ac:dyDescent="0.25">
      <c r="A916" s="4">
        <v>3</v>
      </c>
      <c r="B916" s="4">
        <v>16</v>
      </c>
      <c r="C916" s="4">
        <v>277</v>
      </c>
      <c r="D916" s="4">
        <f t="shared" si="130"/>
        <v>3598</v>
      </c>
      <c r="E916" s="4">
        <f t="shared" si="131"/>
        <v>8.4704663700355489</v>
      </c>
      <c r="F916" s="4">
        <v>18020</v>
      </c>
    </row>
    <row r="917" spans="1:49" ht="20.100000000000001" customHeight="1" x14ac:dyDescent="0.25">
      <c r="A917" s="3">
        <v>4</v>
      </c>
      <c r="B917" s="3">
        <v>8</v>
      </c>
      <c r="C917" s="3">
        <v>331</v>
      </c>
      <c r="D917" s="3">
        <f t="shared" si="130"/>
        <v>4267</v>
      </c>
      <c r="E917" s="3">
        <f t="shared" si="131"/>
        <v>10.045436353791464</v>
      </c>
      <c r="F917" s="3">
        <v>18689</v>
      </c>
    </row>
    <row r="918" spans="1:49" ht="20.100000000000001" customHeight="1" x14ac:dyDescent="0.25">
      <c r="A918" s="3">
        <v>5</v>
      </c>
      <c r="B918" s="3">
        <v>22</v>
      </c>
      <c r="C918" s="3">
        <v>281</v>
      </c>
      <c r="D918" s="3">
        <f t="shared" si="130"/>
        <v>5228</v>
      </c>
      <c r="E918" s="3">
        <f t="shared" si="131"/>
        <v>12.307837182475222</v>
      </c>
      <c r="F918" s="3">
        <v>19650</v>
      </c>
    </row>
    <row r="919" spans="1:49" ht="20.100000000000001" customHeight="1" x14ac:dyDescent="0.25">
      <c r="A919" s="3">
        <v>6</v>
      </c>
      <c r="B919" s="3">
        <v>12</v>
      </c>
      <c r="C919" s="3">
        <v>257</v>
      </c>
      <c r="D919" s="3">
        <f t="shared" si="130"/>
        <v>4701</v>
      </c>
      <c r="E919" s="3">
        <f t="shared" si="131"/>
        <v>11.067165760293806</v>
      </c>
      <c r="F919" s="3">
        <v>19123</v>
      </c>
    </row>
    <row r="920" spans="1:49" ht="20.100000000000001" customHeight="1" x14ac:dyDescent="0.25">
      <c r="A920" s="3">
        <v>7</v>
      </c>
      <c r="B920" s="3">
        <v>9</v>
      </c>
      <c r="C920" s="3">
        <v>281</v>
      </c>
      <c r="D920" s="3">
        <f t="shared" si="130"/>
        <v>4213</v>
      </c>
      <c r="E920" s="3">
        <f t="shared" si="131"/>
        <v>9.9183087317842595</v>
      </c>
      <c r="F920" s="3">
        <v>18635</v>
      </c>
    </row>
    <row r="921" spans="1:49" ht="20.100000000000001" customHeight="1" x14ac:dyDescent="0.25">
      <c r="A921" s="3">
        <v>8</v>
      </c>
      <c r="B921" s="3">
        <v>9</v>
      </c>
      <c r="C921" s="3">
        <v>319</v>
      </c>
      <c r="D921" s="3">
        <f t="shared" si="130"/>
        <v>5009</v>
      </c>
      <c r="E921" s="3">
        <f t="shared" si="131"/>
        <v>11.792264048779339</v>
      </c>
      <c r="F921" s="3">
        <v>19431</v>
      </c>
    </row>
    <row r="922" spans="1:49" ht="20.100000000000001" customHeight="1" x14ac:dyDescent="0.25">
      <c r="A922" s="3">
        <v>9</v>
      </c>
      <c r="B922" s="3">
        <v>15</v>
      </c>
      <c r="C922" s="3">
        <v>301</v>
      </c>
      <c r="D922" s="3">
        <f t="shared" si="130"/>
        <v>6440</v>
      </c>
      <c r="E922" s="3">
        <f t="shared" si="131"/>
        <v>15.161146031970242</v>
      </c>
      <c r="F922" s="3">
        <v>20862</v>
      </c>
    </row>
    <row r="926" spans="1:49" ht="20.100000000000001" customHeight="1" x14ac:dyDescent="0.25">
      <c r="A926" s="5" t="s">
        <v>121</v>
      </c>
      <c r="B926" s="8" t="s">
        <v>122</v>
      </c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10"/>
    </row>
    <row r="927" spans="1:49" ht="20.100000000000001" customHeight="1" x14ac:dyDescent="0.25">
      <c r="A927" s="6" t="s">
        <v>123</v>
      </c>
      <c r="B927" s="6" t="s">
        <v>124</v>
      </c>
      <c r="C927" s="6">
        <v>17</v>
      </c>
      <c r="D927" s="6">
        <v>21</v>
      </c>
      <c r="E927" s="6">
        <v>24</v>
      </c>
      <c r="F927" s="6">
        <v>26</v>
      </c>
      <c r="G927" s="6">
        <v>29</v>
      </c>
      <c r="H927" s="6">
        <v>34</v>
      </c>
      <c r="I927" s="6">
        <v>36</v>
      </c>
      <c r="J927" s="6">
        <v>39</v>
      </c>
      <c r="K927" s="6">
        <v>42</v>
      </c>
      <c r="L927" s="6">
        <v>43</v>
      </c>
      <c r="M927" s="6">
        <v>45</v>
      </c>
      <c r="N927" s="6">
        <v>48</v>
      </c>
      <c r="O927" s="6">
        <v>51</v>
      </c>
      <c r="P927" s="6">
        <v>52</v>
      </c>
      <c r="Q927" s="6">
        <v>53</v>
      </c>
      <c r="R927" s="6">
        <v>56</v>
      </c>
      <c r="S927" s="6">
        <v>58</v>
      </c>
      <c r="T927" s="6">
        <v>65</v>
      </c>
      <c r="U927" s="6">
        <v>70</v>
      </c>
      <c r="V927" s="6">
        <v>71</v>
      </c>
      <c r="W927" s="6">
        <v>76</v>
      </c>
      <c r="X927" s="6">
        <v>99</v>
      </c>
      <c r="Y927" s="6">
        <v>100</v>
      </c>
      <c r="Z927" s="6">
        <v>101</v>
      </c>
      <c r="AA927" s="6">
        <v>105</v>
      </c>
      <c r="AB927" s="6">
        <v>107</v>
      </c>
      <c r="AC927" s="6">
        <v>120</v>
      </c>
      <c r="AD927" s="6">
        <v>124</v>
      </c>
      <c r="AE927" s="6">
        <v>127</v>
      </c>
      <c r="AF927" s="6">
        <v>130</v>
      </c>
      <c r="AG927" s="6">
        <v>136</v>
      </c>
      <c r="AH927" s="6">
        <v>144</v>
      </c>
      <c r="AI927" s="6">
        <v>150</v>
      </c>
      <c r="AJ927" s="6">
        <v>152</v>
      </c>
      <c r="AK927" s="6">
        <v>159</v>
      </c>
      <c r="AL927" s="6">
        <v>171</v>
      </c>
      <c r="AM927" s="6">
        <v>175</v>
      </c>
      <c r="AN927" s="6">
        <v>180</v>
      </c>
      <c r="AO927" s="6">
        <v>195</v>
      </c>
      <c r="AP927" s="6">
        <v>198</v>
      </c>
      <c r="AQ927" s="6">
        <v>200</v>
      </c>
      <c r="AR927" s="6">
        <v>225</v>
      </c>
      <c r="AS927" s="6">
        <v>226</v>
      </c>
      <c r="AT927" s="6">
        <v>262</v>
      </c>
      <c r="AU927" s="6">
        <v>264</v>
      </c>
      <c r="AV927" s="6">
        <v>280</v>
      </c>
      <c r="AW927" s="6">
        <v>299</v>
      </c>
    </row>
    <row r="928" spans="1:49" ht="20.100000000000001" customHeight="1" x14ac:dyDescent="0.25">
      <c r="A928" s="6" t="s">
        <v>125</v>
      </c>
      <c r="B928" s="6">
        <f>AVERAGE(C928:AW928)</f>
        <v>8.0351388824431336</v>
      </c>
      <c r="C928" s="6">
        <f>AVERAGE($E$255,$E$256,$E$257,$E$258,$E$259,$E$260,$E$261,$E$262,$E$263,$E$264,$E$717,$E$718,$E$719,$E$720,$E$721,$E$722,$E$723,$E$724,$E$725,$E$726)</f>
        <v>2.4452633360217169</v>
      </c>
      <c r="D928" s="6">
        <f>AVERAGE($E$269,$E$270,$E$271,$E$272,$E$273,$E$274,$E$275,$E$276,$E$277,$E$278)</f>
        <v>0.97788249600972854</v>
      </c>
      <c r="E928" s="6">
        <f>AVERAGE($E$283,$E$284,$E$285,$E$286,$E$287,$E$288,$E$289,$E$290,$E$291,$E$292)</f>
        <v>6.2099691477561655E-2</v>
      </c>
      <c r="F928" s="6">
        <f>AVERAGE($E$213,$E$214,$E$215,$E$216,$E$217,$E$218,$E$219,$E$220,$E$221,$E$222)</f>
        <v>0.49565903709550119</v>
      </c>
      <c r="G928" s="6">
        <f>AVERAGE($E$31,$E$32,$E$33,$E$34,$E$35,$E$36,$E$37,$E$38,$E$39,$E$40,$E$45,$E$46,$E$47,$E$48,$E$49,$E$50,$E$51,$E$52,$E$53,$E$54)</f>
        <v>6.1612037685365539</v>
      </c>
      <c r="H928" s="6">
        <f>AVERAGE($E$773,$E$774,$E$775,$E$776,$E$777,$E$778,$E$779,$E$780,$E$781,$E$782)</f>
        <v>4.6893298633702019</v>
      </c>
      <c r="I928" s="6">
        <f>AVERAGE($E$787,$E$788,$E$789,$E$790,$E$791,$E$792,$E$793,$E$794,$E$795,$E$796)</f>
        <v>0.18508433794976387</v>
      </c>
      <c r="J928" s="6">
        <f>AVERAGE($E$801,$E$802,$E$803,$E$804,$E$805,$E$806,$E$807,$E$808,$E$809,$E$810)</f>
        <v>2.6164184525971672</v>
      </c>
      <c r="K928" s="6">
        <f>AVERAGE($E$157,$E$158,$E$159,$E$160,$E$161,$E$162,$E$163,$E$164,$E$165,$E$166,$E$661,$E$662,$E$663,$E$664,$E$665,$E$666,$E$667,$E$668,$E$669,$E$670)</f>
        <v>4.5404254103438522</v>
      </c>
      <c r="L928" s="6">
        <f>AVERAGE($E$899,$E$900,$E$901,$E$902,$E$903,$E$904,$E$905,$E$906,$E$907,$E$908)</f>
        <v>12.933542179458493</v>
      </c>
      <c r="M928" s="6">
        <f>AVERAGE($E$815,$E$816,$E$817,$E$818,$E$819,$E$820,$E$821,$E$822,$E$823,$E$824)</f>
        <v>1.1364658570786041</v>
      </c>
      <c r="N928" s="6">
        <f>AVERAGE($E$17,$E$18,$E$19,$E$20,$E$21,$E$22,$E$23,$E$24,$E$25,$E$26,$E$297,$E$298,$E$299,$E$300,$E$301,$E$302,$E$303,$E$304,$E$305,$E$306,$E$311,$E$312,$E$313,$E$314,$E$315,$E$316,$E$317,$E$318,$E$319,$E$320,$E$829,$E$830,$E$831,$E$832,$E$833,$E$834,$E$835,$E$836,$E$837,$E$838,$E$913,$E$914,$E$915,$E$916,$E$917,$E$918,$E$919,$E$920,$E$921,$E$922)</f>
        <v>7.5254113409305159</v>
      </c>
      <c r="O928" s="6">
        <f>AVERAGE($E$185,$E$186,$E$187,$E$188,$E$189,$E$190,$E$191,$E$192,$E$193,$E$194)</f>
        <v>5.2763659466327821</v>
      </c>
      <c r="P928" s="6">
        <f>AVERAGE($E$59,$E$60,$E$61,$E$62,$E$63,$E$64,$E$65,$E$66,$E$67,$E$68)</f>
        <v>8.6254799737770416</v>
      </c>
      <c r="Q928" s="6">
        <f>AVERAGE($E$731,$E$732,$E$733,$E$734,$E$735,$E$736,$E$737,$E$738,$E$739,$E$740)</f>
        <v>17.625287944714614</v>
      </c>
      <c r="R928" s="6">
        <f>AVERAGE($E$843,$E$844,$E$845,$E$846,$E$847,$E$848,$E$849,$E$850,$E$851,$E$852)</f>
        <v>19.498109315916121</v>
      </c>
      <c r="S928" s="6">
        <f>AVERAGE($E$87,$E$88,$E$89,$E$90,$E$91,$E$92,$E$93,$E$94,$E$95,$E$96)</f>
        <v>7.8008702697052055</v>
      </c>
      <c r="T928" s="6">
        <f>AVERAGE($E$857,$E$858,$E$859,$E$860,$E$861,$E$862,$E$863,$E$864,$E$865,$E$866)</f>
        <v>17.113962895801368</v>
      </c>
      <c r="U928" s="6">
        <f>AVERAGE($E$647,$E$648,$E$649,$E$650,$E$651,$E$652,$E$653,$E$654,$E$655,$E$656,$E$745,$E$746,$E$747,$E$748,$E$749,$E$750,$E$751,$E$752,$E$753,$E$754)</f>
        <v>16.717909788099284</v>
      </c>
      <c r="V928" s="6">
        <f>AVERAGE($E$871,$E$872,$E$873,$E$874,$E$875,$E$876,$E$877,$E$878,$E$879,$E$880)</f>
        <v>16.713674137496852</v>
      </c>
      <c r="W928" s="6">
        <f>AVERAGE($E$199,$E$200,$E$201,$E$202,$E$203,$E$204,$E$205,$E$206,$E$207,$E$208,$E$577,$E$578,$E$579,$E$580,$E$581,$E$582,$E$583,$E$584,$E$585,$E$586)</f>
        <v>9.3184116154211516</v>
      </c>
      <c r="X928" s="6">
        <f>AVERAGE($E$605,$E$606,$E$607,$E$608,$E$609,$E$610,$E$611,$E$612,$E$613,$E$614)</f>
        <v>3.7627699301064299E-2</v>
      </c>
      <c r="Y928" s="6">
        <f>AVERAGE($E$325,$E$326,$E$327,$E$328,$E$329,$E$330,$E$331,$E$332,$E$333,$E$334,$E$367,$E$368,$E$369,$E$370,$E$371,$E$372,$E$373,$E$374,$E$375,$E$376,$E$409,$E$410,$E$411,$E$412,$E$413,$E$414,$E$415,$E$416,$E$417,$E$418,$E$423,$E$424,$E$425,$E$426,$E$427,$E$428,$E$429,$E$430,$E$431,$E$432,$E$437,$E$438,$E$439,$E$440,$E$441,$E$442,$E$443,$E$444,$E$445,$E$446,$E$619,$E$620,$E$621,$E$622,$E$623,$E$624,$E$625,$E$626,$E$627,$E$628,$E$885,$E$886,$E$887,$E$888,$E$889,$E$890,$E$891,$E$892,$E$893,$E$894)</f>
        <v>6.0374202884166026</v>
      </c>
      <c r="Z928" s="6">
        <f>AVERAGE($E$171,$E$172,$E$173,$E$174,$E$175,$E$176,$E$177,$E$178,$E$179,$E$180)</f>
        <v>11.051893408134642</v>
      </c>
      <c r="AA928" s="6">
        <f>AVERAGE($E$451,$E$452,$E$453,$E$454,$E$455,$E$456,$E$457,$E$458,$E$459,$E$460)</f>
        <v>0.85502650238375666</v>
      </c>
      <c r="AB928" s="6">
        <f>AVERAGE($E$465,$E$466,$E$467,$E$468,$E$469,$E$470,$E$471,$E$472,$E$473,$E$474)</f>
        <v>3.5920759022263935</v>
      </c>
      <c r="AC928" s="6">
        <f>AVERAGE($E$241,$E$242,$E$243,$E$244,$E$245,$E$246,$E$247,$E$248,$E$249,$E$250)</f>
        <v>10.974488216828048</v>
      </c>
      <c r="AD928" s="6">
        <f>AVERAGE($E$479,$E$480,$E$481,$E$482,$E$483,$E$484,$E$485,$E$486,$E$487,$E$488)</f>
        <v>4.7742445124010464</v>
      </c>
      <c r="AE928" s="6">
        <f>AVERAGE($E$73,$E$74,$E$75,$E$76,$E$77,$E$78,$E$79,$E$80,$E$81,$E$82)</f>
        <v>8.247916950476661</v>
      </c>
      <c r="AF928" s="6">
        <f>AVERAGE($E$115,$E$116,$E$117,$E$118,$E$119,$E$120,$E$121,$E$122,$E$123,$E$124)</f>
        <v>6.7734728428297855</v>
      </c>
      <c r="AG928" s="6">
        <f>AVERAGE($E$493,$E$494,$E$495,$E$496,$E$497,$E$498,$E$499,$E$500,$E$501,$E$502)</f>
        <v>7.4598053585095254</v>
      </c>
      <c r="AH928" s="6">
        <f>AVERAGE($E$507,$E$508,$E$509,$E$510,$E$511,$E$512,$E$513,$E$514,$E$515,$E$516)</f>
        <v>14.092697596949625</v>
      </c>
      <c r="AI928" s="6">
        <f>AVERAGE($E$129,$E$130,$E$131,$E$132,$E$133,$E$134,$E$135,$E$136,$E$137,$E$138,$E$339,$E$340,$E$341,$E$342,$E$343,$E$344,$E$345,$E$346,$E$347,$E$348,$E$381,$E$382,$E$383,$E$384,$E$385,$E$386,$E$387,$E$388,$E$389,$E$390)</f>
        <v>7.9535664305057567</v>
      </c>
      <c r="AJ928" s="6">
        <f>AVERAGE($E$521,$E$522,$E$523,$E$524,$E$525,$E$526,$E$527,$E$528,$E$529,$E$530)</f>
        <v>16.00592167361021</v>
      </c>
      <c r="AK928" s="6">
        <f>AVERAGE($E$703,$E$704,$E$705,$E$706,$E$707,$E$708,$E$709,$E$710,$E$711,$E$712)</f>
        <v>11.22064690270323</v>
      </c>
      <c r="AL928" s="6">
        <f>AVERAGE($E$759,$E$760,$E$761,$E$762,$E$763,$E$764,$E$765,$E$766,$E$767,$E$768)</f>
        <v>17.344484666916323</v>
      </c>
      <c r="AM928" s="6">
        <f>AVERAGE($E$633,$E$634,$E$635,$E$636,$E$637,$E$638,$E$639,$E$640,$E$641,$E$642)</f>
        <v>0.74272249614024588</v>
      </c>
      <c r="AN928" s="6">
        <f>AVERAGE($E$101,$E$102,$E$103,$E$104,$E$105,$E$106,$E$107,$E$108,$E$109,$E$110)</f>
        <v>0.76972904195945735</v>
      </c>
      <c r="AO928" s="6">
        <f>AVERAGE($E$591,$E$592,$E$593,$E$594,$E$595,$E$596,$E$597,$E$598,$E$599,$E$600)</f>
        <v>9.3016511530006074</v>
      </c>
      <c r="AP928" s="6">
        <f>AVERAGE($E$143,$E$144,$E$145,$E$146,$E$147,$E$148,$E$149,$E$150,$E$151,$E$152)</f>
        <v>11.99009895426526</v>
      </c>
      <c r="AQ928" s="6">
        <f>AVERAGE($E$353,$E$354,$E$355,$E$356,$E$357,$E$358,$E$359,$E$360,$E$361,$E$362,$E$395,$E$396,$E$397,$E$398,$E$399,$E$400,$E$401,$E$402,$E$403,$E$404)</f>
        <v>6.696856721552531</v>
      </c>
      <c r="AR928" s="6">
        <f>AVERAGE($E$675,$E$676,$E$677,$E$678,$E$679,$E$680,$E$681,$E$682,$E$683,$E$684,$E$689,$E$690,$E$691,$E$692,$E$693,$E$694,$E$695,$E$696,$E$697,$E$698)</f>
        <v>9.8755551677883311</v>
      </c>
      <c r="AS928" s="6">
        <f>AVERAGE($E$535,$E$536,$E$537,$E$538,$E$539,$E$540,$E$541,$E$542,$E$543,$E$544)</f>
        <v>14.045266835695049</v>
      </c>
      <c r="AT928" s="6">
        <f>AVERAGE($E$227,$E$228,$E$229,$E$230,$E$231,$E$232,$E$233,$E$234,$E$235,$E$236)</f>
        <v>3.823010302507901</v>
      </c>
      <c r="AU928" s="6">
        <f>AVERAGE($E$549,$E$550,$E$551,$E$552,$E$553,$E$554,$E$555,$E$556,$E$557,$E$558)</f>
        <v>15.042516158357444</v>
      </c>
      <c r="AV928" s="6">
        <f>AVERAGE($E$3,$E$4,$E$5,$E$6,$E$7,$E$8,$E$9,$E$10,$E$11,$E$12)</f>
        <v>7.1026064419037258</v>
      </c>
      <c r="AW928" s="6">
        <f>AVERAGE($E$563,$E$564,$E$565,$E$566,$E$567,$E$568,$E$569,$E$570,$E$571,$E$572)</f>
        <v>9.381367591030056</v>
      </c>
    </row>
    <row r="930" spans="1:49" ht="20.100000000000001" customHeight="1" x14ac:dyDescent="0.25">
      <c r="A930" s="2" t="s">
        <v>125</v>
      </c>
      <c r="B930" s="2" t="s">
        <v>121</v>
      </c>
      <c r="C930" s="2" t="s">
        <v>133</v>
      </c>
    </row>
    <row r="931" spans="1:49" ht="20.100000000000001" customHeight="1" x14ac:dyDescent="0.25">
      <c r="A931" s="6" t="s">
        <v>126</v>
      </c>
      <c r="B931" s="7">
        <f>AVERAGE($E$255,$E$256,$E$257,$E$258,$E$259,$E$260,$E$261,$E$262,$E$263,$E$264,$E$717,$E$718,$E$719,$E$720,$E$721,$E$722,$E$723,$E$724,$E$725,$E$726,$E$269,$E$270,$E$271,$E$272,$E$273,$E$274,$E$275,$E$276,$E$277,$E$278,$E$283,$E$284,$E$285,$E$286,$E$287,$E$288,$E$289,$E$290,$E$291,$E$292,$E$213,$E$214,$E$215,$E$216,$E$217,$E$218,$E$219,$E$220,$E$221,$E$222,$E$31,$E$32,$E$33,$E$34,$E$35,$E$36,$E$37,$E$38,$E$39,$E$40,$E$45,$E$46,$E$47,$E$48,$E$49,$E$50,$E$51,$E$52,$E$53,$E$54,$E$773,$E$774,$E$775,$E$776,$E$777,$E$778,$E$779,$E$780,$E$781,$E$782,$E$787,$E$788,$E$789,$E$790,$E$791,$E$792,$E$793,$E$794,$E$795,$E$796,$E$801,$E$802,$E$803,$E$804,$E$805,$E$806,$E$807,$E$808,$E$809,$E$810)</f>
        <v>2.6239408087616471</v>
      </c>
      <c r="C931" s="7">
        <f>AVERAGE($B$255,$B$256,$B$257,$B$258,$B$259,$B$260,$B$261,$B$262,$B$263,$B$264,$B$717,$B$718,$B$719,$B$720,$B$721,$B$722,$B$723,$B$724,$B$725,$B$726,$B$269,$B$270,$B$271,$B$272,$B$273,$B$274,$B$275,$B$276,$B$277,$B$278,$B$283,$B$284,$B$285,$B$286,$B$287,$B$288,$B$289,$B$290,$B$291,$B$292,$B$213,$B$214,$B$215,$B$216,$B$217,$B$218,$B$219,$B$220,$B$221,$B$222,$B$31,$B$32,$B$33,$B$34,$B$35,$B$36,$B$37,$B$38,$B$39,$B$40,$B$45,$B$46,$B$47,$B$48,$B$49,$B$50,$B$51,$B$52,$B$53,$B$54,$B$773,$B$774,$B$775,$B$776,$B$777,$B$778,$B$779,$B$780,$B$781,$B$782,$B$787,$B$788,$B$789,$B$790,$B$791,$B$792,$B$793,$B$794,$B$795,$B$796,$B$801,$B$802,$B$803,$B$804,$B$805,$B$806,$B$807,$B$808,$B$809,$B$810)</f>
        <v>2.15</v>
      </c>
    </row>
    <row r="932" spans="1:49" ht="20.100000000000001" customHeight="1" x14ac:dyDescent="0.25">
      <c r="A932" s="6" t="s">
        <v>127</v>
      </c>
      <c r="B932" s="7">
        <f>AVERAGE($E$157,$E$158,$E$159,$E$160,$E$161,$E$162,$E$163,$E$164,$E$165,$E$166,$E$661,$E$662,$E$663,$E$664,$E$665,$E$666,$E$667,$E$668,$E$669,$E$670,$E$899,$E$900,$E$901,$E$902,$E$903,$E$904,$E$905,$E$906,$E$907,$E$908,$E$815,$E$816,$E$817,$E$818,$E$819,$E$820,$E$821,$E$822,$E$823,$E$824,$E$17,$E$18,$E$19,$E$20,$E$21,$E$22,$E$23,$E$24,$E$25,$E$26,$E$297,$E$298,$E$299,$E$300,$E$301,$E$302,$E$303,$E$304,$E$305,$E$306,$E$311,$E$312,$E$313,$E$314,$E$315,$E$316,$E$317,$E$318,$E$319,$E$320,$E$829,$E$830,$E$831,$E$832,$E$833,$E$834,$E$835,$E$836,$E$837,$E$838,$E$913,$E$914,$E$915,$E$916,$E$917,$E$918,$E$919,$E$920,$E$921,$E$922,$E$185,$E$186,$E$187,$E$188,$E$189,$E$190,$E$191,$E$192,$E$193,$E$194)</f>
        <v>6.6054281508510151</v>
      </c>
      <c r="C932" s="7">
        <f>AVERAGE($B$157,$B$158,$B$159,$B$160,$B$161,$B$162,$B$163,$B$164,$B$165,$B$166,$B$661,$B$662,$B$663,$B$664,$B$665,$B$666,$B$667,$B$668,$B$669,$B$670,$B$899,$B$900,$B$901,$B$902,$B$903,$B$904,$B$905,$B$906,$B$907,$B$908,$B$815,$B$816,$B$817,$B$818,$B$819,$B$820,$B$821,$B$822,$B$823,$B$824,$B$17,$B$18,$B$19,$B$20,$B$21,$B$22,$B$23,$B$24,$B$25,$B$26,$B$297,$B$298,$B$299,$B$300,$B$301,$B$302,$B$303,$B$304,$B$305,$B$306,$B$311,$B$312,$B$313,$B$314,$B$315,$B$316,$B$317,$B$318,$B$319,$B$320,$B$829,$B$830,$B$831,$B$832,$B$833,$B$834,$B$835,$B$836,$B$837,$B$838,$B$913,$B$914,$B$915,$B$916,$B$917,$B$918,$B$919,$B$920,$B$921,$B$922,$B$185,$B$186,$B$187,$B$188,$B$189,$B$190,$B$191,$B$192,$B$193,$B$194)</f>
        <v>14.15</v>
      </c>
    </row>
    <row r="933" spans="1:49" ht="20.100000000000001" customHeight="1" x14ac:dyDescent="0.25">
      <c r="A933" s="6" t="s">
        <v>128</v>
      </c>
      <c r="B933" s="7">
        <f>AVERAGE($E$59,$E$60,$E$61,$E$62,$E$63,$E$64,$E$65,$E$66,$E$67,$E$68,$E$731,$E$732,$E$733,$E$734,$E$735,$E$736,$E$737,$E$738,$E$739,$E$740,$E$843,$E$844,$E$845,$E$846,$E$847,$E$848,$E$849,$E$850,$E$851,$E$852,$E$87,$E$88,$E$89,$E$90,$E$91,$E$92,$E$93,$E$94,$E$95,$E$96,$E$857,$E$858,$E$859,$E$860,$E$861,$E$862,$E$863,$E$864,$E$865,$E$866,$E$647,$E$648,$E$649,$E$650,$E$651,$E$652,$E$653,$E$654,$E$655,$E$656,$E$745,$E$746,$E$747,$E$748,$E$749,$E$750,$E$751,$E$752,$E$753,$E$754,$E$871,$E$872,$E$873,$E$874,$E$875,$E$876,$E$877,$E$878,$E$879,$E$880,$E$199,$E$200,$E$201,$E$202,$E$203,$E$204,$E$205,$E$206,$E$207,$E$208,$E$577,$E$578,$E$579,$E$580,$E$581,$E$582,$E$583,$E$584,$E$585,$E$586)</f>
        <v>13.945002734445202</v>
      </c>
      <c r="C933" s="7">
        <f>AVERAGE($B$59,$B$60,$B$61,$B$62,$B$63,$B$64,$B$65,$B$66,$B$67,$B$68,$B$731,$B$732,$B$733,$B$734,$B$735,$B$736,$B$737,$B$738,$B$739,$B$740,$B$843,$B$844,$B$845,$B$846,$B$847,$B$848,$B$849,$B$850,$B$851,$B$852,$B$87,$B$88,$B$89,$B$90,$B$91,$B$92,$B$93,$B$94,$B$95,$B$96,$B$857,$B$858,$B$859,$B$860,$B$861,$B$862,$B$863,$B$864,$B$865,$B$866,$B$647,$B$648,$B$649,$B$650,$B$651,$B$652,$B$653,$B$654,$B$655,$B$656,$B$745,$B$746,$B$747,$B$748,$B$749,$B$750,$B$751,$B$752,$B$753,$B$754,$B$871,$B$872,$B$873,$B$874,$B$875,$B$876,$B$877,$B$878,$B$879,$B$880,$B$199,$B$200,$B$201,$B$202,$B$203,$B$204,$B$205,$B$206,$B$207,$B$208,$B$577,$B$578,$B$579,$B$580,$B$581,$B$582,$B$583,$B$584,$B$585,$B$586)</f>
        <v>49.11</v>
      </c>
    </row>
    <row r="934" spans="1:49" ht="20.100000000000001" customHeight="1" x14ac:dyDescent="0.25">
      <c r="A934" s="6" t="s">
        <v>129</v>
      </c>
      <c r="B934" s="7">
        <f>AVERAGE($E$605,$E$606,$E$607,$E$608,$E$609,$E$610,$E$611,$E$612,$E$613,$E$614,$E$325,$E$326,$E$327,$E$328,$E$329,$E$330,$E$331,$E$332,$E$333,$E$334,$E$367,$E$368,$E$369,$E$370,$E$371,$E$372,$E$373,$E$374,$E$375,$E$376,$E$409,$E$410,$E$411,$E$412,$E$413,$E$414,$E$415,$E$416,$E$417,$E$418,$E$423,$E$424,$E$425,$E$426,$E$427,$E$428,$E$429,$E$430,$E$431,$E$432,$E$437,$E$438,$E$439,$E$440,$E$441,$E$442,$E$443,$E$444,$E$445,$E$446,$E$619,$E$620,$E$621,$E$622,$E$623,$E$624,$E$625,$E$626,$E$627,$E$628,$E$885,$E$886,$E$887,$E$888,$E$889,$E$890,$E$891,$E$892,$E$893,$E$894,$E$171,$E$172,$E$173,$E$174,$E$175,$E$176,$E$177,$E$178,$E$179,$E$180,$E$451,$E$452,$E$453,$E$454,$E$455,$E$456,$E$457,$E$458,$E$459,$E$460)</f>
        <v>5.4206489628735683</v>
      </c>
      <c r="C934" s="7">
        <f>AVERAGE($B$605,$B$606,$B$607,$B$608,$B$609,$B$610,$B$611,$B$612,$B$613,$B$614,$B$325,$B$326,$B$327,$B$328,$B$329,$B$330,$B$331,$B$332,$B$333,$B$334,$B$367,$B$368,$B$369,$B$370,$B$371,$B$372,$B$373,$B$374,$B$375,$B$376,$B$409,$B$410,$B$411,$B$412,$B$413,$B$414,$B$415,$B$416,$B$417,$B$418,$B$423,$B$424,$B$425,$B$426,$B$427,$B$428,$B$429,$B$430,$B$431,$B$432,$B$437,$B$438,$B$439,$B$440,$B$441,$B$442,$B$443,$B$444,$B$445,$B$446,$B$619,$B$620,$B$621,$B$622,$B$623,$B$624,$B$625,$B$626,$B$627,$B$628,$B$885,$B$886,$B$887,$B$888,$B$889,$B$890,$B$891,$B$892,$B$893,$B$894,$B$171,$B$172,$B$173,$B$174,$B$175,$B$176,$B$177,$B$178,$B$179,$B$180,$B$451,$B$452,$B$453,$B$454,$B$455,$B$456,$B$457,$B$458,$B$459,$B$460)</f>
        <v>334.42</v>
      </c>
    </row>
    <row r="935" spans="1:49" ht="20.100000000000001" customHeight="1" x14ac:dyDescent="0.25">
      <c r="A935" s="6" t="s">
        <v>130</v>
      </c>
      <c r="B935" s="7">
        <f>AVERAGE($E$465,$E$466,$E$467,$E$468,$E$469,$E$470,$E$471,$E$472,$E$473,$E$474,$E$241,$E$242,$E$243,$E$244,$E$245,$E$246,$E$247,$E$248,$E$249,$E$250,$E$479,$E$480,$E$481,$E$482,$E$483,$E$484,$E$485,$E$486,$E$487,$E$488,$E$73,$E$74,$E$75,$E$76,$E$77,$E$78,$E$79,$E$80,$E$81,$E$82,$E$115,$E$116,$E$117,$E$118,$E$119,$E$120,$E$121,$E$122,$E$123,$E$124,$E$493,$E$494,$E$495,$E$496,$E$497,$E$498,$E$499,$E$500,$E$501,$E$502,$E$507,$E$508,$E$509,$E$510,$E$511,$E$512,$E$513,$E$514,$E$515,$E$516,$E$129,$E$130,$E$131,$E$132,$E$133,$E$134,$E$135,$E$136,$E$137,$E$138,$E$339,$E$340,$E$341,$E$342,$E$343,$E$344,$E$345,$E$346,$E$347,$E$348,$E$381,$E$382,$E$383,$E$384,$E$385,$E$386,$E$387,$E$388,$E$389,$E$390)</f>
        <v>7.9775400671738348</v>
      </c>
      <c r="C935" s="7">
        <f>AVERAGE($B$465,$B$466,$B$467,$B$468,$B$469,$B$470,$B$471,$B$472,$B$473,$B$474,$B$241,$B$242,$B$243,$B$244,$B$245,$B$246,$B$247,$B$248,$B$249,$B$250,$B$479,$B$480,$B$481,$B$482,$B$483,$B$484,$B$485,$B$486,$B$487,$B$488,$B$73,$B$74,$B$75,$B$76,$B$77,$B$78,$B$79,$B$80,$B$81,$B$82,$B$115,$B$116,$B$117,$B$118,$B$119,$B$120,$B$121,$B$122,$B$123,$B$124,$B$493,$B$494,$B$495,$B$496,$B$497,$B$498,$B$499,$B$500,$B$501,$B$502,$B$507,$B$508,$B$509,$B$510,$B$511,$B$512,$B$513,$B$514,$B$515,$B$516,$B$129,$B$130,$B$131,$B$132,$B$133,$B$134,$B$135,$B$136,$B$137,$B$138,$B$339,$B$340,$B$341,$B$342,$B$343,$B$344,$B$345,$B$346,$B$347,$B$348,$B$381,$B$382,$B$383,$B$384,$B$385,$B$386,$B$387,$B$388,$B$389,$B$390)</f>
        <v>1253.4000000000001</v>
      </c>
    </row>
    <row r="936" spans="1:49" ht="20.100000000000001" customHeight="1" x14ac:dyDescent="0.25">
      <c r="A936" s="6" t="s">
        <v>131</v>
      </c>
      <c r="B936" s="7">
        <f>AVERAGE($E$521,$E$522,$E$523,$E$524,$E$525,$E$526,$E$527,$E$528,$E$529,$E$530,$E$703,$E$704,$E$705,$E$706,$E$707,$E$708,$E$709,$E$710,$E$711,$E$712,$E$759,$E$760,$E$761,$E$762,$E$763,$E$764,$E$765,$E$766,$E$767,$E$768,$E$633,$E$634,$E$635,$E$636,$E$637,$E$638,$E$639,$E$640,$E$641,$E$642,$E$101,$E$102,$E$103,$E$104,$E$105,$E$106,$E$107,$E$108,$E$109,$E$110,$E$591,$E$592,$E$593,$E$594,$E$595,$E$596,$E$597,$E$598,$E$599,$E$600,$E$143,$E$144,$E$145,$E$146,$E$147,$E$148,$E$149,$E$150,$E$151,$E$152,$E$353,$E$354,$E$355,$E$356,$E$357,$E$358,$E$359,$E$360,$E$361,$E$362,$E$395,$E$396,$E$397,$E$398,$E$399,$E$400,$E$401,$E$402,$E$403,$E$404)</f>
        <v>8.9743298146333785</v>
      </c>
      <c r="C936" s="7">
        <f>AVERAGE($B$521,$B$522,$B$523,$B$524,$B$525,$B$526,$B$527,$B$528,$B$529,$B$530,$B$703,$B$704,$B$705,$B$706,$B$707,$B$708,$B$709,$B$710,$B$711,$B$712,$B$759,$B$760,$B$761,$B$762,$B$763,$B$764,$B$765,$B$766,$B$767,$B$768,$B$633,$B$634,$B$635,$B$636,$B$637,$B$638,$B$639,$B$640,$B$641,$B$642,$B$101,$B$102,$B$103,$B$104,$B$105,$B$106,$B$107,$B$108,$B$109,$B$110,$B$591,$B$592,$B$593,$B$594,$B$595,$B$596,$B$597,$B$598,$B$599,$B$600,$B$143,$B$144,$B$145,$B$146,$B$147,$B$148,$B$149,$B$150,$B$151,$B$152,$B$353,$B$354,$B$355,$B$356,$B$357,$B$358,$B$359,$B$360,$B$361,$B$362,$B$395,$B$396,$B$397,$B$398,$B$399,$B$400,$B$401,$B$402,$B$403,$B$404)</f>
        <v>2789.3555555555554</v>
      </c>
    </row>
    <row r="937" spans="1:49" ht="20.100000000000001" customHeight="1" x14ac:dyDescent="0.25">
      <c r="A937" s="6" t="s">
        <v>132</v>
      </c>
      <c r="B937" s="7">
        <f>AVERAGE($E$675,$E$676,$E$677,$E$678,$E$679,$E$680,$E$681,$E$682,$E$683,$E$684,$E$689,$E$690,$E$691,$E$692,$E$693,$E$694,$E$695,$E$696,$E$697,$E$698,$E$535,$E$536,$E$537,$E$538,$E$539,$E$540,$E$541,$E$542,$E$543,$E$544,$E$227,$E$228,$E$229,$E$230,$E$231,$E$232,$E$233,$E$234,$E$235,$E$236,$E$549,$E$550,$E$551,$E$552,$E$553,$E$554,$E$555,$E$556,$E$557,$E$558,$E$3,$E$4,$E$5,$E$6,$E$7,$E$8,$E$9,$E$10,$E$11,$E$12,$E$563,$E$564,$E$565,$E$566,$E$567,$E$568,$E$569,$E$570,$E$571,$E$572)</f>
        <v>9.8779825235815508</v>
      </c>
      <c r="C937" s="7">
        <f>AVERAGE($B$675,$B$676,$B$677,$B$678,$B$679,$B$680,$B$681,$B$682,$B$683,$B$684,$B$689,$B$690,$B$691,$B$692,$B$693,$B$694,$B$695,$B$696,$B$697,$B$698,$B$535,$B$536,$B$537,$B$538,$B$539,$B$540,$B$541,$B$542,$B$543,$B$544,$B$227,$B$228,$B$229,$B$230,$B$231,$B$232,$B$233,$B$234,$B$235,$B$236,$B$549,$B$550,$B$551,$B$552,$B$553,$B$554,$B$555,$B$556,$B$557,$B$558,$B$3,$B$4,$B$5,$B$6,$B$7,$B$8,$B$9,$B$10,$B$11,$B$12,$B$563,$B$564,$B$565,$B$566,$B$567,$B$568,$B$569,$B$570,$B$571,$B$572)</f>
        <v>13638.128571428571</v>
      </c>
    </row>
    <row r="938" spans="1:49" ht="20.100000000000001" customHeight="1" x14ac:dyDescent="0.25">
      <c r="A938" s="6" t="s">
        <v>135</v>
      </c>
      <c r="B938" s="7">
        <f>AVERAGE(B931:B937)</f>
        <v>7.9178390089028854</v>
      </c>
      <c r="C938" s="7">
        <f>AVERAGE(C931:C937)</f>
        <v>2582.9591609977324</v>
      </c>
    </row>
    <row r="940" spans="1:49" ht="20.100000000000001" customHeight="1" x14ac:dyDescent="0.25">
      <c r="A940" s="5" t="s">
        <v>133</v>
      </c>
      <c r="B940" s="8" t="s">
        <v>122</v>
      </c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10"/>
    </row>
    <row r="941" spans="1:49" ht="20.100000000000001" customHeight="1" x14ac:dyDescent="0.25">
      <c r="A941" s="6" t="s">
        <v>123</v>
      </c>
      <c r="B941" s="6" t="s">
        <v>124</v>
      </c>
      <c r="C941" s="6">
        <v>17</v>
      </c>
      <c r="D941" s="6">
        <v>21</v>
      </c>
      <c r="E941" s="6">
        <v>24</v>
      </c>
      <c r="F941" s="6">
        <v>26</v>
      </c>
      <c r="G941" s="6">
        <v>29</v>
      </c>
      <c r="H941" s="6">
        <v>34</v>
      </c>
      <c r="I941" s="6">
        <v>36</v>
      </c>
      <c r="J941" s="6">
        <v>39</v>
      </c>
      <c r="K941" s="6">
        <v>42</v>
      </c>
      <c r="L941" s="6">
        <v>43</v>
      </c>
      <c r="M941" s="6">
        <v>45</v>
      </c>
      <c r="N941" s="6">
        <v>48</v>
      </c>
      <c r="O941" s="6">
        <v>51</v>
      </c>
      <c r="P941" s="6">
        <v>52</v>
      </c>
      <c r="Q941" s="6">
        <v>53</v>
      </c>
      <c r="R941" s="6">
        <v>56</v>
      </c>
      <c r="S941" s="6">
        <v>58</v>
      </c>
      <c r="T941" s="6">
        <v>65</v>
      </c>
      <c r="U941" s="6">
        <v>70</v>
      </c>
      <c r="V941" s="6">
        <v>71</v>
      </c>
      <c r="W941" s="6">
        <v>76</v>
      </c>
      <c r="X941" s="6">
        <v>99</v>
      </c>
      <c r="Y941" s="6">
        <v>100</v>
      </c>
      <c r="Z941" s="6">
        <v>101</v>
      </c>
      <c r="AA941" s="6">
        <v>105</v>
      </c>
      <c r="AB941" s="6">
        <v>107</v>
      </c>
      <c r="AC941" s="6">
        <v>120</v>
      </c>
      <c r="AD941" s="6">
        <v>124</v>
      </c>
      <c r="AE941" s="6">
        <v>127</v>
      </c>
      <c r="AF941" s="6">
        <v>130</v>
      </c>
      <c r="AG941" s="6">
        <v>136</v>
      </c>
      <c r="AH941" s="6">
        <v>144</v>
      </c>
      <c r="AI941" s="6">
        <v>150</v>
      </c>
      <c r="AJ941" s="6">
        <v>152</v>
      </c>
      <c r="AK941" s="6">
        <v>159</v>
      </c>
      <c r="AL941" s="6">
        <v>171</v>
      </c>
      <c r="AM941" s="6">
        <v>175</v>
      </c>
      <c r="AN941" s="6">
        <v>180</v>
      </c>
      <c r="AO941" s="6">
        <v>195</v>
      </c>
      <c r="AP941" s="6">
        <v>198</v>
      </c>
      <c r="AQ941" s="6">
        <v>200</v>
      </c>
      <c r="AR941" s="6">
        <v>225</v>
      </c>
      <c r="AS941" s="6">
        <v>226</v>
      </c>
      <c r="AT941" s="6">
        <v>262</v>
      </c>
      <c r="AU941" s="6">
        <v>264</v>
      </c>
      <c r="AV941" s="6">
        <v>280</v>
      </c>
      <c r="AW941" s="6">
        <v>299</v>
      </c>
    </row>
    <row r="942" spans="1:49" ht="20.100000000000001" customHeight="1" x14ac:dyDescent="0.25">
      <c r="A942" s="6" t="s">
        <v>125</v>
      </c>
      <c r="B942" s="6">
        <f>AVERAGE(C942:AW942)</f>
        <v>2538.6173860182371</v>
      </c>
      <c r="C942" s="6">
        <f>AVERAGE($B$255,$B$256,$B$257,$B$258,$B$259,$B$260,$B$261,$B$262,$B$263,$B$264,$B$717,$B$718,$B$719,$B$720,$B$721,$B$722,$B$723,$B$724,$B$725,$B$726)</f>
        <v>0.1</v>
      </c>
      <c r="D942" s="6">
        <f>AVERAGE($B$269,$B$270,$B$271,$B$272,$B$273,$B$274,$B$275,$B$276,$B$277,$B$278)</f>
        <v>0.5</v>
      </c>
      <c r="E942" s="6">
        <f>AVERAGE($B$283,$B$284,$B$285,$B$286,$B$287,$B$288,$B$289,$B$290,$B$291,$B$292)</f>
        <v>1.5</v>
      </c>
      <c r="F942" s="6">
        <f>AVERAGE($B$213,$B$214,$B$215,$B$216,$B$217,$B$218,$B$219,$B$220,$B$221,$B$222)</f>
        <v>1.7</v>
      </c>
      <c r="G942" s="6">
        <f>AVERAGE($B$31,$B$32,$B$33,$B$34,$B$35,$B$36,$B$37,$B$38,$B$39,$B$40,$B$45,$B$46,$B$47,$B$48,$B$49,$B$50,$B$51,$B$52,$B$53,$B$54)</f>
        <v>3.4</v>
      </c>
      <c r="H942" s="6">
        <f>AVERAGE($B$773,$B$774,$B$775,$B$776,$B$777,$B$778,$B$779,$B$780,$B$781,$B$782)</f>
        <v>2.7</v>
      </c>
      <c r="I942" s="6">
        <f>AVERAGE($B$787,$B$788,$B$789,$B$790,$B$791,$B$792,$B$793,$B$794,$B$795,$B$796)</f>
        <v>4.0999999999999996</v>
      </c>
      <c r="J942" s="6">
        <f>AVERAGE($B$801,$B$802,$B$803,$B$804,$B$805,$B$806,$B$807,$B$808,$B$809,$B$810)</f>
        <v>4</v>
      </c>
      <c r="K942" s="6">
        <f>AVERAGE($B$157,$B$158,$B$159,$B$160,$B$161,$B$162,$B$163,$B$164,$B$165,$B$166,$B$661,$B$662,$B$663,$B$664,$B$665,$B$666,$B$667,$B$668,$B$669,$B$670)</f>
        <v>11</v>
      </c>
      <c r="L942" s="6">
        <f>AVERAGE($B$899,$B$900,$B$901,$B$902,$B$903,$B$904,$B$905,$B$906,$B$907,$B$908)</f>
        <v>5.4</v>
      </c>
      <c r="M942" s="6">
        <f>AVERAGE($B$815,$B$816,$B$817,$B$818,$B$819,$B$820,$B$821,$B$822,$B$823,$B$824)</f>
        <v>8.8000000000000007</v>
      </c>
      <c r="N942" s="6">
        <f>AVERAGE($B$17,$B$18,$B$19,$B$20,$B$21,$B$22,$B$23,$B$24,$B$25,$B$26,$B$297,$B$298,$B$299,$B$300,$B$301,$B$302,$B$303,$B$304,$B$305,$B$306,$B$311,$B$312,$B$313,$B$314,$B$315,$B$316,$B$317,$B$318,$B$319,$B$320,$B$829,$B$830,$B$831,$B$832,$B$833,$B$834,$B$835,$B$836,$B$837,$B$838,$B$913,$B$914,$B$915,$B$916,$B$917,$B$918,$B$919,$B$920,$B$921,$B$922)</f>
        <v>16.96</v>
      </c>
      <c r="O942" s="6">
        <f>AVERAGE($B$185,$B$186,$B$187,$B$188,$B$189,$B$190,$B$191,$B$192,$B$193,$B$194)</f>
        <v>20.5</v>
      </c>
      <c r="P942" s="6">
        <f>AVERAGE($B$59,$B$60,$B$61,$B$62,$B$63,$B$64,$B$65,$B$66,$B$67,$B$68)</f>
        <v>35.4</v>
      </c>
      <c r="Q942" s="6">
        <f>AVERAGE($B$731,$B$732,$B$733,$B$734,$B$735,$B$736,$B$737,$B$738,$B$739,$B$740)</f>
        <v>18.5</v>
      </c>
      <c r="R942" s="6">
        <f>AVERAGE($B$843,$B$844,$B$845,$B$846,$B$847,$B$848,$B$849,$B$850,$B$851,$B$852)</f>
        <v>16.2</v>
      </c>
      <c r="S942" s="6">
        <f>AVERAGE($B$87,$B$88,$B$89,$B$90,$B$91,$B$92,$B$93,$B$94,$B$95,$B$96)</f>
        <v>51.5</v>
      </c>
      <c r="T942" s="6">
        <f>AVERAGE($B$857,$B$858,$B$859,$B$860,$B$861,$B$862,$B$863,$B$864,$B$865,$B$866)</f>
        <v>26.8</v>
      </c>
      <c r="U942" s="6">
        <f>AVERAGE($B$647,$B$648,$B$649,$B$650,$B$651,$B$652,$B$653,$B$654,$B$655,$B$656,$B$745,$B$746,$B$747,$B$748,$B$749,$B$750,$B$751,$B$752,$B$753,$B$754)</f>
        <v>50.15</v>
      </c>
      <c r="V942" s="6">
        <f>AVERAGE($B$871,$B$872,$B$873,$B$874,$B$875,$B$876,$B$877,$B$878,$B$879,$B$880)</f>
        <v>37.700000000000003</v>
      </c>
      <c r="W942" s="6">
        <f>AVERAGE($B$199,$B$200,$B$201,$B$202,$B$203,$B$204,$B$205,$B$206,$B$207,$B$208,$B$577,$B$578,$B$579,$B$580,$B$581,$B$582,$B$583,$B$584,$B$585,$B$586)</f>
        <v>102.35</v>
      </c>
      <c r="X942" s="6">
        <f>AVERAGE($B$605,$B$606,$B$607,$B$608,$B$609,$B$610,$B$611,$B$612,$B$613,$B$614)</f>
        <v>259.10000000000002</v>
      </c>
      <c r="Y942" s="6">
        <f>AVERAGE($B$325,$B$326,$B$327,$B$328,$B$329,$B$330,$B$331,$B$332,$B$333,$B$334,$B$367,$B$368,$B$369,$B$370,$B$371,$B$372,$B$373,$B$374,$B$375,$B$376,$B$409,$B$410,$B$411,$B$412,$B$413,$B$414,$B$415,$B$416,$B$417,$B$418,$B$423,$B$424,$B$425,$B$426,$B$427,$B$428,$B$429,$B$430,$B$431,$B$432,$B$437,$B$438,$B$439,$B$440,$B$441,$B$442,$B$443,$B$444,$B$445,$B$446,$B$619,$B$620,$B$621,$B$622,$B$623,$B$624,$B$625,$B$626,$B$627,$B$628,$B$885,$B$886,$B$887,$B$888,$B$889,$B$890,$B$891,$B$892,$B$893,$B$894)</f>
        <v>316.95714285714286</v>
      </c>
      <c r="Z942" s="6">
        <f>AVERAGE($B$171,$B$172,$B$173,$B$174,$B$175,$B$176,$B$177,$B$178,$B$179,$B$180)</f>
        <v>407.4</v>
      </c>
      <c r="AA942" s="6">
        <f>AVERAGE($B$451,$B$452,$B$453,$B$454,$B$455,$B$456,$B$457,$B$458,$B$459,$B$460)</f>
        <v>459</v>
      </c>
      <c r="AB942" s="6">
        <f>AVERAGE($B$465,$B$466,$B$467,$B$468,$B$469,$B$470,$B$471,$B$472,$B$473,$B$474)</f>
        <v>533</v>
      </c>
      <c r="AC942" s="6">
        <f>AVERAGE($B$241,$B$242,$B$243,$B$244,$B$245,$B$246,$B$247,$B$248,$B$249,$B$250)</f>
        <v>588.5</v>
      </c>
      <c r="AD942" s="6">
        <f>AVERAGE($B$479,$B$480,$B$481,$B$482,$B$483,$B$484,$B$485,$B$486,$B$487,$B$488)</f>
        <v>829.3</v>
      </c>
      <c r="AE942" s="6">
        <f>AVERAGE($B$73,$B$74,$B$75,$B$76,$B$77,$B$78,$B$79,$B$80,$B$81,$B$82)</f>
        <v>1091.5999999999999</v>
      </c>
      <c r="AF942" s="6">
        <f>AVERAGE($B$115,$B$116,$B$117,$B$118,$B$119,$B$120,$B$121,$B$122,$B$123,$B$124)</f>
        <v>1004.9</v>
      </c>
      <c r="AG942" s="6">
        <f>AVERAGE($B$493,$B$494,$B$495,$B$496,$B$497,$B$498,$B$499,$B$500,$B$501,$B$502)</f>
        <v>1224.3</v>
      </c>
      <c r="AH942" s="6">
        <f>AVERAGE($B$507,$B$508,$B$509,$B$510,$B$511,$B$512,$B$513,$B$514,$B$515,$B$516)</f>
        <v>1617.3</v>
      </c>
      <c r="AI942" s="6">
        <f>AVERAGE($B$129,$B$130,$B$131,$B$132,$B$133,$B$134,$B$135,$B$136,$B$137,$B$138,$B$339,$B$340,$B$341,$B$342,$B$343,$B$344,$B$345,$B$346,$B$347,$B$348,$B$381,$B$382,$B$383,$B$384,$B$385,$B$386,$B$387,$B$388,$B$389,$B$390)</f>
        <v>1881.7</v>
      </c>
      <c r="AJ942" s="6">
        <f>AVERAGE($B$521,$B$522,$B$523,$B$524,$B$525,$B$526,$B$527,$B$528,$B$529,$B$530)</f>
        <v>1824.4</v>
      </c>
      <c r="AK942" s="6">
        <f>AVERAGE($B$703,$B$704,$B$705,$B$706,$B$707,$B$708,$B$709,$B$710,$B$711,$B$712)</f>
        <v>1555.3</v>
      </c>
      <c r="AL942" s="6">
        <f>AVERAGE($B$759,$B$760,$B$761,$B$762,$B$763,$B$764,$B$765,$B$766,$B$767,$B$768)</f>
        <v>797.2</v>
      </c>
      <c r="AM942" s="6">
        <f>AVERAGE($B$633,$B$634,$B$635,$B$636,$B$637,$B$638,$B$639,$B$640,$B$641,$B$642)</f>
        <v>1826</v>
      </c>
      <c r="AN942" s="6">
        <f>AVERAGE($B$101,$B$102,$B$103,$B$104,$B$105,$B$106,$B$107,$B$108,$B$109,$B$110)</f>
        <v>608.1</v>
      </c>
      <c r="AO942" s="6">
        <f>AVERAGE($B$591,$B$592,$B$593,$B$594,$B$595,$B$596,$B$597,$B$598,$B$599,$B$600)</f>
        <v>3156.5</v>
      </c>
      <c r="AP942" s="6">
        <f>AVERAGE($B$143,$B$144,$B$145,$B$146,$B$147,$B$148,$B$149,$B$150,$B$151,$B$152)</f>
        <v>5571.3</v>
      </c>
      <c r="AQ942" s="6">
        <f>AVERAGE($B$353,$B$354,$B$355,$B$356,$B$357,$B$358,$B$359,$B$360,$B$361,$B$362,$B$395,$B$396,$B$397,$B$398,$B$399,$B$400,$B$401,$B$402,$B$403,$B$404)</f>
        <v>4882.7</v>
      </c>
      <c r="AR942" s="6">
        <f>AVERAGE($B$675,$B$676,$B$677,$B$678,$B$679,$B$680,$B$681,$B$682,$B$683,$B$684,$B$689,$B$690,$B$691,$B$692,$B$693,$B$694,$B$695,$B$696,$B$697,$B$698)</f>
        <v>7005.7</v>
      </c>
      <c r="AS942" s="6">
        <f>AVERAGE($B$535,$B$536,$B$537,$B$538,$B$539,$B$540,$B$541,$B$542,$B$543,$B$544)</f>
        <v>10125.4</v>
      </c>
      <c r="AT942" s="6">
        <f>AVERAGE($B$227,$B$228,$B$229,$B$230,$B$231,$B$232,$B$233,$B$234,$B$235,$B$236)</f>
        <v>12127.8</v>
      </c>
      <c r="AU942" s="6">
        <f>AVERAGE($B$549,$B$550,$B$551,$B$552,$B$553,$B$554,$B$555,$B$556,$B$557,$B$558)</f>
        <v>16361.5</v>
      </c>
      <c r="AV942" s="6">
        <f>AVERAGE($B$3,$B$4,$B$5,$B$6,$B$7,$B$8,$B$9,$B$10,$B$11,$B$12)</f>
        <v>19342.3</v>
      </c>
      <c r="AW942" s="6">
        <f>AVERAGE($B$563,$B$564,$B$565,$B$566,$B$567,$B$568,$B$569,$B$570,$B$571,$B$572)</f>
        <v>23498.5</v>
      </c>
    </row>
    <row r="945" spans="1:49" ht="20.100000000000001" customHeight="1" x14ac:dyDescent="0.25">
      <c r="A945" s="6" t="s">
        <v>126</v>
      </c>
    </row>
    <row r="946" spans="1:49" ht="20.100000000000001" customHeight="1" x14ac:dyDescent="0.25">
      <c r="A946" s="6" t="s">
        <v>127</v>
      </c>
    </row>
    <row r="947" spans="1:49" ht="20.100000000000001" customHeight="1" x14ac:dyDescent="0.25">
      <c r="A947" s="6" t="s">
        <v>128</v>
      </c>
    </row>
    <row r="948" spans="1:49" ht="20.100000000000001" customHeight="1" x14ac:dyDescent="0.25">
      <c r="A948" s="6" t="s">
        <v>129</v>
      </c>
    </row>
    <row r="949" spans="1:49" ht="20.100000000000001" customHeight="1" x14ac:dyDescent="0.25">
      <c r="A949" s="6" t="s">
        <v>130</v>
      </c>
    </row>
    <row r="950" spans="1:49" ht="20.100000000000001" customHeight="1" x14ac:dyDescent="0.25">
      <c r="A950" s="6" t="s">
        <v>131</v>
      </c>
    </row>
    <row r="951" spans="1:49" ht="20.100000000000001" customHeight="1" x14ac:dyDescent="0.25">
      <c r="A951" s="6" t="s">
        <v>132</v>
      </c>
    </row>
    <row r="954" spans="1:49" ht="20.100000000000001" customHeight="1" x14ac:dyDescent="0.25">
      <c r="A954" s="5" t="s">
        <v>134</v>
      </c>
      <c r="B954" s="8" t="s">
        <v>122</v>
      </c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10"/>
    </row>
    <row r="955" spans="1:49" ht="20.100000000000001" customHeight="1" x14ac:dyDescent="0.25">
      <c r="A955" s="6" t="s">
        <v>123</v>
      </c>
      <c r="B955" s="6" t="s">
        <v>124</v>
      </c>
      <c r="C955" s="6">
        <v>17</v>
      </c>
      <c r="D955" s="6">
        <v>21</v>
      </c>
      <c r="E955" s="6">
        <v>24</v>
      </c>
      <c r="F955" s="6">
        <v>26</v>
      </c>
      <c r="G955" s="6">
        <v>29</v>
      </c>
      <c r="H955" s="6">
        <v>34</v>
      </c>
      <c r="I955" s="6">
        <v>36</v>
      </c>
      <c r="J955" s="6">
        <v>39</v>
      </c>
      <c r="K955" s="6">
        <v>42</v>
      </c>
      <c r="L955" s="6">
        <v>43</v>
      </c>
      <c r="M955" s="6">
        <v>45</v>
      </c>
      <c r="N955" s="6">
        <v>48</v>
      </c>
      <c r="O955" s="6">
        <v>51</v>
      </c>
      <c r="P955" s="6">
        <v>52</v>
      </c>
      <c r="Q955" s="6">
        <v>53</v>
      </c>
      <c r="R955" s="6">
        <v>56</v>
      </c>
      <c r="S955" s="6">
        <v>58</v>
      </c>
      <c r="T955" s="6">
        <v>65</v>
      </c>
      <c r="U955" s="6">
        <v>70</v>
      </c>
      <c r="V955" s="6">
        <v>71</v>
      </c>
      <c r="W955" s="6">
        <v>76</v>
      </c>
      <c r="X955" s="6">
        <v>99</v>
      </c>
      <c r="Y955" s="6">
        <v>100</v>
      </c>
      <c r="Z955" s="6">
        <v>101</v>
      </c>
      <c r="AA955" s="6">
        <v>105</v>
      </c>
      <c r="AB955" s="6">
        <v>107</v>
      </c>
      <c r="AC955" s="6">
        <v>120</v>
      </c>
      <c r="AD955" s="6">
        <v>124</v>
      </c>
      <c r="AE955" s="6">
        <v>127</v>
      </c>
      <c r="AF955" s="6">
        <v>130</v>
      </c>
      <c r="AG955" s="6">
        <v>136</v>
      </c>
      <c r="AH955" s="6">
        <v>144</v>
      </c>
      <c r="AI955" s="6">
        <v>150</v>
      </c>
      <c r="AJ955" s="6">
        <v>152</v>
      </c>
      <c r="AK955" s="6">
        <v>159</v>
      </c>
      <c r="AL955" s="6">
        <v>171</v>
      </c>
      <c r="AM955" s="6">
        <v>175</v>
      </c>
      <c r="AN955" s="6">
        <v>180</v>
      </c>
      <c r="AO955" s="6">
        <v>195</v>
      </c>
      <c r="AP955" s="6">
        <v>198</v>
      </c>
      <c r="AQ955" s="6">
        <v>200</v>
      </c>
      <c r="AR955" s="6">
        <v>225</v>
      </c>
      <c r="AS955" s="6">
        <v>226</v>
      </c>
      <c r="AT955" s="6">
        <v>262</v>
      </c>
      <c r="AU955" s="6">
        <v>264</v>
      </c>
      <c r="AV955" s="6">
        <v>280</v>
      </c>
      <c r="AW955" s="6">
        <v>299</v>
      </c>
    </row>
    <row r="956" spans="1:49" ht="20.100000000000001" customHeight="1" x14ac:dyDescent="0.25">
      <c r="A956" s="6" t="s">
        <v>125</v>
      </c>
      <c r="B956" s="6">
        <f>AVERAGE(C956:AW956)</f>
        <v>1204.1396352583588</v>
      </c>
      <c r="C956" s="6">
        <f>AVERAGE($C$255,$C$256,$C$257,$C$258,$C$259,$C$260,$C$261,$C$262,$C$263,$C$264,$C$717,$C$718,$C$719,$C$720,$C$721,$C$722,$C$723,$C$724,$C$725,$C$726)</f>
        <v>47.5</v>
      </c>
      <c r="D956" s="6">
        <f>AVERAGE($C$269,$C$270,$C$271,$C$272,$C$273,$C$274,$C$275,$C$276,$C$277,$C$278)</f>
        <v>90.6</v>
      </c>
      <c r="E956" s="6">
        <f>AVERAGE($C$283,$C$284,$C$285,$C$286,$C$287,$C$288,$C$289,$C$290,$C$291,$C$292)</f>
        <v>104.8</v>
      </c>
      <c r="F956" s="6">
        <f>AVERAGE($C$213,$C$214,$C$215,$C$216,$C$217,$C$218,$C$219,$C$220,$C$221,$C$222)</f>
        <v>109.4</v>
      </c>
      <c r="G956" s="6">
        <f>AVERAGE($C$31,$C$32,$C$33,$C$34,$C$35,$C$36,$C$37,$C$38,$C$39,$C$40,$C$45,$C$46,$C$47,$C$48,$C$49,$C$50,$C$51,$C$52,$C$53,$C$54)</f>
        <v>148.30000000000001</v>
      </c>
      <c r="H956" s="6">
        <f>AVERAGE($C$773,$C$774,$C$775,$C$776,$C$777,$C$778,$C$779,$C$780,$C$781,$C$782)</f>
        <v>140</v>
      </c>
      <c r="I956" s="6">
        <f>AVERAGE($C$787,$C$788,$C$789,$C$790,$C$791,$C$792,$C$793,$C$794,$C$795,$C$796)</f>
        <v>145</v>
      </c>
      <c r="J956" s="6">
        <f>AVERAGE($C$801,$C$802,$C$803,$C$804,$C$805,$C$806,$C$807,$C$808,$C$809,$C$810)</f>
        <v>153.6</v>
      </c>
      <c r="K956" s="6">
        <f>AVERAGE($C$157,$C$158,$C$159,$C$160,$C$161,$C$162,$C$163,$C$164,$C$165,$C$166,$C$661,$C$662,$C$663,$C$664,$C$665,$C$666,$C$667,$C$668,$C$669,$C$670)</f>
        <v>249.9</v>
      </c>
      <c r="L956" s="6">
        <f>AVERAGE($C$899,$C$900,$C$901,$C$902,$C$903,$C$904,$C$905,$C$906,$C$907,$C$908)</f>
        <v>173.4</v>
      </c>
      <c r="M956" s="6">
        <f>AVERAGE($C$815,$C$816,$C$817,$C$818,$C$819,$C$820,$C$821,$C$822,$C$823,$C$824)</f>
        <v>200.6</v>
      </c>
      <c r="N956" s="6">
        <f>AVERAGE($C$17,$C$18,$C$19,$C$20,$C$21,$C$22,$C$23,$C$24,$C$25,$C$26,$C$297,$C$298,$C$299,$C$300,$C$301,$C$302,$C$303,$C$304,$C$305,$C$306,$C$311,$C$312,$C$313,$C$314,$C$315,$C$316,$C$317,$C$318,$C$319,$C$320,$C$829,$C$830,$C$831,$C$832,$C$833,$C$834,$C$835,$C$836,$C$837,$C$838,$C$913,$C$914,$C$915,$C$916,$C$917,$C$918,$C$919,$C$920,$C$921,$C$922)</f>
        <v>290.72000000000003</v>
      </c>
      <c r="O956" s="6">
        <f>AVERAGE($C$185,$C$186,$C$187,$C$188,$C$189,$C$190,$C$191,$C$192,$C$193,$C$194)</f>
        <v>288.39999999999998</v>
      </c>
      <c r="P956" s="6">
        <f>AVERAGE($C$59,$C$60,$C$61,$C$62,$C$63,$C$64,$C$65,$C$66,$C$67,$C$68)</f>
        <v>352.6</v>
      </c>
      <c r="Q956" s="6">
        <f>AVERAGE($C$731,$C$732,$C$733,$C$734,$C$735,$C$736,$C$737,$C$738,$C$739,$C$740)</f>
        <v>264.60000000000002</v>
      </c>
      <c r="R956" s="6">
        <f>AVERAGE($C$843,$C$844,$C$845,$C$846,$C$847,$C$848,$C$849,$C$850,$C$851,$C$852)</f>
        <v>252.4</v>
      </c>
      <c r="S956" s="6">
        <f>AVERAGE($C$87,$C$88,$C$89,$C$90,$C$91,$C$92,$C$93,$C$94,$C$95,$C$96)</f>
        <v>444</v>
      </c>
      <c r="T956" s="6">
        <f>AVERAGE($C$857,$C$858,$C$859,$C$860,$C$861,$C$862,$C$863,$C$864,$C$865,$C$866)</f>
        <v>326</v>
      </c>
      <c r="U956" s="6">
        <f>AVERAGE($C$647,$C$648,$C$649,$C$650,$C$651,$C$652,$C$653,$C$654,$C$655,$C$656,$C$745,$C$746,$C$747,$C$748,$C$749,$C$750,$C$751,$C$752,$C$753,$C$754)</f>
        <v>411.9</v>
      </c>
      <c r="V956" s="6">
        <f>AVERAGE($C$871,$C$872,$C$873,$C$874,$C$875,$C$876,$C$877,$C$878,$C$879,$C$880)</f>
        <v>347.6</v>
      </c>
      <c r="W956" s="6">
        <f>AVERAGE($C$199,$C$200,$C$201,$C$202,$C$203,$C$204,$C$205,$C$206,$C$207,$C$208,$C$577,$C$578,$C$579,$C$580,$C$581,$C$582,$C$583,$C$584,$C$585,$C$586)</f>
        <v>584.4</v>
      </c>
      <c r="X956" s="6">
        <f>AVERAGE($C$605,$C$606,$C$607,$C$608,$C$609,$C$610,$C$611,$C$612,$C$613,$C$614)</f>
        <v>872.4</v>
      </c>
      <c r="Y956" s="6">
        <f>AVERAGE($C$325,$C$326,$C$327,$C$328,$C$329,$C$330,$C$331,$C$332,$C$333,$C$334,$C$367,$C$368,$C$369,$C$370,$C$371,$C$372,$C$373,$C$374,$C$375,$C$376,$C$409,$C$410,$C$411,$C$412,$C$413,$C$414,$C$415,$C$416,$C$417,$C$418,$C$423,$C$424,$C$425,$C$426,$C$427,$C$428,$C$429,$C$430,$C$431,$C$432,$C$437,$C$438,$C$439,$C$440,$C$441,$C$442,$C$443,$C$444,$C$445,$C$446,$C$619,$C$620,$C$621,$C$622,$C$623,$C$624,$C$625,$C$626,$C$627,$C$628,$C$885,$C$886,$C$887,$C$888,$C$889,$C$890,$C$891,$C$892,$C$893,$C$894)</f>
        <v>939.94285714285718</v>
      </c>
      <c r="Z956" s="6">
        <f>AVERAGE($C$171,$C$172,$C$173,$C$174,$C$175,$C$176,$C$177,$C$178,$C$179,$C$180)</f>
        <v>786.2</v>
      </c>
      <c r="AA956" s="6">
        <f>AVERAGE($C$451,$C$452,$C$453,$C$454,$C$455,$C$456,$C$457,$C$458,$C$459,$C$460)</f>
        <v>1090.5999999999999</v>
      </c>
      <c r="AB956" s="6">
        <f>AVERAGE($C$465,$C$466,$C$467,$C$468,$C$469,$C$470,$C$471,$C$472,$C$473,$C$474)</f>
        <v>1139.4000000000001</v>
      </c>
      <c r="AC956" s="6">
        <f>AVERAGE($C$241,$C$242,$C$243,$C$244,$C$245,$C$246,$C$247,$C$248,$C$249,$C$250)</f>
        <v>1083.5999999999999</v>
      </c>
      <c r="AD956" s="6">
        <f>AVERAGE($C$479,$C$480,$C$481,$C$482,$C$483,$C$484,$C$485,$C$486,$C$487,$C$488)</f>
        <v>1379</v>
      </c>
      <c r="AE956" s="6">
        <f>AVERAGE($C$73,$C$74,$C$75,$C$76,$C$77,$C$78,$C$79,$C$80,$C$81,$C$82)</f>
        <v>1300.4000000000001</v>
      </c>
      <c r="AF956" s="6">
        <f>AVERAGE($C$115,$C$116,$C$117,$C$118,$C$119,$C$120,$C$121,$C$122,$C$123,$C$124)</f>
        <v>1304.5999999999999</v>
      </c>
      <c r="AG956" s="6">
        <f>AVERAGE($C$493,$C$494,$C$495,$C$496,$C$497,$C$498,$C$499,$C$500,$C$501,$C$502)</f>
        <v>1523.4</v>
      </c>
      <c r="AH956" s="6">
        <f>AVERAGE($C$507,$C$508,$C$509,$C$510,$C$511,$C$512,$C$513,$C$514,$C$515,$C$516)</f>
        <v>1687.8</v>
      </c>
      <c r="AI956" s="6">
        <f>AVERAGE($C$129,$C$130,$C$131,$C$132,$C$133,$C$134,$C$135,$C$136,$C$137,$C$138,$C$339,$C$340,$C$341,$C$342,$C$343,$C$344,$C$345,$C$346,$C$347,$C$348,$C$381,$C$382,$C$383,$C$384,$C$385,$C$386,$C$387,$C$388,$C$389,$C$390)</f>
        <v>1717.4</v>
      </c>
      <c r="AJ956" s="6">
        <f>AVERAGE($C$521,$C$522,$C$523,$C$524,$C$525,$C$526,$C$527,$C$528,$C$529,$C$530)</f>
        <v>1742</v>
      </c>
      <c r="AK956" s="6">
        <f>AVERAGE($C$703,$C$704,$C$705,$C$706,$C$707,$C$708,$C$709,$C$710,$C$711,$C$712)</f>
        <v>1830.2</v>
      </c>
      <c r="AL956" s="6">
        <f>AVERAGE($C$759,$C$760,$C$761,$C$762,$C$763,$C$764,$C$765,$C$766,$C$767,$C$768)</f>
        <v>1161</v>
      </c>
      <c r="AM956" s="6">
        <f>AVERAGE($C$633,$C$634,$C$635,$C$636,$C$637,$C$638,$C$639,$C$640,$C$641,$C$642)</f>
        <v>1537.6</v>
      </c>
      <c r="AN956" s="6">
        <f>AVERAGE($C$101,$C$102,$C$103,$C$104,$C$105,$C$106,$C$107,$C$108,$C$109,$C$110)</f>
        <v>522</v>
      </c>
      <c r="AO956" s="6">
        <f>AVERAGE($C$591,$C$592,$C$593,$C$594,$C$595,$C$596,$C$597,$C$598,$C$599,$C$600)</f>
        <v>2352.8000000000002</v>
      </c>
      <c r="AP956" s="6">
        <f>AVERAGE($C$143,$C$144,$C$145,$C$146,$C$147,$C$148,$C$149,$C$150,$C$151,$C$152)</f>
        <v>2643.8</v>
      </c>
      <c r="AQ956" s="6">
        <f>AVERAGE($C$353,$C$354,$C$355,$C$356,$C$357,$C$358,$C$359,$C$360,$C$361,$C$362,$C$395,$C$396,$C$397,$C$398,$C$399,$C$400,$C$401,$C$402,$C$403,$C$404)</f>
        <v>2560.5</v>
      </c>
      <c r="AR956" s="6">
        <f>AVERAGE($C$675,$C$676,$C$677,$C$678,$C$679,$C$680,$C$681,$C$682,$C$683,$C$684,$C$689,$C$690,$C$691,$C$692,$C$693,$C$694,$C$695,$C$696,$C$697,$C$698)</f>
        <v>2923.6</v>
      </c>
      <c r="AS956" s="6">
        <f>AVERAGE($C$535,$C$536,$C$537,$C$538,$C$539,$C$540,$C$541,$C$542,$C$543,$C$544)</f>
        <v>3526</v>
      </c>
      <c r="AT956" s="6">
        <f>AVERAGE($C$227,$C$228,$C$229,$C$230,$C$231,$C$232,$C$233,$C$234,$C$235,$C$236)</f>
        <v>3169.4</v>
      </c>
      <c r="AU956" s="6">
        <f>AVERAGE($C$549,$C$550,$C$551,$C$552,$C$553,$C$554,$C$555,$C$556,$C$557,$C$558)</f>
        <v>3981.4</v>
      </c>
      <c r="AV956" s="6">
        <f>AVERAGE($C$3,$C$4,$C$5,$C$6,$C$7,$C$8,$C$9,$C$10,$C$11,$C$12)</f>
        <v>3854.4</v>
      </c>
      <c r="AW956" s="6">
        <f>AVERAGE($C$563,$C$564,$C$565,$C$566,$C$567,$C$568,$C$569,$C$570,$C$571,$C$572)</f>
        <v>4839.3999999999996</v>
      </c>
    </row>
    <row r="958" spans="1:49" ht="20.100000000000001" customHeight="1" x14ac:dyDescent="0.25">
      <c r="A958" s="2" t="s">
        <v>134</v>
      </c>
      <c r="B958" s="2" t="s">
        <v>125</v>
      </c>
    </row>
    <row r="959" spans="1:49" ht="20.100000000000001" customHeight="1" x14ac:dyDescent="0.25">
      <c r="A959" s="6" t="s">
        <v>126</v>
      </c>
      <c r="B959" s="6">
        <f>AVERAGE($C$255,$C$256,$C$257,$C$258,$C$259,$C$260,$C$261,$C$262,$C$263,$C$264,$C$717,$C$718,$C$719,$C$720,$C$721,$C$722,$C$723,$C$724,$C$725,$C$726,$C$269,$C$270,$C$271,$C$272,$C$273,$C$274,$C$275,$C$276,$C$277,$C$278,$C$283,$C$284,$C$285,$C$286,$C$287,$C$288,$C$289,$C$290,$C$291,$C$292,$C$213,$C$214,$C$215,$C$216,$C$217,$C$218,$C$219,$C$220,$C$221,$C$222,$C$31,$C$32,$C$33,$C$34,$C$35,$C$36,$C$37,$C$38,$C$39,$C$40,$C$45,$C$46,$C$47,$C$48,$C$49,$C$50,$C$51,$C$52,$C$53,$C$54,$C$773,$C$774,$C$775,$C$776,$C$777,$C$778,$C$779,$C$780,$C$781,$C$782,$C$787,$C$788,$C$789,$C$790,$C$791,$C$792,$C$793,$C$794,$C$795,$C$796,$C$801,$C$802,$C$803,$C$804,$C$805,$C$806,$C$807,$C$808,$C$809,$C$810)</f>
        <v>113.5</v>
      </c>
    </row>
    <row r="960" spans="1:49" ht="20.100000000000001" customHeight="1" x14ac:dyDescent="0.25">
      <c r="A960" s="6" t="s">
        <v>127</v>
      </c>
      <c r="B960" s="6">
        <f>AVERAGE($C$157,$C$158,$C$159,$C$160,$C$161,$C$162,$C$163,$C$164,$C$165,$C$166,$C$661,$C$662,$C$663,$C$664,$C$665,$C$666,$C$667,$C$668,$C$669,$C$670,$C$899,$C$900,$C$901,$C$902,$C$903,$C$904,$C$905,$C$906,$C$907,$C$908,$C$815,$C$816,$C$817,$C$818,$C$819,$C$820,$C$821,$C$822,$C$823,$C$824,$C$17,$C$18,$C$19,$C$20,$C$21,$C$22,$C$23,$C$24,$C$25,$C$26,$C$297,$C$298,$C$299,$C$300,$C$301,$C$302,$C$303,$C$304,$C$305,$C$306,$C$311,$C$312,$C$313,$C$314,$C$315,$C$316,$C$317,$C$318,$C$319,$C$320,$C$829,$C$830,$C$831,$C$832,$C$833,$C$834,$C$835,$C$836,$C$837,$C$838,$C$913,$C$914,$C$915,$C$916,$C$917,$C$918,$C$919,$C$920,$C$921,$C$922,$C$185,$C$186,$C$187,$C$188,$C$189,$C$190,$C$191,$C$192,$C$193,$C$194)</f>
        <v>261.58</v>
      </c>
    </row>
    <row r="961" spans="1:2" ht="20.100000000000001" customHeight="1" x14ac:dyDescent="0.25">
      <c r="A961" s="6" t="s">
        <v>128</v>
      </c>
      <c r="B961" s="6">
        <f>AVERAGE($C$59,$C$60,$C$61,$C$62,$C$63,$C$64,$C$65,$C$66,$C$67,$C$68,$C$731,$C$732,$C$733,$C$734,$C$735,$C$736,$C$737,$C$738,$C$739,$C$740,$C$843,$C$844,$C$845,$C$846,$C$847,$C$848,$C$849,$C$850,$C$851,$C$852,$C$87,$C$88,$C$89,$C$90,$C$91,$C$92,$C$93,$C$94,$C$95,$C$96,$C$857,$C$858,$C$859,$C$860,$C$861,$C$862,$C$863,$C$864,$C$865,$C$866,$C$647,$C$648,$C$649,$C$650,$C$651,$C$652,$C$653,$C$654,$C$655,$C$656,$C$745,$C$746,$C$747,$C$748,$C$749,$C$750,$C$751,$C$752,$C$753,$C$754,$C$871,$C$872,$C$873,$C$874,$C$875,$C$876,$C$877,$C$878,$C$879,$C$880,$C$199,$C$200,$C$201,$C$202,$C$203,$C$204,$C$205,$C$206,$C$207,$C$208,$C$577,$C$578,$C$579,$C$580,$C$581,$C$582,$C$583,$C$584,$C$585,$C$586)</f>
        <v>397.98</v>
      </c>
    </row>
    <row r="962" spans="1:2" ht="20.100000000000001" customHeight="1" x14ac:dyDescent="0.25">
      <c r="A962" s="6" t="s">
        <v>129</v>
      </c>
      <c r="B962" s="6">
        <f>AVERAGE($C$605,$C$606,$C$607,$C$608,$C$609,$C$610,$C$611,$C$612,$C$613,$C$614,$C$325,$C$326,$C$327,$C$328,$C$329,$C$330,$C$331,$C$332,$C$333,$C$334,$C$367,$C$368,$C$369,$C$370,$C$371,$C$372,$C$373,$C$374,$C$375,$C$376,$C$409,$C$410,$C$411,$C$412,$C$413,$C$414,$C$415,$C$416,$C$417,$C$418,$C$423,$C$424,$C$425,$C$426,$C$427,$C$428,$C$429,$C$430,$C$431,$C$432,$C$437,$C$438,$C$439,$C$440,$C$441,$C$442,$C$443,$C$444,$C$445,$C$446,$C$619,$C$620,$C$621,$C$622,$C$623,$C$624,$C$625,$C$626,$C$627,$C$628,$C$885,$C$886,$C$887,$C$888,$C$889,$C$890,$C$891,$C$892,$C$893,$C$894,$C$171,$C$172,$C$173,$C$174,$C$175,$C$176,$C$177,$C$178,$C$179,$C$180,$C$451,$C$452,$C$453,$C$454,$C$455,$C$456,$C$457,$C$458,$C$459,$C$460)</f>
        <v>932.88</v>
      </c>
    </row>
    <row r="963" spans="1:2" ht="20.100000000000001" customHeight="1" x14ac:dyDescent="0.25">
      <c r="A963" s="6" t="s">
        <v>130</v>
      </c>
      <c r="B963" s="6">
        <f>AVERAGE($C$465,$C$466,$C$467,$C$468,$C$469,$C$470,$C$471,$C$472,$C$473,$C$474,$C$241,$C$242,$C$243,$C$244,$C$245,$C$246,$C$247,$C$248,$C$249,$C$250,$C$479,$C$480,$C$481,$C$482,$C$483,$C$484,$C$485,$C$486,$C$487,$C$488,$C$73,$C$74,$C$75,$C$76,$C$77,$C$78,$C$79,$C$80,$C$81,$C$82,$C$115,$C$116,$C$117,$C$118,$C$119,$C$120,$C$121,$C$122,$C$123,$C$124,$C$493,$C$494,$C$495,$C$496,$C$497,$C$498,$C$499,$C$500,$C$501,$C$502,$C$507,$C$508,$C$509,$C$510,$C$511,$C$512,$C$513,$C$514,$C$515,$C$516,$C$129,$C$130,$C$131,$C$132,$C$133,$C$134,$C$135,$C$136,$C$137,$C$138,$C$339,$C$340,$C$341,$C$342,$C$343,$C$344,$C$345,$C$346,$C$347,$C$348,$C$381,$C$382,$C$383,$C$384,$C$385,$C$386,$C$387,$C$388,$C$389,$C$390)</f>
        <v>1457.04</v>
      </c>
    </row>
    <row r="964" spans="1:2" ht="20.100000000000001" customHeight="1" x14ac:dyDescent="0.25">
      <c r="A964" s="6" t="s">
        <v>131</v>
      </c>
      <c r="B964" s="6">
        <f>AVERAGE($C$521,$C$522,$C$523,$C$524,$C$525,$C$526,$C$527,$C$528,$C$529,$C$530,$C$703,$C$704,$C$705,$C$706,$C$707,$C$708,$C$709,$C$710,$C$711,$C$712,$C$759,$C$760,$C$761,$C$762,$C$763,$C$764,$C$765,$C$766,$C$767,$C$768,$C$633,$C$634,$C$635,$C$636,$C$637,$C$638,$C$639,$C$640,$C$641,$C$642,$C$101,$C$102,$C$103,$C$104,$C$105,$C$106,$C$107,$C$108,$C$109,$C$110,$C$591,$C$592,$C$593,$C$594,$C$595,$C$596,$C$597,$C$598,$C$599,$C$600,$C$143,$C$144,$C$145,$C$146,$C$147,$C$148,$C$149,$C$150,$C$151,$C$152,$C$353,$C$354,$C$355,$C$356,$C$357,$C$358,$C$359,$C$360,$C$361,$C$362,$C$395,$C$396,$C$397,$C$398,$C$399,$C$400,$C$401,$C$402,$C$403,$C$404)</f>
        <v>1878.9333333333334</v>
      </c>
    </row>
    <row r="965" spans="1:2" ht="20.100000000000001" customHeight="1" x14ac:dyDescent="0.25">
      <c r="A965" s="6" t="s">
        <v>132</v>
      </c>
      <c r="B965" s="6">
        <f>AVERAGE($C$675,$C$676,$C$677,$C$678,$C$679,$C$680,$C$681,$C$682,$C$683,$C$684,$C$689,$C$690,$C$691,$C$692,$C$693,$C$694,$C$695,$C$696,$C$697,$C$698,$C$535,$C$536,$C$537,$C$538,$C$539,$C$540,$C$541,$C$542,$C$543,$C$544,$C$227,$C$228,$C$229,$C$230,$C$231,$C$232,$C$233,$C$234,$C$235,$C$236,$C$549,$C$550,$C$551,$C$552,$C$553,$C$554,$C$555,$C$556,$C$557,$C$558,$C$3,$C$4,$C$5,$C$6,$C$7,$C$8,$C$9,$C$10,$C$11,$C$12,$C$563,$C$564,$C$565,$C$566,$C$567,$C$568,$C$569,$C$570,$C$571,$C$572)</f>
        <v>3602.542857142857</v>
      </c>
    </row>
  </sheetData>
  <mergeCells count="3">
    <mergeCell ref="B926:AW926"/>
    <mergeCell ref="B940:AW940"/>
    <mergeCell ref="B954:AW9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Anton Leushkin</cp:lastModifiedBy>
  <dcterms:created xsi:type="dcterms:W3CDTF">2021-06-16T20:16:59Z</dcterms:created>
  <dcterms:modified xsi:type="dcterms:W3CDTF">2021-06-17T11:27:20Z</dcterms:modified>
</cp:coreProperties>
</file>