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12677\OneDrive - University of Miami\Desktop\"/>
    </mc:Choice>
  </mc:AlternateContent>
  <xr:revisionPtr revIDLastSave="0" documentId="13_ncr:1_{116BB809-A25D-4C41-801F-102EBD5853C1}" xr6:coauthVersionLast="46" xr6:coauthVersionMax="46" xr10:uidLastSave="{00000000-0000-0000-0000-000000000000}"/>
  <bookViews>
    <workbookView xWindow="8440" yWindow="10" windowWidth="10690" windowHeight="9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7" i="1" l="1"/>
  <c r="C97" i="1"/>
  <c r="Z97" i="1" s="1"/>
  <c r="I96" i="1"/>
  <c r="C96" i="1"/>
  <c r="Z96" i="1" s="1"/>
  <c r="I95" i="1"/>
  <c r="C95" i="1"/>
  <c r="Z95" i="1" s="1"/>
  <c r="I94" i="1"/>
  <c r="C94" i="1"/>
  <c r="Z94" i="1" s="1"/>
  <c r="I93" i="1"/>
  <c r="C93" i="1"/>
  <c r="AQ5" i="1" s="1"/>
  <c r="I92" i="1"/>
  <c r="C92" i="1"/>
  <c r="Z92" i="1" s="1"/>
  <c r="I91" i="1"/>
  <c r="C91" i="1"/>
  <c r="AQ3" i="1" s="1"/>
  <c r="I90" i="1"/>
  <c r="C90" i="1"/>
  <c r="Z90" i="1" s="1"/>
  <c r="I89" i="1"/>
  <c r="C89" i="1"/>
  <c r="Z89" i="1" s="1"/>
  <c r="I88" i="1"/>
  <c r="C88" i="1"/>
  <c r="AP8" i="1" s="1"/>
  <c r="I87" i="1"/>
  <c r="C87" i="1"/>
  <c r="AP7" i="1" s="1"/>
  <c r="I86" i="1"/>
  <c r="C86" i="1"/>
  <c r="Z86" i="1" s="1"/>
  <c r="I85" i="1"/>
  <c r="C85" i="1"/>
  <c r="AP5" i="1" s="1"/>
  <c r="I84" i="1"/>
  <c r="C84" i="1"/>
  <c r="Z84" i="1" s="1"/>
  <c r="I83" i="1"/>
  <c r="C83" i="1"/>
  <c r="Z83" i="1" s="1"/>
  <c r="I82" i="1"/>
  <c r="C82" i="1"/>
  <c r="Z82" i="1" s="1"/>
  <c r="I81" i="1"/>
  <c r="C81" i="1"/>
  <c r="Z81" i="1" s="1"/>
  <c r="I80" i="1"/>
  <c r="C80" i="1"/>
  <c r="AO8" i="1" s="1"/>
  <c r="I79" i="1"/>
  <c r="C79" i="1"/>
  <c r="Z79" i="1" s="1"/>
  <c r="I78" i="1"/>
  <c r="C78" i="1"/>
  <c r="Z78" i="1" s="1"/>
  <c r="I77" i="1"/>
  <c r="C77" i="1"/>
  <c r="AO5" i="1" s="1"/>
  <c r="I76" i="1"/>
  <c r="C76" i="1"/>
  <c r="Z76" i="1" s="1"/>
  <c r="I75" i="1"/>
  <c r="C75" i="1"/>
  <c r="Z75" i="1" s="1"/>
  <c r="I74" i="1"/>
  <c r="C74" i="1"/>
  <c r="AO2" i="1" s="1"/>
  <c r="I73" i="1"/>
  <c r="C73" i="1"/>
  <c r="Z73" i="1" s="1"/>
  <c r="I72" i="1"/>
  <c r="C72" i="1"/>
  <c r="AN8" i="1" s="1"/>
  <c r="I71" i="1"/>
  <c r="C71" i="1"/>
  <c r="AN7" i="1" s="1"/>
  <c r="I70" i="1"/>
  <c r="C70" i="1"/>
  <c r="Z70" i="1" s="1"/>
  <c r="I69" i="1"/>
  <c r="C69" i="1"/>
  <c r="Z69" i="1" s="1"/>
  <c r="I68" i="1"/>
  <c r="C68" i="1"/>
  <c r="Z68" i="1" s="1"/>
  <c r="Z67" i="1"/>
  <c r="I67" i="1"/>
  <c r="C67" i="1"/>
  <c r="AN3" i="1" s="1"/>
  <c r="I66" i="1"/>
  <c r="C66" i="1"/>
  <c r="Z66" i="1" s="1"/>
  <c r="I65" i="1"/>
  <c r="C65" i="1"/>
  <c r="Z65" i="1" s="1"/>
  <c r="C64" i="1"/>
  <c r="Z64" i="1" s="1"/>
  <c r="C63" i="1"/>
  <c r="AM7" i="1" s="1"/>
  <c r="C62" i="1"/>
  <c r="Z62" i="1" s="1"/>
  <c r="C61" i="1"/>
  <c r="Z61" i="1" s="1"/>
  <c r="C60" i="1"/>
  <c r="Z60" i="1" s="1"/>
  <c r="C59" i="1"/>
  <c r="AM3" i="1" s="1"/>
  <c r="C58" i="1"/>
  <c r="Z58" i="1" s="1"/>
  <c r="C57" i="1"/>
  <c r="Z57" i="1" s="1"/>
  <c r="C56" i="1"/>
  <c r="Z56" i="1" s="1"/>
  <c r="C55" i="1"/>
  <c r="AL7" i="1" s="1"/>
  <c r="C54" i="1"/>
  <c r="Z54" i="1" s="1"/>
  <c r="C53" i="1"/>
  <c r="Z53" i="1" s="1"/>
  <c r="C52" i="1"/>
  <c r="Z52" i="1" s="1"/>
  <c r="C51" i="1"/>
  <c r="AL3" i="1" s="1"/>
  <c r="C50" i="1"/>
  <c r="Z50" i="1" s="1"/>
  <c r="C49" i="1"/>
  <c r="Z49" i="1" s="1"/>
  <c r="C48" i="1"/>
  <c r="Z48" i="1" s="1"/>
  <c r="C47" i="1"/>
  <c r="AK7" i="1" s="1"/>
  <c r="C46" i="1"/>
  <c r="Z46" i="1" s="1"/>
  <c r="C45" i="1"/>
  <c r="Z45" i="1" s="1"/>
  <c r="C44" i="1"/>
  <c r="Z44" i="1" s="1"/>
  <c r="C43" i="1"/>
  <c r="Z43" i="1" s="1"/>
  <c r="C42" i="1"/>
  <c r="Z42" i="1" s="1"/>
  <c r="C41" i="1"/>
  <c r="AJ9" i="1" s="1"/>
  <c r="C40" i="1"/>
  <c r="Z40" i="1" s="1"/>
  <c r="C39" i="1"/>
  <c r="AJ7" i="1" s="1"/>
  <c r="C38" i="1"/>
  <c r="Z38" i="1" s="1"/>
  <c r="C37" i="1"/>
  <c r="AJ5" i="1" s="1"/>
  <c r="C36" i="1"/>
  <c r="Z36" i="1" s="1"/>
  <c r="C35" i="1"/>
  <c r="AJ3" i="1" s="1"/>
  <c r="C34" i="1"/>
  <c r="Z34" i="1" s="1"/>
  <c r="C33" i="1"/>
  <c r="Z33" i="1" s="1"/>
  <c r="C32" i="1"/>
  <c r="Z32" i="1" s="1"/>
  <c r="C31" i="1"/>
  <c r="Z31" i="1" s="1"/>
  <c r="C30" i="1"/>
  <c r="AI6" i="1" s="1"/>
  <c r="C29" i="1"/>
  <c r="Z29" i="1" s="1"/>
  <c r="C28" i="1"/>
  <c r="Z28" i="1" s="1"/>
  <c r="C27" i="1"/>
  <c r="Z27" i="1" s="1"/>
  <c r="C26" i="1"/>
  <c r="Z26" i="1" s="1"/>
  <c r="C25" i="1"/>
  <c r="Z25" i="1" s="1"/>
  <c r="C24" i="1"/>
  <c r="AH8" i="1" s="1"/>
  <c r="C23" i="1"/>
  <c r="Z23" i="1" s="1"/>
  <c r="C22" i="1"/>
  <c r="Z22" i="1" s="1"/>
  <c r="C21" i="1"/>
  <c r="Z21" i="1" s="1"/>
  <c r="C20" i="1"/>
  <c r="Z20" i="1" s="1"/>
  <c r="C19" i="1"/>
  <c r="Z19" i="1" s="1"/>
  <c r="C18" i="1"/>
  <c r="Z18" i="1" s="1"/>
  <c r="C17" i="1"/>
  <c r="Z17" i="1" s="1"/>
  <c r="C16" i="1"/>
  <c r="AG8" i="1" s="1"/>
  <c r="C15" i="1"/>
  <c r="Z15" i="1" s="1"/>
  <c r="C14" i="1"/>
  <c r="Z14" i="1" s="1"/>
  <c r="C13" i="1"/>
  <c r="Z13" i="1" s="1"/>
  <c r="C12" i="1"/>
  <c r="AG4" i="1" s="1"/>
  <c r="C11" i="1"/>
  <c r="Z11" i="1" s="1"/>
  <c r="C10" i="1"/>
  <c r="Z10" i="1" s="1"/>
  <c r="AP9" i="1"/>
  <c r="C9" i="1"/>
  <c r="AF9" i="1" s="1"/>
  <c r="C8" i="1"/>
  <c r="Z8" i="1" s="1"/>
  <c r="AO7" i="1"/>
  <c r="C7" i="1"/>
  <c r="AF7" i="1" s="1"/>
  <c r="AP6" i="1"/>
  <c r="AO6" i="1"/>
  <c r="AN6" i="1"/>
  <c r="AH6" i="1"/>
  <c r="AG6" i="1"/>
  <c r="C6" i="1"/>
  <c r="Z6" i="1" s="1"/>
  <c r="AM5" i="1"/>
  <c r="AL5" i="1"/>
  <c r="AH5" i="1"/>
  <c r="C5" i="1"/>
  <c r="Z5" i="1" s="1"/>
  <c r="AQ4" i="1"/>
  <c r="AP4" i="1"/>
  <c r="AO4" i="1"/>
  <c r="AM4" i="1"/>
  <c r="AH4" i="1"/>
  <c r="C4" i="1"/>
  <c r="Z4" i="1" s="1"/>
  <c r="AP3" i="1"/>
  <c r="AO3" i="1"/>
  <c r="C3" i="1"/>
  <c r="AF3" i="1" s="1"/>
  <c r="AQ2" i="1"/>
  <c r="AP2" i="1"/>
  <c r="AN2" i="1"/>
  <c r="AM2" i="1"/>
  <c r="AL2" i="1"/>
  <c r="C2" i="1"/>
  <c r="Z2" i="1" s="1"/>
  <c r="Z87" i="1" l="1"/>
  <c r="AQ6" i="1"/>
  <c r="AF6" i="1"/>
  <c r="AF4" i="1"/>
  <c r="AK2" i="1"/>
  <c r="AM9" i="1"/>
  <c r="AH2" i="1"/>
  <c r="AJ4" i="1"/>
  <c r="AI2" i="1"/>
  <c r="AK4" i="1"/>
  <c r="AH9" i="1"/>
  <c r="Z74" i="1"/>
  <c r="AQ7" i="1"/>
  <c r="AJ2" i="1"/>
  <c r="AH3" i="1"/>
  <c r="AL4" i="1"/>
  <c r="AL9" i="1"/>
  <c r="AJ6" i="1"/>
  <c r="AJ8" i="1"/>
  <c r="Z71" i="1"/>
  <c r="Z91" i="1"/>
  <c r="AK6" i="1"/>
  <c r="AH7" i="1"/>
  <c r="AK8" i="1"/>
  <c r="AL8" i="1"/>
  <c r="AF8" i="1"/>
  <c r="AL6" i="1"/>
  <c r="AF2" i="1"/>
  <c r="AM6" i="1"/>
  <c r="AM8" i="1"/>
  <c r="AG2" i="1"/>
  <c r="AN4" i="1"/>
  <c r="AG3" i="1"/>
  <c r="AI4" i="1"/>
  <c r="AK5" i="1"/>
  <c r="AG7" i="1"/>
  <c r="AI8" i="1"/>
  <c r="AQ8" i="1"/>
  <c r="AK9" i="1"/>
  <c r="Z30" i="1"/>
  <c r="AI3" i="1"/>
  <c r="AI7" i="1"/>
  <c r="Z9" i="1"/>
  <c r="Z39" i="1"/>
  <c r="Z47" i="1"/>
  <c r="Z55" i="1"/>
  <c r="Z63" i="1"/>
  <c r="AF5" i="1"/>
  <c r="AN5" i="1"/>
  <c r="AN9" i="1"/>
  <c r="Z77" i="1"/>
  <c r="Z85" i="1"/>
  <c r="Z93" i="1"/>
  <c r="Z35" i="1"/>
  <c r="Z51" i="1"/>
  <c r="Z59" i="1"/>
  <c r="AK3" i="1"/>
  <c r="AG5" i="1"/>
  <c r="AG9" i="1"/>
  <c r="AO9" i="1"/>
  <c r="Z12" i="1"/>
  <c r="Z16" i="1"/>
  <c r="Z24" i="1"/>
  <c r="Z72" i="1"/>
  <c r="Z80" i="1"/>
  <c r="Z88" i="1"/>
  <c r="Z3" i="1"/>
  <c r="AI5" i="1"/>
  <c r="Z7" i="1"/>
  <c r="AI9" i="1"/>
  <c r="AQ9" i="1"/>
  <c r="Z37" i="1"/>
  <c r="Z41" i="1"/>
</calcChain>
</file>

<file path=xl/sharedStrings.xml><?xml version="1.0" encoding="utf-8"?>
<sst xmlns="http://schemas.openxmlformats.org/spreadsheetml/2006/main" count="992" uniqueCount="235">
  <si>
    <t>Initial sample ID</t>
  </si>
  <si>
    <t>Tag</t>
  </si>
  <si>
    <t>SampleID</t>
  </si>
  <si>
    <t>Date</t>
  </si>
  <si>
    <t>Time</t>
  </si>
  <si>
    <t>Genotype</t>
  </si>
  <si>
    <t xml:space="preserve">Nutrients </t>
  </si>
  <si>
    <t>Diseased</t>
  </si>
  <si>
    <t>Combo</t>
  </si>
  <si>
    <t>Tank_N</t>
  </si>
  <si>
    <t>Tank_D1</t>
  </si>
  <si>
    <t>Tank_D2</t>
  </si>
  <si>
    <t>Type</t>
  </si>
  <si>
    <t>Notes</t>
  </si>
  <si>
    <t>Archive box</t>
  </si>
  <si>
    <t>FACS</t>
  </si>
  <si>
    <t>Histology</t>
  </si>
  <si>
    <t>Sequence?</t>
  </si>
  <si>
    <t>PairN</t>
  </si>
  <si>
    <t>Plate</t>
  </si>
  <si>
    <t>SamplePlate</t>
  </si>
  <si>
    <t>Position</t>
  </si>
  <si>
    <t>Extraction date</t>
  </si>
  <si>
    <t>Plate ID</t>
  </si>
  <si>
    <t>Well</t>
  </si>
  <si>
    <t>A016</t>
  </si>
  <si>
    <t>Cooper-9</t>
  </si>
  <si>
    <t>Ambient</t>
  </si>
  <si>
    <t>Pathogen</t>
  </si>
  <si>
    <t>Ambient_Pathogen</t>
  </si>
  <si>
    <t>Razor</t>
  </si>
  <si>
    <t>OnlyNutrients</t>
  </si>
  <si>
    <t>A1</t>
  </si>
  <si>
    <t>Plate1_RNA</t>
  </si>
  <si>
    <t>A</t>
  </si>
  <si>
    <t>A053</t>
  </si>
  <si>
    <t>Acerv2</t>
  </si>
  <si>
    <t>B1</t>
  </si>
  <si>
    <t>B</t>
  </si>
  <si>
    <t>A088</t>
  </si>
  <si>
    <t>Elkhorn</t>
  </si>
  <si>
    <t>C1</t>
  </si>
  <si>
    <t>C</t>
  </si>
  <si>
    <t>A095</t>
  </si>
  <si>
    <t>Kelsey-1</t>
  </si>
  <si>
    <t>D1</t>
  </si>
  <si>
    <t>D</t>
  </si>
  <si>
    <t>A121</t>
  </si>
  <si>
    <t>U44</t>
  </si>
  <si>
    <t>E1</t>
  </si>
  <si>
    <t>E</t>
  </si>
  <si>
    <t>A166</t>
  </si>
  <si>
    <t>K2</t>
  </si>
  <si>
    <t>F1</t>
  </si>
  <si>
    <t>F</t>
  </si>
  <si>
    <t>A182</t>
  </si>
  <si>
    <t>FM19</t>
  </si>
  <si>
    <t>G1</t>
  </si>
  <si>
    <t>G</t>
  </si>
  <si>
    <t>FM9</t>
  </si>
  <si>
    <t>H1</t>
  </si>
  <si>
    <t>H</t>
  </si>
  <si>
    <t>FM6</t>
  </si>
  <si>
    <t>A2</t>
  </si>
  <si>
    <t>FM14</t>
  </si>
  <si>
    <t>B2</t>
  </si>
  <si>
    <t>A027</t>
  </si>
  <si>
    <t>NH4</t>
  </si>
  <si>
    <t>NH4_Pathogen</t>
  </si>
  <si>
    <t>Y</t>
  </si>
  <si>
    <t>C2</t>
  </si>
  <si>
    <t>A041</t>
  </si>
  <si>
    <t>D2</t>
  </si>
  <si>
    <t>A089</t>
  </si>
  <si>
    <t>E2</t>
  </si>
  <si>
    <t>A097</t>
  </si>
  <si>
    <t>F2</t>
  </si>
  <si>
    <t>A102</t>
  </si>
  <si>
    <t>G2</t>
  </si>
  <si>
    <t>A163</t>
  </si>
  <si>
    <t>H2</t>
  </si>
  <si>
    <t>A183</t>
  </si>
  <si>
    <t>A3</t>
  </si>
  <si>
    <t>B3</t>
  </si>
  <si>
    <t>C3</t>
  </si>
  <si>
    <t>D3</t>
  </si>
  <si>
    <t>A015</t>
  </si>
  <si>
    <t>Placebo</t>
  </si>
  <si>
    <t>Ambient_Placebo</t>
  </si>
  <si>
    <t>E3</t>
  </si>
  <si>
    <t>A033</t>
  </si>
  <si>
    <t>F3</t>
  </si>
  <si>
    <t>A055</t>
  </si>
  <si>
    <t>G3</t>
  </si>
  <si>
    <t>A109</t>
  </si>
  <si>
    <t>H3</t>
  </si>
  <si>
    <t>A154</t>
  </si>
  <si>
    <t>A4</t>
  </si>
  <si>
    <t>A189</t>
  </si>
  <si>
    <t>B4</t>
  </si>
  <si>
    <t>C4</t>
  </si>
  <si>
    <t>D4</t>
  </si>
  <si>
    <t>E4</t>
  </si>
  <si>
    <t>F4</t>
  </si>
  <si>
    <t>A013</t>
  </si>
  <si>
    <t>G4</t>
  </si>
  <si>
    <t>A020</t>
  </si>
  <si>
    <t>H4</t>
  </si>
  <si>
    <t>A043</t>
  </si>
  <si>
    <t>A5</t>
  </si>
  <si>
    <t>A079</t>
  </si>
  <si>
    <t>B5</t>
  </si>
  <si>
    <t>A122</t>
  </si>
  <si>
    <t>C5</t>
  </si>
  <si>
    <t>A173</t>
  </si>
  <si>
    <t>D5</t>
  </si>
  <si>
    <t>A178</t>
  </si>
  <si>
    <t>E5</t>
  </si>
  <si>
    <t>F5</t>
  </si>
  <si>
    <t>G5</t>
  </si>
  <si>
    <t>H5</t>
  </si>
  <si>
    <t>A014</t>
  </si>
  <si>
    <t>NH4_Placebo</t>
  </si>
  <si>
    <t>A6</t>
  </si>
  <si>
    <t>H6</t>
  </si>
  <si>
    <t>B6</t>
  </si>
  <si>
    <t>A056</t>
  </si>
  <si>
    <t>C6</t>
  </si>
  <si>
    <t>A077</t>
  </si>
  <si>
    <t>D6</t>
  </si>
  <si>
    <t>A127</t>
  </si>
  <si>
    <t>E6</t>
  </si>
  <si>
    <t>A159</t>
  </si>
  <si>
    <t>F6</t>
  </si>
  <si>
    <t>A192</t>
  </si>
  <si>
    <t>G6</t>
  </si>
  <si>
    <t>A018</t>
  </si>
  <si>
    <t>A7</t>
  </si>
  <si>
    <t>B7</t>
  </si>
  <si>
    <t>A010</t>
  </si>
  <si>
    <t>C7</t>
  </si>
  <si>
    <t>A034</t>
  </si>
  <si>
    <t>D7</t>
  </si>
  <si>
    <t>A052</t>
  </si>
  <si>
    <t>E7</t>
  </si>
  <si>
    <t>A068</t>
  </si>
  <si>
    <t>F7</t>
  </si>
  <si>
    <t>A071</t>
  </si>
  <si>
    <t>G7</t>
  </si>
  <si>
    <t>A155</t>
  </si>
  <si>
    <t>H7</t>
  </si>
  <si>
    <t>A198</t>
  </si>
  <si>
    <t>A8</t>
  </si>
  <si>
    <t>B8</t>
  </si>
  <si>
    <t>C8</t>
  </si>
  <si>
    <t>D8</t>
  </si>
  <si>
    <t>A009</t>
  </si>
  <si>
    <t>Clipped</t>
  </si>
  <si>
    <t>LateNutrients</t>
  </si>
  <si>
    <t>E8</t>
  </si>
  <si>
    <t xml:space="preserve">Tip with TL on polyps </t>
  </si>
  <si>
    <t>F8</t>
  </si>
  <si>
    <t>A022</t>
  </si>
  <si>
    <t>Super thin tissue</t>
  </si>
  <si>
    <t>G8</t>
  </si>
  <si>
    <t>A021</t>
  </si>
  <si>
    <t>TL base</t>
  </si>
  <si>
    <t>Disease</t>
  </si>
  <si>
    <t>H8</t>
  </si>
  <si>
    <t>A9</t>
  </si>
  <si>
    <t>A046</t>
  </si>
  <si>
    <t>Almost completley gone</t>
  </si>
  <si>
    <t>B9</t>
  </si>
  <si>
    <t>A030</t>
  </si>
  <si>
    <t>Almost completley gone/not paired</t>
  </si>
  <si>
    <t>Unpaired</t>
  </si>
  <si>
    <t>C9</t>
  </si>
  <si>
    <t>Pair</t>
  </si>
  <si>
    <t>D9</t>
  </si>
  <si>
    <t>E9</t>
  </si>
  <si>
    <t>TL on Tip</t>
  </si>
  <si>
    <t>F9</t>
  </si>
  <si>
    <t>A039</t>
  </si>
  <si>
    <t xml:space="preserve">TL base </t>
  </si>
  <si>
    <t>G9</t>
  </si>
  <si>
    <t>Recent and little TL/sample does not seem to include the thin tissue area</t>
  </si>
  <si>
    <t>H9</t>
  </si>
  <si>
    <t>A007</t>
  </si>
  <si>
    <t>Started TL AM, gone PM</t>
  </si>
  <si>
    <t>Unpaired-Nutrients</t>
  </si>
  <si>
    <t>A10</t>
  </si>
  <si>
    <t>B10</t>
  </si>
  <si>
    <t>A091</t>
  </si>
  <si>
    <t>C10</t>
  </si>
  <si>
    <t>D10</t>
  </si>
  <si>
    <t>E10</t>
  </si>
  <si>
    <t>F10</t>
  </si>
  <si>
    <t xml:space="preserve">T middle </t>
  </si>
  <si>
    <t>G10</t>
  </si>
  <si>
    <t>A036</t>
  </si>
  <si>
    <t>H10</t>
  </si>
  <si>
    <t>A11</t>
  </si>
  <si>
    <t>A118</t>
  </si>
  <si>
    <t>U41</t>
  </si>
  <si>
    <t>TL base, not sotrong</t>
  </si>
  <si>
    <t>Unpaired-U41</t>
  </si>
  <si>
    <t>B11</t>
  </si>
  <si>
    <t>A012</t>
  </si>
  <si>
    <t>C11</t>
  </si>
  <si>
    <t>A028</t>
  </si>
  <si>
    <t>D11</t>
  </si>
  <si>
    <t>E11</t>
  </si>
  <si>
    <t>F11</t>
  </si>
  <si>
    <t>A051</t>
  </si>
  <si>
    <t>G11</t>
  </si>
  <si>
    <t>H11</t>
  </si>
  <si>
    <t>A188</t>
  </si>
  <si>
    <t>A12</t>
  </si>
  <si>
    <t>A101</t>
  </si>
  <si>
    <t>TL/thinning tissue</t>
  </si>
  <si>
    <t>B12</t>
  </si>
  <si>
    <t>A045</t>
  </si>
  <si>
    <t>C12</t>
  </si>
  <si>
    <t>D12</t>
  </si>
  <si>
    <t>A005</t>
  </si>
  <si>
    <t>E12</t>
  </si>
  <si>
    <t>F12</t>
  </si>
  <si>
    <t>G12</t>
  </si>
  <si>
    <t>TL base...bad</t>
  </si>
  <si>
    <t>H12</t>
  </si>
  <si>
    <t>A.Acerv</t>
  </si>
  <si>
    <t>x</t>
  </si>
  <si>
    <t>Sample ID1</t>
  </si>
  <si>
    <t>Date1</t>
  </si>
  <si>
    <t>Time1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</si>
</sst>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mm/dd/yy"/>
  </numFmts>
  <fonts count="9">
    <font>
      <sz val="10"/>
      <color rgb="FF000000"/>
      <name val="Arial"/>
    </font>
    <font>
      <b/>
      <sz val="10"/>
      <color theme="1"/>
      <name val="Calibri"/>
    </font>
    <font>
      <b/>
      <sz val="8"/>
      <color theme="1"/>
      <name val="&quot;Liberation Sans&quot;"/>
    </font>
    <font>
      <sz val="10"/>
      <color theme="1"/>
      <name val="Arial"/>
    </font>
    <font>
      <sz val="10"/>
      <color theme="1"/>
      <name val="Calibri"/>
    </font>
    <font>
      <sz val="10"/>
      <color rgb="FF999999"/>
      <name val="Calibri"/>
    </font>
    <font>
      <sz val="8"/>
      <color theme="1"/>
      <name val="&quot;Liberation Sans&quot;"/>
    </font>
    <font>
      <sz val="10"/>
      <color rgb="FF000000"/>
      <name val="Calibri"/>
    </font>
    <font>
      <sz val="10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/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4" fontId="4" fillId="0" borderId="0" xfId="0" applyNumberFormat="1" applyFont="1" applyAlignment="1">
      <alignment horizontal="center"/>
    </xf>
    <xf numFmtId="0" fontId="5" fillId="0" borderId="0" xfId="0" applyFont="1" applyAlignment="1"/>
    <xf numFmtId="0" fontId="5" fillId="0" borderId="0" xfId="0" applyFont="1" applyAlignment="1">
      <alignment horizontal="right"/>
    </xf>
    <xf numFmtId="0" fontId="4" fillId="3" borderId="1" xfId="0" applyFont="1" applyFill="1" applyBorder="1" applyAlignment="1"/>
    <xf numFmtId="0" fontId="3" fillId="0" borderId="1" xfId="0" applyFont="1" applyBorder="1" applyAlignment="1"/>
    <xf numFmtId="0" fontId="4" fillId="2" borderId="0" xfId="0" applyFont="1" applyFill="1" applyAlignment="1">
      <alignment horizontal="right"/>
    </xf>
    <xf numFmtId="0" fontId="4" fillId="2" borderId="0" xfId="0" applyFont="1" applyFill="1" applyAlignment="1"/>
    <xf numFmtId="164" fontId="4" fillId="2" borderId="1" xfId="0" applyNumberFormat="1" applyFont="1" applyFill="1" applyBorder="1" applyAlignment="1">
      <alignment horizontal="right"/>
    </xf>
    <xf numFmtId="0" fontId="6" fillId="0" borderId="0" xfId="0" applyFont="1" applyAlignment="1"/>
    <xf numFmtId="164" fontId="6" fillId="0" borderId="0" xfId="0" applyNumberFormat="1" applyFont="1" applyAlignment="1"/>
    <xf numFmtId="165" fontId="6" fillId="0" borderId="0" xfId="0" applyNumberFormat="1" applyFont="1" applyAlignment="1">
      <alignment horizontal="right"/>
    </xf>
    <xf numFmtId="19" fontId="6" fillId="0" borderId="0" xfId="0" applyNumberFormat="1" applyFont="1" applyAlignment="1">
      <alignment horizontal="right"/>
    </xf>
    <xf numFmtId="0" fontId="4" fillId="0" borderId="0" xfId="0" applyFont="1" applyAlignment="1"/>
    <xf numFmtId="0" fontId="4" fillId="4" borderId="1" xfId="0" applyFont="1" applyFill="1" applyBorder="1" applyAlignment="1"/>
    <xf numFmtId="18" fontId="7" fillId="0" borderId="0" xfId="0" applyNumberFormat="1" applyFont="1" applyAlignment="1">
      <alignment horizontal="right"/>
    </xf>
    <xf numFmtId="0" fontId="4" fillId="5" borderId="0" xfId="0" applyFont="1" applyFill="1" applyAlignment="1"/>
    <xf numFmtId="0" fontId="4" fillId="0" borderId="1" xfId="0" applyFont="1" applyBorder="1" applyAlignment="1">
      <alignment horizontal="right"/>
    </xf>
    <xf numFmtId="18" fontId="4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/>
    <xf numFmtId="0" fontId="4" fillId="0" borderId="1" xfId="0" applyFont="1" applyBorder="1" applyAlignment="1"/>
    <xf numFmtId="20" fontId="4" fillId="0" borderId="0" xfId="0" applyNumberFormat="1" applyFont="1" applyAlignment="1">
      <alignment horizontal="right"/>
    </xf>
    <xf numFmtId="0" fontId="4" fillId="2" borderId="1" xfId="0" applyFont="1" applyFill="1" applyBorder="1" applyAlignment="1">
      <alignment horizontal="right"/>
    </xf>
    <xf numFmtId="0" fontId="4" fillId="2" borderId="1" xfId="0" applyFont="1" applyFill="1" applyBorder="1" applyAlignment="1"/>
    <xf numFmtId="164" fontId="8" fillId="0" borderId="0" xfId="0" applyNumberFormat="1" applyFont="1" applyAlignment="1"/>
    <xf numFmtId="0" fontId="3" fillId="0" borderId="3" xfId="0" applyFont="1" applyBorder="1" applyAlignment="1"/>
    <xf numFmtId="164" fontId="4" fillId="2" borderId="3" xfId="0" applyNumberFormat="1" applyFont="1" applyFill="1" applyBorder="1" applyAlignment="1">
      <alignment horizontal="right"/>
    </xf>
    <xf numFmtId="0" fontId="4" fillId="0" borderId="2" xfId="0" applyFont="1" applyBorder="1" applyAlignment="1">
      <alignment horizontal="right"/>
    </xf>
    <xf numFmtId="164" fontId="4" fillId="0" borderId="2" xfId="0" applyNumberFormat="1" applyFont="1" applyBorder="1" applyAlignment="1"/>
    <xf numFmtId="164" fontId="4" fillId="0" borderId="2" xfId="0" applyNumberFormat="1" applyFont="1" applyBorder="1" applyAlignment="1">
      <alignment horizontal="center"/>
    </xf>
    <xf numFmtId="18" fontId="7" fillId="0" borderId="2" xfId="0" applyNumberFormat="1" applyFont="1" applyBorder="1" applyAlignment="1">
      <alignment horizontal="right"/>
    </xf>
    <xf numFmtId="0" fontId="3" fillId="0" borderId="2" xfId="0" applyFont="1" applyBorder="1" applyAlignment="1"/>
    <xf numFmtId="0" fontId="5" fillId="0" borderId="2" xfId="0" applyFont="1" applyBorder="1" applyAlignment="1"/>
    <xf numFmtId="0" fontId="5" fillId="0" borderId="2" xfId="0" applyFont="1" applyBorder="1" applyAlignment="1">
      <alignment horizontal="right"/>
    </xf>
    <xf numFmtId="0" fontId="4" fillId="4" borderId="4" xfId="0" applyFont="1" applyFill="1" applyBorder="1" applyAlignment="1"/>
    <xf numFmtId="0" fontId="3" fillId="0" borderId="4" xfId="0" applyFont="1" applyBorder="1" applyAlignment="1"/>
    <xf numFmtId="0" fontId="4" fillId="2" borderId="2" xfId="0" applyFont="1" applyFill="1" applyBorder="1" applyAlignment="1">
      <alignment horizontal="right"/>
    </xf>
    <xf numFmtId="0" fontId="4" fillId="2" borderId="2" xfId="0" applyFont="1" applyFill="1" applyBorder="1" applyAlignment="1"/>
    <xf numFmtId="164" fontId="4" fillId="2" borderId="4" xfId="0" applyNumberFormat="1" applyFont="1" applyFill="1" applyBorder="1" applyAlignment="1">
      <alignment horizontal="right"/>
    </xf>
    <xf numFmtId="0" fontId="6" fillId="0" borderId="2" xfId="0" applyFont="1" applyBorder="1" applyAlignment="1"/>
    <xf numFmtId="164" fontId="6" fillId="0" borderId="2" xfId="0" applyNumberFormat="1" applyFont="1" applyBorder="1" applyAlignment="1"/>
    <xf numFmtId="165" fontId="6" fillId="0" borderId="2" xfId="0" applyNumberFormat="1" applyFont="1" applyBorder="1" applyAlignment="1">
      <alignment horizontal="right"/>
    </xf>
    <xf numFmtId="19" fontId="6" fillId="0" borderId="2" xfId="0" applyNumberFormat="1" applyFont="1" applyBorder="1" applyAlignment="1">
      <alignment horizontal="right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Q97"/>
  <sheetViews>
    <sheetView tabSelected="1" topLeftCell="W1" workbookViewId="0">
      <selection activeCell="AD9" sqref="AD9"/>
    </sheetView>
  </sheetViews>
  <sheetFormatPr defaultColWidth="14.453125" defaultRowHeight="15.75" customHeight="1"/>
  <cols>
    <col min="1" max="1" width="14" customWidth="1"/>
    <col min="2" max="2" width="5.08984375" customWidth="1"/>
    <col min="3" max="3" width="10.08984375" customWidth="1"/>
    <col min="4" max="4" width="10" customWidth="1"/>
    <col min="5" max="5" width="8.7265625" customWidth="1"/>
    <col min="6" max="6" width="9.08984375" customWidth="1"/>
    <col min="7" max="7" width="8.54296875" customWidth="1"/>
    <col min="8" max="8" width="8.453125" customWidth="1"/>
    <col min="9" max="9" width="17.26953125" customWidth="1"/>
    <col min="10" max="10" width="7" customWidth="1"/>
    <col min="11" max="12" width="8" customWidth="1"/>
    <col min="13" max="13" width="7.54296875" customWidth="1"/>
    <col min="14" max="14" width="9.81640625" customWidth="1"/>
    <col min="15" max="15" width="10.453125" customWidth="1"/>
    <col min="16" max="16" width="5" customWidth="1"/>
    <col min="17" max="17" width="8.54296875" customWidth="1"/>
    <col min="18" max="18" width="12" customWidth="1"/>
    <col min="19" max="19" width="16.08984375" customWidth="1"/>
    <col min="20" max="20" width="5.08984375" customWidth="1"/>
    <col min="21" max="21" width="11" customWidth="1"/>
    <col min="22" max="22" width="7.54296875" customWidth="1"/>
    <col min="23" max="23" width="13.08984375" customWidth="1"/>
    <col min="24" max="24" width="9.54296875" customWidth="1"/>
    <col min="25" max="25" width="4.26953125" customWidth="1"/>
    <col min="26" max="26" width="9.08984375" customWidth="1"/>
    <col min="27" max="27" width="7" customWidth="1"/>
    <col min="28" max="28" width="9.7265625" customWidth="1"/>
    <col min="29" max="31" width="8.08984375" customWidth="1"/>
    <col min="32" max="32" width="9.453125" customWidth="1"/>
    <col min="33" max="39" width="8.08984375" customWidth="1"/>
    <col min="40" max="41" width="9.26953125" customWidth="1"/>
    <col min="42" max="43" width="10.08984375" customWidth="1"/>
  </cols>
  <sheetData>
    <row r="1" spans="1:43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  <c r="U1" s="5" t="s">
        <v>20</v>
      </c>
      <c r="V1" s="5" t="s">
        <v>21</v>
      </c>
      <c r="W1" s="6" t="s">
        <v>22</v>
      </c>
      <c r="X1" s="7" t="s">
        <v>23</v>
      </c>
      <c r="Y1" s="7" t="s">
        <v>24</v>
      </c>
      <c r="Z1" s="7" t="s">
        <v>232</v>
      </c>
      <c r="AA1" s="7" t="s">
        <v>233</v>
      </c>
      <c r="AB1" s="7" t="s">
        <v>234</v>
      </c>
      <c r="AC1" s="8" t="s">
        <v>230</v>
      </c>
      <c r="AD1" s="8"/>
      <c r="AE1" s="8"/>
      <c r="AF1" s="2">
        <v>1</v>
      </c>
      <c r="AG1" s="2">
        <v>2</v>
      </c>
      <c r="AH1" s="2">
        <v>3</v>
      </c>
      <c r="AI1" s="2">
        <v>4</v>
      </c>
      <c r="AJ1" s="2">
        <v>5</v>
      </c>
      <c r="AK1" s="2">
        <v>6</v>
      </c>
      <c r="AL1" s="2">
        <v>7</v>
      </c>
      <c r="AM1" s="2">
        <v>8</v>
      </c>
      <c r="AN1" s="2">
        <v>9</v>
      </c>
      <c r="AO1" s="2">
        <v>10</v>
      </c>
      <c r="AP1" s="2">
        <v>11</v>
      </c>
      <c r="AQ1" s="2">
        <v>12</v>
      </c>
    </row>
    <row r="2" spans="1:43">
      <c r="A2" s="9">
        <v>18</v>
      </c>
      <c r="B2" s="9" t="s">
        <v>25</v>
      </c>
      <c r="C2" s="10" t="str">
        <f t="shared" ref="C2:C97" si="0">CONCATENATE("N",A2, "_",B2)</f>
        <v>N18_A016</v>
      </c>
      <c r="D2" s="11">
        <v>44134</v>
      </c>
      <c r="E2" s="8"/>
      <c r="F2" s="8" t="s">
        <v>26</v>
      </c>
      <c r="G2" s="12" t="s">
        <v>27</v>
      </c>
      <c r="H2" s="12" t="s">
        <v>28</v>
      </c>
      <c r="I2" s="13" t="s">
        <v>29</v>
      </c>
      <c r="J2" s="13">
        <v>6</v>
      </c>
      <c r="K2" s="13">
        <v>1</v>
      </c>
      <c r="L2" s="8"/>
      <c r="M2" s="8" t="s">
        <v>30</v>
      </c>
      <c r="N2" s="8"/>
      <c r="O2" s="9">
        <v>2</v>
      </c>
      <c r="P2" s="8"/>
      <c r="Q2" s="8"/>
      <c r="R2" s="14" t="s">
        <v>31</v>
      </c>
      <c r="S2" s="15"/>
      <c r="T2" s="16">
        <v>1</v>
      </c>
      <c r="U2" s="16">
        <v>1</v>
      </c>
      <c r="V2" s="17" t="s">
        <v>32</v>
      </c>
      <c r="W2" s="18">
        <v>44231</v>
      </c>
      <c r="X2" s="19" t="s">
        <v>33</v>
      </c>
      <c r="Y2" s="19" t="s">
        <v>32</v>
      </c>
      <c r="Z2" s="20" t="str">
        <f t="shared" ref="Z2:Z97" si="1">C2</f>
        <v>N18_A016</v>
      </c>
      <c r="AA2" s="21">
        <v>44252</v>
      </c>
      <c r="AB2" s="22">
        <v>0.48541666666666666</v>
      </c>
      <c r="AC2" s="8">
        <v>0.16363379833031699</v>
      </c>
      <c r="AD2" s="8"/>
      <c r="AE2" s="8" t="s">
        <v>34</v>
      </c>
      <c r="AF2" s="35" t="str">
        <f t="shared" ref="AF2:AF9" si="2">C2</f>
        <v>N18_A016</v>
      </c>
      <c r="AG2" s="10" t="str">
        <f t="shared" ref="AG2:AG9" si="3">C10</f>
        <v>N26_243</v>
      </c>
      <c r="AH2" s="10" t="str">
        <f t="shared" ref="AH2:AH9" si="4">C18</f>
        <v>N34_A183</v>
      </c>
      <c r="AI2" s="10" t="str">
        <f t="shared" ref="AI2:AI9" si="5">C26</f>
        <v>N42_A154</v>
      </c>
      <c r="AJ2" s="10" t="str">
        <f t="shared" ref="AJ2:AJ9" si="6">C34</f>
        <v>N50_A043</v>
      </c>
      <c r="AK2" s="10" t="str">
        <f>C42</f>
        <v>N58_A014</v>
      </c>
      <c r="AL2" s="10" t="str">
        <f t="shared" ref="AL2:AL9" si="7">C50</f>
        <v>N66_254</v>
      </c>
      <c r="AM2" s="10" t="str">
        <f t="shared" ref="AM2:AM9" si="8">C58</f>
        <v>N74_A198</v>
      </c>
      <c r="AN2" s="10" t="str">
        <f t="shared" ref="AN2:AN9" si="9">C66</f>
        <v>N82_A056</v>
      </c>
      <c r="AO2" s="10" t="str">
        <f t="shared" ref="AO2:AO9" si="10">C74</f>
        <v>N92_A007</v>
      </c>
      <c r="AP2" s="10" t="str">
        <f t="shared" ref="AP2:AP9" si="11">C82</f>
        <v>N100_A027</v>
      </c>
      <c r="AQ2" s="10" t="str">
        <f t="shared" ref="AQ2:AQ9" si="12">C90</f>
        <v>N108_A188</v>
      </c>
    </row>
    <row r="3" spans="1:43">
      <c r="A3" s="9">
        <v>19</v>
      </c>
      <c r="B3" s="9" t="s">
        <v>35</v>
      </c>
      <c r="C3" s="10" t="str">
        <f t="shared" si="0"/>
        <v>N19_A053</v>
      </c>
      <c r="D3" s="11">
        <v>44134</v>
      </c>
      <c r="E3" s="8"/>
      <c r="F3" s="8" t="s">
        <v>36</v>
      </c>
      <c r="G3" s="12" t="s">
        <v>27</v>
      </c>
      <c r="H3" s="12" t="s">
        <v>28</v>
      </c>
      <c r="I3" s="13" t="s">
        <v>29</v>
      </c>
      <c r="J3" s="13">
        <v>1</v>
      </c>
      <c r="K3" s="13">
        <v>1</v>
      </c>
      <c r="L3" s="8"/>
      <c r="M3" s="8" t="s">
        <v>30</v>
      </c>
      <c r="N3" s="8"/>
      <c r="O3" s="9">
        <v>2</v>
      </c>
      <c r="P3" s="8"/>
      <c r="Q3" s="8"/>
      <c r="R3" s="14" t="s">
        <v>31</v>
      </c>
      <c r="S3" s="15"/>
      <c r="T3" s="16">
        <v>1</v>
      </c>
      <c r="U3" s="16">
        <v>2</v>
      </c>
      <c r="V3" s="17" t="s">
        <v>37</v>
      </c>
      <c r="W3" s="18">
        <v>44231</v>
      </c>
      <c r="X3" s="19" t="s">
        <v>33</v>
      </c>
      <c r="Y3" s="19" t="s">
        <v>37</v>
      </c>
      <c r="Z3" s="20" t="str">
        <f t="shared" si="1"/>
        <v>N19_A053</v>
      </c>
      <c r="AA3" s="21">
        <v>44252</v>
      </c>
      <c r="AB3" s="22">
        <v>0.48541666666666666</v>
      </c>
      <c r="AC3" s="8">
        <v>0.174469005733669</v>
      </c>
      <c r="AD3" s="8"/>
      <c r="AE3" s="8" t="s">
        <v>38</v>
      </c>
      <c r="AF3" s="35" t="str">
        <f t="shared" si="2"/>
        <v>N19_A053</v>
      </c>
      <c r="AG3" s="10" t="str">
        <f t="shared" si="3"/>
        <v>N27_283</v>
      </c>
      <c r="AH3" s="10" t="str">
        <f t="shared" si="4"/>
        <v>N35_222</v>
      </c>
      <c r="AI3" s="10" t="str">
        <f t="shared" si="5"/>
        <v>N43_A189</v>
      </c>
      <c r="AJ3" s="10" t="str">
        <f t="shared" si="6"/>
        <v>N51_A079</v>
      </c>
      <c r="AK3" s="10" t="str">
        <f>C49</f>
        <v>N59_A018</v>
      </c>
      <c r="AL3" s="10" t="str">
        <f t="shared" si="7"/>
        <v>N67_262</v>
      </c>
      <c r="AM3" s="10" t="str">
        <f t="shared" si="8"/>
        <v>N75_211</v>
      </c>
      <c r="AN3" s="10" t="str">
        <f t="shared" si="9"/>
        <v>N83_A046</v>
      </c>
      <c r="AO3" s="10" t="str">
        <f t="shared" si="10"/>
        <v>N93_A121</v>
      </c>
      <c r="AP3" s="10" t="str">
        <f t="shared" si="11"/>
        <v>N101_A118</v>
      </c>
      <c r="AQ3" s="10" t="str">
        <f t="shared" si="12"/>
        <v>N109_A101</v>
      </c>
    </row>
    <row r="4" spans="1:43">
      <c r="A4" s="9">
        <v>20</v>
      </c>
      <c r="B4" s="9" t="s">
        <v>39</v>
      </c>
      <c r="C4" s="10" t="str">
        <f t="shared" si="0"/>
        <v>N20_A088</v>
      </c>
      <c r="D4" s="11">
        <v>44134</v>
      </c>
      <c r="E4" s="8"/>
      <c r="F4" s="8" t="s">
        <v>40</v>
      </c>
      <c r="G4" s="12" t="s">
        <v>27</v>
      </c>
      <c r="H4" s="12" t="s">
        <v>28</v>
      </c>
      <c r="I4" s="13" t="s">
        <v>29</v>
      </c>
      <c r="J4" s="13">
        <v>1</v>
      </c>
      <c r="K4" s="13">
        <v>1</v>
      </c>
      <c r="L4" s="8"/>
      <c r="M4" s="8" t="s">
        <v>30</v>
      </c>
      <c r="N4" s="8"/>
      <c r="O4" s="9">
        <v>2</v>
      </c>
      <c r="P4" s="8"/>
      <c r="Q4" s="8"/>
      <c r="R4" s="14" t="s">
        <v>31</v>
      </c>
      <c r="S4" s="15"/>
      <c r="T4" s="16">
        <v>1</v>
      </c>
      <c r="U4" s="16">
        <v>3</v>
      </c>
      <c r="V4" s="17" t="s">
        <v>41</v>
      </c>
      <c r="W4" s="18">
        <v>44231</v>
      </c>
      <c r="X4" s="19" t="s">
        <v>33</v>
      </c>
      <c r="Y4" s="19" t="s">
        <v>41</v>
      </c>
      <c r="Z4" s="20" t="str">
        <f t="shared" si="1"/>
        <v>N20_A088</v>
      </c>
      <c r="AA4" s="21">
        <v>44252</v>
      </c>
      <c r="AB4" s="22">
        <v>0.48541666666666666</v>
      </c>
      <c r="AC4" s="8">
        <v>0.198890003449784</v>
      </c>
      <c r="AD4" s="8"/>
      <c r="AE4" s="8" t="s">
        <v>42</v>
      </c>
      <c r="AF4" s="35" t="str">
        <f t="shared" si="2"/>
        <v>N20_A088</v>
      </c>
      <c r="AG4" s="10" t="str">
        <f t="shared" si="3"/>
        <v>N28_A027</v>
      </c>
      <c r="AH4" s="10" t="str">
        <f t="shared" si="4"/>
        <v>N36_238</v>
      </c>
      <c r="AI4" s="10" t="str">
        <f t="shared" si="5"/>
        <v>N44_227</v>
      </c>
      <c r="AJ4" s="10" t="str">
        <f t="shared" si="6"/>
        <v>N52_A122</v>
      </c>
      <c r="AK4" s="10" t="str">
        <f t="shared" ref="AK4:AK8" si="13">C44</f>
        <v>N60_A056</v>
      </c>
      <c r="AL4" s="10" t="str">
        <f t="shared" si="7"/>
        <v>N68_A010</v>
      </c>
      <c r="AM4" s="10" t="str">
        <f t="shared" si="8"/>
        <v>N76_266</v>
      </c>
      <c r="AN4" s="10" t="str">
        <f t="shared" si="9"/>
        <v>N84_A030</v>
      </c>
      <c r="AO4" s="10" t="str">
        <f t="shared" si="10"/>
        <v>N94_A091</v>
      </c>
      <c r="AP4" s="10" t="str">
        <f t="shared" si="11"/>
        <v>N102_A012</v>
      </c>
      <c r="AQ4" s="10" t="str">
        <f t="shared" si="12"/>
        <v>N110_A045</v>
      </c>
    </row>
    <row r="5" spans="1:43">
      <c r="A5" s="9">
        <v>21</v>
      </c>
      <c r="B5" s="9" t="s">
        <v>43</v>
      </c>
      <c r="C5" s="10" t="str">
        <f t="shared" si="0"/>
        <v>N21_A095</v>
      </c>
      <c r="D5" s="11">
        <v>44134</v>
      </c>
      <c r="E5" s="8"/>
      <c r="F5" s="8" t="s">
        <v>44</v>
      </c>
      <c r="G5" s="12" t="s">
        <v>27</v>
      </c>
      <c r="H5" s="12" t="s">
        <v>28</v>
      </c>
      <c r="I5" s="13" t="s">
        <v>29</v>
      </c>
      <c r="J5" s="13">
        <v>5</v>
      </c>
      <c r="K5" s="13">
        <v>1</v>
      </c>
      <c r="L5" s="8"/>
      <c r="M5" s="8" t="s">
        <v>30</v>
      </c>
      <c r="N5" s="8"/>
      <c r="O5" s="9">
        <v>2</v>
      </c>
      <c r="P5" s="8"/>
      <c r="Q5" s="8"/>
      <c r="R5" s="14" t="s">
        <v>31</v>
      </c>
      <c r="S5" s="15"/>
      <c r="T5" s="16">
        <v>1</v>
      </c>
      <c r="U5" s="16">
        <v>4</v>
      </c>
      <c r="V5" s="17" t="s">
        <v>45</v>
      </c>
      <c r="W5" s="18">
        <v>44231</v>
      </c>
      <c r="X5" s="19" t="s">
        <v>33</v>
      </c>
      <c r="Y5" s="19" t="s">
        <v>45</v>
      </c>
      <c r="Z5" s="20" t="str">
        <f t="shared" si="1"/>
        <v>N21_A095</v>
      </c>
      <c r="AA5" s="21">
        <v>44252</v>
      </c>
      <c r="AB5" s="22">
        <v>0.48541666666666666</v>
      </c>
      <c r="AC5" s="8">
        <v>0.14479088321163899</v>
      </c>
      <c r="AD5" s="8"/>
      <c r="AE5" s="8" t="s">
        <v>46</v>
      </c>
      <c r="AF5" s="35" t="str">
        <f t="shared" si="2"/>
        <v>N21_A095</v>
      </c>
      <c r="AG5" s="10" t="str">
        <f t="shared" si="3"/>
        <v>N29_A041</v>
      </c>
      <c r="AH5" s="10" t="str">
        <f t="shared" si="4"/>
        <v>N37_285</v>
      </c>
      <c r="AI5" s="10" t="str">
        <f t="shared" si="5"/>
        <v>N45_245</v>
      </c>
      <c r="AJ5" s="10" t="str">
        <f t="shared" si="6"/>
        <v>N53_A173</v>
      </c>
      <c r="AK5" s="10" t="str">
        <f t="shared" si="13"/>
        <v>N61_A077</v>
      </c>
      <c r="AL5" s="10" t="str">
        <f t="shared" si="7"/>
        <v>N69_A034</v>
      </c>
      <c r="AM5" s="10" t="str">
        <f t="shared" si="8"/>
        <v>N77_282</v>
      </c>
      <c r="AN5" s="10" t="str">
        <f t="shared" si="9"/>
        <v>N85_A055</v>
      </c>
      <c r="AO5" s="10" t="str">
        <f t="shared" si="10"/>
        <v>N95_215</v>
      </c>
      <c r="AP5" s="10" t="str">
        <f t="shared" si="11"/>
        <v>N103_A028</v>
      </c>
      <c r="AQ5" s="10" t="str">
        <f t="shared" si="12"/>
        <v>N111_A010</v>
      </c>
    </row>
    <row r="6" spans="1:43">
      <c r="A6" s="9">
        <v>22</v>
      </c>
      <c r="B6" s="9" t="s">
        <v>47</v>
      </c>
      <c r="C6" s="10" t="str">
        <f t="shared" si="0"/>
        <v>N22_A121</v>
      </c>
      <c r="D6" s="11">
        <v>44134</v>
      </c>
      <c r="E6" s="8"/>
      <c r="F6" s="8" t="s">
        <v>48</v>
      </c>
      <c r="G6" s="12" t="s">
        <v>27</v>
      </c>
      <c r="H6" s="12" t="s">
        <v>28</v>
      </c>
      <c r="I6" s="13" t="s">
        <v>29</v>
      </c>
      <c r="J6" s="13">
        <v>5</v>
      </c>
      <c r="K6" s="13">
        <v>1</v>
      </c>
      <c r="L6" s="8"/>
      <c r="M6" s="8" t="s">
        <v>30</v>
      </c>
      <c r="N6" s="8"/>
      <c r="O6" s="9">
        <v>2</v>
      </c>
      <c r="P6" s="8"/>
      <c r="Q6" s="8"/>
      <c r="R6" s="14" t="s">
        <v>31</v>
      </c>
      <c r="S6" s="15"/>
      <c r="T6" s="16">
        <v>1</v>
      </c>
      <c r="U6" s="16">
        <v>5</v>
      </c>
      <c r="V6" s="17" t="s">
        <v>49</v>
      </c>
      <c r="W6" s="18">
        <v>44231</v>
      </c>
      <c r="X6" s="19" t="s">
        <v>33</v>
      </c>
      <c r="Y6" s="19" t="s">
        <v>49</v>
      </c>
      <c r="Z6" s="20" t="str">
        <f t="shared" si="1"/>
        <v>N22_A121</v>
      </c>
      <c r="AA6" s="21">
        <v>44252</v>
      </c>
      <c r="AB6" s="22">
        <v>0.48541666666666666</v>
      </c>
      <c r="AC6" s="8">
        <v>0.12561169273301401</v>
      </c>
      <c r="AD6" s="8"/>
      <c r="AE6" s="8" t="s">
        <v>50</v>
      </c>
      <c r="AF6" s="35" t="str">
        <f t="shared" si="2"/>
        <v>N22_A121</v>
      </c>
      <c r="AG6" s="10" t="str">
        <f t="shared" si="3"/>
        <v>N30_A089</v>
      </c>
      <c r="AH6" s="10" t="str">
        <f t="shared" si="4"/>
        <v>N38_A015</v>
      </c>
      <c r="AI6" s="10" t="str">
        <f t="shared" si="5"/>
        <v>N46_279</v>
      </c>
      <c r="AJ6" s="10" t="str">
        <f t="shared" si="6"/>
        <v>N54_A178</v>
      </c>
      <c r="AK6" s="10" t="str">
        <f t="shared" si="13"/>
        <v>N62_A127</v>
      </c>
      <c r="AL6" s="10" t="str">
        <f t="shared" si="7"/>
        <v>N70_A052</v>
      </c>
      <c r="AM6" s="10" t="str">
        <f t="shared" si="8"/>
        <v>N78_A009</v>
      </c>
      <c r="AN6" s="10" t="str">
        <f t="shared" si="9"/>
        <v>N86_A052</v>
      </c>
      <c r="AO6" s="10" t="str">
        <f t="shared" si="10"/>
        <v>N96_231</v>
      </c>
      <c r="AP6" s="10" t="str">
        <f t="shared" si="11"/>
        <v>N104_276</v>
      </c>
      <c r="AQ6" s="10" t="str">
        <f t="shared" si="12"/>
        <v>N112_A005</v>
      </c>
    </row>
    <row r="7" spans="1:43">
      <c r="A7" s="9">
        <v>23</v>
      </c>
      <c r="B7" s="9" t="s">
        <v>51</v>
      </c>
      <c r="C7" s="10" t="str">
        <f t="shared" si="0"/>
        <v>N23_A166</v>
      </c>
      <c r="D7" s="11">
        <v>44134</v>
      </c>
      <c r="E7" s="8"/>
      <c r="F7" s="8" t="s">
        <v>52</v>
      </c>
      <c r="G7" s="12" t="s">
        <v>27</v>
      </c>
      <c r="H7" s="12" t="s">
        <v>28</v>
      </c>
      <c r="I7" s="13" t="s">
        <v>29</v>
      </c>
      <c r="J7" s="13">
        <v>5</v>
      </c>
      <c r="K7" s="13">
        <v>1</v>
      </c>
      <c r="L7" s="8"/>
      <c r="M7" s="8" t="s">
        <v>30</v>
      </c>
      <c r="N7" s="8"/>
      <c r="O7" s="9">
        <v>2</v>
      </c>
      <c r="P7" s="8"/>
      <c r="Q7" s="8"/>
      <c r="R7" s="14" t="s">
        <v>31</v>
      </c>
      <c r="S7" s="15"/>
      <c r="T7" s="16">
        <v>1</v>
      </c>
      <c r="U7" s="16">
        <v>6</v>
      </c>
      <c r="V7" s="17" t="s">
        <v>53</v>
      </c>
      <c r="W7" s="18">
        <v>44231</v>
      </c>
      <c r="X7" s="19" t="s">
        <v>33</v>
      </c>
      <c r="Y7" s="19" t="s">
        <v>53</v>
      </c>
      <c r="Z7" s="20" t="str">
        <f t="shared" si="1"/>
        <v>N23_A166</v>
      </c>
      <c r="AA7" s="21">
        <v>44252</v>
      </c>
      <c r="AB7" s="22">
        <v>0.48541666666666666</v>
      </c>
      <c r="AC7" s="8">
        <v>0.18403380088454899</v>
      </c>
      <c r="AD7" s="8"/>
      <c r="AE7" s="8" t="s">
        <v>54</v>
      </c>
      <c r="AF7" s="35" t="str">
        <f t="shared" si="2"/>
        <v>N23_A166</v>
      </c>
      <c r="AG7" s="10" t="str">
        <f t="shared" si="3"/>
        <v>N31_A097</v>
      </c>
      <c r="AH7" s="10" t="str">
        <f t="shared" si="4"/>
        <v>N39_A033</v>
      </c>
      <c r="AI7" s="10" t="str">
        <f t="shared" si="5"/>
        <v>N47_471</v>
      </c>
      <c r="AJ7" s="10" t="str">
        <f t="shared" si="6"/>
        <v>N55_207</v>
      </c>
      <c r="AK7" s="10" t="str">
        <f t="shared" si="13"/>
        <v>N63_A159</v>
      </c>
      <c r="AL7" s="10" t="str">
        <f t="shared" si="7"/>
        <v>N71_A068</v>
      </c>
      <c r="AM7" s="10" t="str">
        <f t="shared" si="8"/>
        <v>N79_A097</v>
      </c>
      <c r="AN7" s="10" t="str">
        <f t="shared" si="9"/>
        <v>N89_A053</v>
      </c>
      <c r="AO7" s="10" t="str">
        <f t="shared" si="10"/>
        <v>N97_205</v>
      </c>
      <c r="AP7" s="10" t="str">
        <f t="shared" si="11"/>
        <v>N105_258</v>
      </c>
      <c r="AQ7" s="10" t="str">
        <f t="shared" si="12"/>
        <v>N113_A016</v>
      </c>
    </row>
    <row r="8" spans="1:43">
      <c r="A8" s="9">
        <v>24</v>
      </c>
      <c r="B8" s="9" t="s">
        <v>55</v>
      </c>
      <c r="C8" s="10" t="str">
        <f t="shared" si="0"/>
        <v>N24_A182</v>
      </c>
      <c r="D8" s="11">
        <v>44134</v>
      </c>
      <c r="E8" s="8"/>
      <c r="F8" s="8" t="s">
        <v>56</v>
      </c>
      <c r="G8" s="12" t="s">
        <v>27</v>
      </c>
      <c r="H8" s="12" t="s">
        <v>28</v>
      </c>
      <c r="I8" s="13" t="s">
        <v>29</v>
      </c>
      <c r="J8" s="13">
        <v>1</v>
      </c>
      <c r="K8" s="13">
        <v>1</v>
      </c>
      <c r="L8" s="8"/>
      <c r="M8" s="8" t="s">
        <v>30</v>
      </c>
      <c r="N8" s="8"/>
      <c r="O8" s="9">
        <v>2</v>
      </c>
      <c r="P8" s="8"/>
      <c r="Q8" s="8"/>
      <c r="R8" s="14" t="s">
        <v>31</v>
      </c>
      <c r="S8" s="15"/>
      <c r="T8" s="16">
        <v>1</v>
      </c>
      <c r="U8" s="16">
        <v>7</v>
      </c>
      <c r="V8" s="17" t="s">
        <v>57</v>
      </c>
      <c r="W8" s="18">
        <v>44231</v>
      </c>
      <c r="X8" s="19" t="s">
        <v>33</v>
      </c>
      <c r="Y8" s="19" t="s">
        <v>57</v>
      </c>
      <c r="Z8" s="20" t="str">
        <f t="shared" si="1"/>
        <v>N24_A182</v>
      </c>
      <c r="AA8" s="21">
        <v>44252</v>
      </c>
      <c r="AB8" s="22">
        <v>0.48541666666666666</v>
      </c>
      <c r="AC8" s="8">
        <v>0.124140233588757</v>
      </c>
      <c r="AD8" s="8"/>
      <c r="AE8" s="8" t="s">
        <v>58</v>
      </c>
      <c r="AF8" s="35" t="str">
        <f t="shared" si="2"/>
        <v>N24_A182</v>
      </c>
      <c r="AG8" s="10" t="str">
        <f t="shared" si="3"/>
        <v>N32_A102</v>
      </c>
      <c r="AH8" s="10" t="str">
        <f t="shared" si="4"/>
        <v>N40_A055</v>
      </c>
      <c r="AI8" s="10" t="str">
        <f t="shared" si="5"/>
        <v>N48_A013</v>
      </c>
      <c r="AJ8" s="10" t="str">
        <f t="shared" si="6"/>
        <v>N56_244</v>
      </c>
      <c r="AK8" s="10" t="str">
        <f t="shared" si="13"/>
        <v>N64_A192</v>
      </c>
      <c r="AL8" s="10" t="str">
        <f t="shared" si="7"/>
        <v>N72_A071</v>
      </c>
      <c r="AM8" s="10" t="str">
        <f t="shared" si="8"/>
        <v>N80_A022</v>
      </c>
      <c r="AN8" s="10" t="str">
        <f t="shared" si="9"/>
        <v>N90_A039</v>
      </c>
      <c r="AO8" s="10" t="str">
        <f t="shared" si="10"/>
        <v>N98_253</v>
      </c>
      <c r="AP8" s="10" t="str">
        <f t="shared" si="11"/>
        <v>N106_A051</v>
      </c>
      <c r="AQ8" s="10" t="str">
        <f t="shared" si="12"/>
        <v>N114_281</v>
      </c>
    </row>
    <row r="9" spans="1:43">
      <c r="A9" s="9">
        <v>25</v>
      </c>
      <c r="B9" s="9">
        <v>208</v>
      </c>
      <c r="C9" s="10" t="str">
        <f t="shared" si="0"/>
        <v>N25_208</v>
      </c>
      <c r="D9" s="11">
        <v>44134</v>
      </c>
      <c r="E9" s="8"/>
      <c r="F9" s="8" t="s">
        <v>59</v>
      </c>
      <c r="G9" s="12" t="s">
        <v>27</v>
      </c>
      <c r="H9" s="12" t="s">
        <v>28</v>
      </c>
      <c r="I9" s="13" t="s">
        <v>29</v>
      </c>
      <c r="J9" s="13">
        <v>1</v>
      </c>
      <c r="K9" s="13">
        <v>1</v>
      </c>
      <c r="L9" s="8"/>
      <c r="M9" s="8" t="s">
        <v>30</v>
      </c>
      <c r="N9" s="8"/>
      <c r="O9" s="9">
        <v>2</v>
      </c>
      <c r="P9" s="8"/>
      <c r="Q9" s="8"/>
      <c r="R9" s="14" t="s">
        <v>31</v>
      </c>
      <c r="S9" s="15"/>
      <c r="T9" s="16">
        <v>1</v>
      </c>
      <c r="U9" s="16">
        <v>8</v>
      </c>
      <c r="V9" s="17" t="s">
        <v>60</v>
      </c>
      <c r="W9" s="18">
        <v>44231</v>
      </c>
      <c r="X9" s="19" t="s">
        <v>33</v>
      </c>
      <c r="Y9" s="19" t="s">
        <v>60</v>
      </c>
      <c r="Z9" s="20" t="str">
        <f t="shared" si="1"/>
        <v>N25_208</v>
      </c>
      <c r="AA9" s="21">
        <v>44252</v>
      </c>
      <c r="AB9" s="22">
        <v>0.48541666666666666</v>
      </c>
      <c r="AC9" s="8">
        <v>0.12972627952956201</v>
      </c>
      <c r="AD9" s="8"/>
      <c r="AE9" s="8" t="s">
        <v>61</v>
      </c>
      <c r="AF9" s="35" t="str">
        <f t="shared" si="2"/>
        <v>N25_208</v>
      </c>
      <c r="AG9" s="10" t="str">
        <f t="shared" si="3"/>
        <v>N33_A163</v>
      </c>
      <c r="AH9" s="10" t="str">
        <f t="shared" si="4"/>
        <v>N41_A109</v>
      </c>
      <c r="AI9" s="10" t="str">
        <f t="shared" si="5"/>
        <v>N49_A020</v>
      </c>
      <c r="AJ9" s="10" t="str">
        <f t="shared" si="6"/>
        <v>N57_263</v>
      </c>
      <c r="AK9" s="10" t="str">
        <f>C43</f>
        <v>N65_220</v>
      </c>
      <c r="AL9" s="10" t="str">
        <f t="shared" si="7"/>
        <v>N73_A155</v>
      </c>
      <c r="AM9" s="10" t="str">
        <f t="shared" si="8"/>
        <v>N81_A021</v>
      </c>
      <c r="AN9" s="10" t="str">
        <f t="shared" si="9"/>
        <v>N91_A041</v>
      </c>
      <c r="AO9" s="10" t="str">
        <f t="shared" si="10"/>
        <v>N99_A036</v>
      </c>
      <c r="AP9" s="10" t="str">
        <f t="shared" si="11"/>
        <v>N107_162</v>
      </c>
      <c r="AQ9" s="10" t="str">
        <f t="shared" si="12"/>
        <v>N115_247</v>
      </c>
    </row>
    <row r="10" spans="1:43">
      <c r="A10" s="9">
        <v>26</v>
      </c>
      <c r="B10" s="9">
        <v>243</v>
      </c>
      <c r="C10" s="10" t="str">
        <f t="shared" si="0"/>
        <v>N26_243</v>
      </c>
      <c r="D10" s="11">
        <v>44134</v>
      </c>
      <c r="E10" s="8"/>
      <c r="F10" s="8" t="s">
        <v>62</v>
      </c>
      <c r="G10" s="12" t="s">
        <v>27</v>
      </c>
      <c r="H10" s="12" t="s">
        <v>28</v>
      </c>
      <c r="I10" s="13" t="s">
        <v>29</v>
      </c>
      <c r="J10" s="13">
        <v>1</v>
      </c>
      <c r="K10" s="13">
        <v>1</v>
      </c>
      <c r="L10" s="8"/>
      <c r="M10" s="8" t="s">
        <v>30</v>
      </c>
      <c r="N10" s="8"/>
      <c r="O10" s="9">
        <v>2</v>
      </c>
      <c r="P10" s="8"/>
      <c r="Q10" s="8"/>
      <c r="R10" s="14" t="s">
        <v>31</v>
      </c>
      <c r="S10" s="15"/>
      <c r="T10" s="16">
        <v>1</v>
      </c>
      <c r="U10" s="16">
        <v>9</v>
      </c>
      <c r="V10" s="17" t="s">
        <v>63</v>
      </c>
      <c r="W10" s="18">
        <v>44231</v>
      </c>
      <c r="X10" s="19" t="s">
        <v>33</v>
      </c>
      <c r="Y10" s="19" t="s">
        <v>63</v>
      </c>
      <c r="Z10" s="20" t="str">
        <f t="shared" si="1"/>
        <v>N26_243</v>
      </c>
      <c r="AA10" s="21">
        <v>44252</v>
      </c>
      <c r="AB10" s="22">
        <v>0.47708333333333336</v>
      </c>
      <c r="AC10" s="8">
        <v>0.222602649717037</v>
      </c>
      <c r="AD10" s="8"/>
      <c r="AE10" s="8"/>
      <c r="AF10" s="8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</row>
    <row r="11" spans="1:43">
      <c r="A11" s="9">
        <v>27</v>
      </c>
      <c r="B11" s="9">
        <v>283</v>
      </c>
      <c r="C11" s="10" t="str">
        <f t="shared" si="0"/>
        <v>N27_283</v>
      </c>
      <c r="D11" s="11">
        <v>44134</v>
      </c>
      <c r="E11" s="8"/>
      <c r="F11" s="8" t="s">
        <v>64</v>
      </c>
      <c r="G11" s="12" t="s">
        <v>27</v>
      </c>
      <c r="H11" s="12" t="s">
        <v>28</v>
      </c>
      <c r="I11" s="13" t="s">
        <v>29</v>
      </c>
      <c r="J11" s="13">
        <v>1</v>
      </c>
      <c r="K11" s="13">
        <v>1</v>
      </c>
      <c r="L11" s="8"/>
      <c r="M11" s="8" t="s">
        <v>30</v>
      </c>
      <c r="N11" s="8"/>
      <c r="O11" s="9">
        <v>2</v>
      </c>
      <c r="P11" s="8"/>
      <c r="Q11" s="8"/>
      <c r="R11" s="14" t="s">
        <v>31</v>
      </c>
      <c r="S11" s="15"/>
      <c r="T11" s="16">
        <v>1</v>
      </c>
      <c r="U11" s="16">
        <v>10</v>
      </c>
      <c r="V11" s="17" t="s">
        <v>65</v>
      </c>
      <c r="W11" s="18">
        <v>44231</v>
      </c>
      <c r="X11" s="19" t="s">
        <v>33</v>
      </c>
      <c r="Y11" s="19" t="s">
        <v>65</v>
      </c>
      <c r="Z11" s="20" t="str">
        <f t="shared" si="1"/>
        <v>N27_283</v>
      </c>
      <c r="AA11" s="21">
        <v>44252</v>
      </c>
      <c r="AB11" s="22">
        <v>0.47708333333333336</v>
      </c>
      <c r="AC11" s="8">
        <v>0.21257482727910801</v>
      </c>
      <c r="AD11" s="8"/>
      <c r="AE11" s="8"/>
      <c r="AF11" s="8"/>
      <c r="AG11" s="23"/>
      <c r="AH11" s="23"/>
      <c r="AI11" s="23"/>
      <c r="AJ11" s="23"/>
      <c r="AK11" s="23"/>
      <c r="AL11" s="23"/>
      <c r="AM11" s="23"/>
      <c r="AN11" s="23"/>
      <c r="AO11" s="10"/>
      <c r="AP11" s="23"/>
      <c r="AQ11" s="23"/>
    </row>
    <row r="12" spans="1:43">
      <c r="A12" s="9">
        <v>28</v>
      </c>
      <c r="B12" s="9" t="s">
        <v>66</v>
      </c>
      <c r="C12" s="10" t="str">
        <f t="shared" si="0"/>
        <v>N28_A027</v>
      </c>
      <c r="D12" s="11">
        <v>44134</v>
      </c>
      <c r="E12" s="8"/>
      <c r="F12" s="8" t="s">
        <v>26</v>
      </c>
      <c r="G12" s="12" t="s">
        <v>67</v>
      </c>
      <c r="H12" s="12" t="s">
        <v>28</v>
      </c>
      <c r="I12" s="13" t="s">
        <v>68</v>
      </c>
      <c r="J12" s="13">
        <v>4</v>
      </c>
      <c r="K12" s="13">
        <v>4</v>
      </c>
      <c r="L12" s="8"/>
      <c r="M12" s="8" t="s">
        <v>30</v>
      </c>
      <c r="N12" s="8"/>
      <c r="O12" s="9">
        <v>2</v>
      </c>
      <c r="P12" s="8" t="s">
        <v>69</v>
      </c>
      <c r="Q12" s="8"/>
      <c r="R12" s="14" t="s">
        <v>31</v>
      </c>
      <c r="S12" s="15"/>
      <c r="T12" s="16">
        <v>1</v>
      </c>
      <c r="U12" s="16">
        <v>11</v>
      </c>
      <c r="V12" s="17" t="s">
        <v>70</v>
      </c>
      <c r="W12" s="18">
        <v>44231</v>
      </c>
      <c r="X12" s="19" t="s">
        <v>33</v>
      </c>
      <c r="Y12" s="19" t="s">
        <v>70</v>
      </c>
      <c r="Z12" s="20" t="str">
        <f t="shared" si="1"/>
        <v>N28_A027</v>
      </c>
      <c r="AA12" s="21">
        <v>44252</v>
      </c>
      <c r="AB12" s="22">
        <v>0.47708333333333336</v>
      </c>
      <c r="AC12" s="8">
        <v>0.20384474503182601</v>
      </c>
      <c r="AD12" s="8"/>
      <c r="AE12" s="8"/>
      <c r="AF12" s="8"/>
      <c r="AG12" s="23"/>
      <c r="AH12" s="23"/>
      <c r="AI12" s="23"/>
      <c r="AJ12" s="23"/>
      <c r="AK12" s="23"/>
      <c r="AL12" s="23"/>
      <c r="AM12" s="23"/>
      <c r="AN12" s="23"/>
      <c r="AO12" s="10"/>
      <c r="AP12" s="23"/>
      <c r="AQ12" s="23"/>
    </row>
    <row r="13" spans="1:43">
      <c r="A13" s="9">
        <v>29</v>
      </c>
      <c r="B13" s="9" t="s">
        <v>71</v>
      </c>
      <c r="C13" s="10" t="str">
        <f t="shared" si="0"/>
        <v>N29_A041</v>
      </c>
      <c r="D13" s="11">
        <v>44134</v>
      </c>
      <c r="E13" s="8"/>
      <c r="F13" s="8" t="s">
        <v>36</v>
      </c>
      <c r="G13" s="12" t="s">
        <v>67</v>
      </c>
      <c r="H13" s="12" t="s">
        <v>28</v>
      </c>
      <c r="I13" s="13" t="s">
        <v>68</v>
      </c>
      <c r="J13" s="13">
        <v>8</v>
      </c>
      <c r="K13" s="13">
        <v>4</v>
      </c>
      <c r="L13" s="8"/>
      <c r="M13" s="8" t="s">
        <v>30</v>
      </c>
      <c r="N13" s="8"/>
      <c r="O13" s="9">
        <v>2</v>
      </c>
      <c r="P13" s="8"/>
      <c r="Q13" s="8"/>
      <c r="R13" s="14" t="s">
        <v>31</v>
      </c>
      <c r="S13" s="15"/>
      <c r="T13" s="16">
        <v>1</v>
      </c>
      <c r="U13" s="16">
        <v>12</v>
      </c>
      <c r="V13" s="17" t="s">
        <v>72</v>
      </c>
      <c r="W13" s="18">
        <v>44231</v>
      </c>
      <c r="X13" s="19" t="s">
        <v>33</v>
      </c>
      <c r="Y13" s="19" t="s">
        <v>72</v>
      </c>
      <c r="Z13" s="20" t="str">
        <f t="shared" si="1"/>
        <v>N29_A041</v>
      </c>
      <c r="AA13" s="21">
        <v>44252</v>
      </c>
      <c r="AB13" s="22">
        <v>0.47708333333333336</v>
      </c>
      <c r="AC13" s="8">
        <v>0.23237756111529501</v>
      </c>
      <c r="AD13" s="8"/>
      <c r="AE13" s="8"/>
      <c r="AF13" s="8"/>
      <c r="AG13" s="23"/>
      <c r="AH13" s="23"/>
      <c r="AI13" s="23"/>
      <c r="AJ13" s="23"/>
      <c r="AK13" s="23"/>
      <c r="AL13" s="23"/>
      <c r="AM13" s="23"/>
      <c r="AN13" s="23"/>
      <c r="AO13" s="10"/>
      <c r="AP13" s="23"/>
      <c r="AQ13" s="23"/>
    </row>
    <row r="14" spans="1:43">
      <c r="A14" s="9">
        <v>30</v>
      </c>
      <c r="B14" s="9" t="s">
        <v>73</v>
      </c>
      <c r="C14" s="10" t="str">
        <f t="shared" si="0"/>
        <v>N30_A089</v>
      </c>
      <c r="D14" s="11">
        <v>44134</v>
      </c>
      <c r="E14" s="8"/>
      <c r="F14" s="8" t="s">
        <v>40</v>
      </c>
      <c r="G14" s="12" t="s">
        <v>67</v>
      </c>
      <c r="H14" s="12" t="s">
        <v>28</v>
      </c>
      <c r="I14" s="13" t="s">
        <v>68</v>
      </c>
      <c r="J14" s="13">
        <v>4</v>
      </c>
      <c r="K14" s="13">
        <v>4</v>
      </c>
      <c r="L14" s="8"/>
      <c r="M14" s="8" t="s">
        <v>30</v>
      </c>
      <c r="N14" s="8"/>
      <c r="O14" s="9">
        <v>2</v>
      </c>
      <c r="P14" s="8"/>
      <c r="Q14" s="8"/>
      <c r="R14" s="14" t="s">
        <v>31</v>
      </c>
      <c r="S14" s="15"/>
      <c r="T14" s="16">
        <v>1</v>
      </c>
      <c r="U14" s="16">
        <v>13</v>
      </c>
      <c r="V14" s="17" t="s">
        <v>74</v>
      </c>
      <c r="W14" s="18">
        <v>44231</v>
      </c>
      <c r="X14" s="19" t="s">
        <v>33</v>
      </c>
      <c r="Y14" s="19" t="s">
        <v>74</v>
      </c>
      <c r="Z14" s="20" t="str">
        <f t="shared" si="1"/>
        <v>N30_A089</v>
      </c>
      <c r="AA14" s="21">
        <v>44252</v>
      </c>
      <c r="AB14" s="22">
        <v>0.47708333333333336</v>
      </c>
      <c r="AC14" s="8">
        <v>0.117159242106513</v>
      </c>
      <c r="AD14" s="8"/>
      <c r="AE14" s="8"/>
      <c r="AF14" s="8"/>
      <c r="AG14" s="23"/>
      <c r="AH14" s="23"/>
      <c r="AI14" s="23"/>
      <c r="AJ14" s="23"/>
      <c r="AK14" s="23"/>
      <c r="AL14" s="23"/>
      <c r="AM14" s="23"/>
      <c r="AN14" s="23"/>
      <c r="AO14" s="10"/>
      <c r="AP14" s="23"/>
      <c r="AQ14" s="23"/>
    </row>
    <row r="15" spans="1:43">
      <c r="A15" s="9">
        <v>31</v>
      </c>
      <c r="B15" s="9" t="s">
        <v>75</v>
      </c>
      <c r="C15" s="10" t="str">
        <f t="shared" si="0"/>
        <v>N31_A097</v>
      </c>
      <c r="D15" s="11">
        <v>44134</v>
      </c>
      <c r="E15" s="8"/>
      <c r="F15" s="8" t="s">
        <v>44</v>
      </c>
      <c r="G15" s="12" t="s">
        <v>67</v>
      </c>
      <c r="H15" s="12" t="s">
        <v>28</v>
      </c>
      <c r="I15" s="13" t="s">
        <v>68</v>
      </c>
      <c r="J15" s="13">
        <v>8</v>
      </c>
      <c r="K15" s="13">
        <v>4</v>
      </c>
      <c r="L15" s="8"/>
      <c r="M15" s="8" t="s">
        <v>30</v>
      </c>
      <c r="N15" s="8"/>
      <c r="O15" s="9">
        <v>2</v>
      </c>
      <c r="P15" s="8"/>
      <c r="Q15" s="8"/>
      <c r="R15" s="14" t="s">
        <v>31</v>
      </c>
      <c r="S15" s="15"/>
      <c r="T15" s="16">
        <v>1</v>
      </c>
      <c r="U15" s="16">
        <v>14</v>
      </c>
      <c r="V15" s="17" t="s">
        <v>76</v>
      </c>
      <c r="W15" s="18">
        <v>44231</v>
      </c>
      <c r="X15" s="19" t="s">
        <v>33</v>
      </c>
      <c r="Y15" s="19" t="s">
        <v>76</v>
      </c>
      <c r="Z15" s="20" t="str">
        <f t="shared" si="1"/>
        <v>N31_A097</v>
      </c>
      <c r="AA15" s="21">
        <v>44252</v>
      </c>
      <c r="AB15" s="22">
        <v>0.47708333333333336</v>
      </c>
      <c r="AC15" s="8">
        <v>0.115266298936454</v>
      </c>
      <c r="AD15" s="8"/>
      <c r="AE15" s="8"/>
      <c r="AF15" s="8"/>
      <c r="AG15" s="23"/>
      <c r="AH15" s="23"/>
      <c r="AI15" s="23"/>
      <c r="AJ15" s="23"/>
      <c r="AK15" s="23"/>
      <c r="AL15" s="23"/>
      <c r="AM15" s="23"/>
      <c r="AN15" s="23"/>
      <c r="AO15" s="10"/>
      <c r="AP15" s="23"/>
      <c r="AQ15" s="23"/>
    </row>
    <row r="16" spans="1:43">
      <c r="A16" s="9">
        <v>32</v>
      </c>
      <c r="B16" s="9" t="s">
        <v>77</v>
      </c>
      <c r="C16" s="10" t="str">
        <f t="shared" si="0"/>
        <v>N32_A102</v>
      </c>
      <c r="D16" s="11">
        <v>44134</v>
      </c>
      <c r="E16" s="8"/>
      <c r="F16" s="8" t="s">
        <v>48</v>
      </c>
      <c r="G16" s="12" t="s">
        <v>67</v>
      </c>
      <c r="H16" s="12" t="s">
        <v>28</v>
      </c>
      <c r="I16" s="13" t="s">
        <v>68</v>
      </c>
      <c r="J16" s="13">
        <v>4</v>
      </c>
      <c r="K16" s="13">
        <v>4</v>
      </c>
      <c r="L16" s="8"/>
      <c r="M16" s="8" t="s">
        <v>30</v>
      </c>
      <c r="N16" s="8"/>
      <c r="O16" s="9">
        <v>2</v>
      </c>
      <c r="P16" s="8"/>
      <c r="Q16" s="8"/>
      <c r="R16" s="14" t="s">
        <v>31</v>
      </c>
      <c r="S16" s="15"/>
      <c r="T16" s="16">
        <v>1</v>
      </c>
      <c r="U16" s="16">
        <v>15</v>
      </c>
      <c r="V16" s="17" t="s">
        <v>78</v>
      </c>
      <c r="W16" s="18">
        <v>44231</v>
      </c>
      <c r="X16" s="19" t="s">
        <v>33</v>
      </c>
      <c r="Y16" s="19" t="s">
        <v>78</v>
      </c>
      <c r="Z16" s="20" t="str">
        <f t="shared" si="1"/>
        <v>N32_A102</v>
      </c>
      <c r="AA16" s="21">
        <v>44252</v>
      </c>
      <c r="AB16" s="22">
        <v>0.47708333333333336</v>
      </c>
      <c r="AC16" s="8">
        <v>0.13509467091021199</v>
      </c>
      <c r="AD16" s="8"/>
      <c r="AE16" s="8"/>
      <c r="AF16" s="8"/>
      <c r="AG16" s="23"/>
      <c r="AH16" s="23"/>
      <c r="AI16" s="23"/>
      <c r="AJ16" s="23"/>
      <c r="AK16" s="23"/>
      <c r="AL16" s="23"/>
      <c r="AM16" s="23"/>
      <c r="AN16" s="23"/>
      <c r="AO16" s="10"/>
      <c r="AP16" s="23"/>
      <c r="AQ16" s="23"/>
    </row>
    <row r="17" spans="1:43">
      <c r="A17" s="9">
        <v>33</v>
      </c>
      <c r="B17" s="9" t="s">
        <v>79</v>
      </c>
      <c r="C17" s="10" t="str">
        <f t="shared" si="0"/>
        <v>N33_A163</v>
      </c>
      <c r="D17" s="11">
        <v>44134</v>
      </c>
      <c r="E17" s="8"/>
      <c r="F17" s="8" t="s">
        <v>52</v>
      </c>
      <c r="G17" s="12" t="s">
        <v>67</v>
      </c>
      <c r="H17" s="12" t="s">
        <v>28</v>
      </c>
      <c r="I17" s="13" t="s">
        <v>68</v>
      </c>
      <c r="J17" s="13">
        <v>4</v>
      </c>
      <c r="K17" s="13">
        <v>4</v>
      </c>
      <c r="L17" s="8"/>
      <c r="M17" s="8" t="s">
        <v>30</v>
      </c>
      <c r="N17" s="8"/>
      <c r="O17" s="9">
        <v>2</v>
      </c>
      <c r="P17" s="8"/>
      <c r="Q17" s="8"/>
      <c r="R17" s="14" t="s">
        <v>31</v>
      </c>
      <c r="S17" s="15"/>
      <c r="T17" s="16">
        <v>1</v>
      </c>
      <c r="U17" s="16">
        <v>16</v>
      </c>
      <c r="V17" s="17" t="s">
        <v>80</v>
      </c>
      <c r="W17" s="18">
        <v>44231</v>
      </c>
      <c r="X17" s="19" t="s">
        <v>33</v>
      </c>
      <c r="Y17" s="19" t="s">
        <v>80</v>
      </c>
      <c r="Z17" s="20" t="str">
        <f t="shared" si="1"/>
        <v>N33_A163</v>
      </c>
      <c r="AA17" s="21">
        <v>44252</v>
      </c>
      <c r="AB17" s="22">
        <v>0.47708333333333336</v>
      </c>
      <c r="AC17" s="8">
        <v>0.188357145684074</v>
      </c>
      <c r="AD17" s="8"/>
      <c r="AE17" s="8"/>
      <c r="AF17" s="8"/>
      <c r="AG17" s="23"/>
      <c r="AH17" s="23"/>
      <c r="AI17" s="23"/>
      <c r="AJ17" s="23"/>
      <c r="AK17" s="23"/>
      <c r="AL17" s="23"/>
      <c r="AM17" s="23"/>
      <c r="AN17" s="23"/>
      <c r="AO17" s="10"/>
      <c r="AP17" s="23"/>
      <c r="AQ17" s="23"/>
    </row>
    <row r="18" spans="1:43">
      <c r="A18" s="9">
        <v>34</v>
      </c>
      <c r="B18" s="9" t="s">
        <v>81</v>
      </c>
      <c r="C18" s="10" t="str">
        <f t="shared" si="0"/>
        <v>N34_A183</v>
      </c>
      <c r="D18" s="11">
        <v>44134</v>
      </c>
      <c r="E18" s="8"/>
      <c r="F18" s="8" t="s">
        <v>56</v>
      </c>
      <c r="G18" s="12" t="s">
        <v>67</v>
      </c>
      <c r="H18" s="12" t="s">
        <v>28</v>
      </c>
      <c r="I18" s="13" t="s">
        <v>68</v>
      </c>
      <c r="J18" s="13">
        <v>8</v>
      </c>
      <c r="K18" s="13">
        <v>4</v>
      </c>
      <c r="L18" s="8"/>
      <c r="M18" s="8" t="s">
        <v>30</v>
      </c>
      <c r="N18" s="8"/>
      <c r="O18" s="9">
        <v>2</v>
      </c>
      <c r="P18" s="8"/>
      <c r="Q18" s="8"/>
      <c r="R18" s="14" t="s">
        <v>31</v>
      </c>
      <c r="S18" s="15"/>
      <c r="T18" s="16">
        <v>1</v>
      </c>
      <c r="U18" s="16">
        <v>17</v>
      </c>
      <c r="V18" s="17" t="s">
        <v>82</v>
      </c>
      <c r="W18" s="18">
        <v>44231</v>
      </c>
      <c r="X18" s="19" t="s">
        <v>33</v>
      </c>
      <c r="Y18" s="19" t="s">
        <v>82</v>
      </c>
      <c r="Z18" s="20" t="str">
        <f t="shared" si="1"/>
        <v>N34_A183</v>
      </c>
      <c r="AA18" s="21">
        <v>44252</v>
      </c>
      <c r="AB18" s="22">
        <v>0.4777777777777778</v>
      </c>
      <c r="AC18" s="8">
        <v>0.185249643437951</v>
      </c>
      <c r="AD18" s="8"/>
      <c r="AE18" s="8"/>
      <c r="AF18" s="8"/>
      <c r="AG18" s="23"/>
      <c r="AH18" s="23"/>
      <c r="AI18" s="23"/>
      <c r="AJ18" s="23"/>
      <c r="AK18" s="23"/>
      <c r="AL18" s="23"/>
      <c r="AM18" s="23"/>
      <c r="AN18" s="23"/>
      <c r="AO18" s="10"/>
      <c r="AP18" s="23"/>
      <c r="AQ18" s="23"/>
    </row>
    <row r="19" spans="1:43">
      <c r="A19" s="9">
        <v>35</v>
      </c>
      <c r="B19" s="9">
        <v>222</v>
      </c>
      <c r="C19" s="10" t="str">
        <f t="shared" si="0"/>
        <v>N35_222</v>
      </c>
      <c r="D19" s="11">
        <v>44134</v>
      </c>
      <c r="E19" s="8"/>
      <c r="F19" s="8" t="s">
        <v>59</v>
      </c>
      <c r="G19" s="12" t="s">
        <v>67</v>
      </c>
      <c r="H19" s="12" t="s">
        <v>28</v>
      </c>
      <c r="I19" s="13" t="s">
        <v>68</v>
      </c>
      <c r="J19" s="13">
        <v>8</v>
      </c>
      <c r="K19" s="13">
        <v>4</v>
      </c>
      <c r="L19" s="8"/>
      <c r="M19" s="8" t="s">
        <v>30</v>
      </c>
      <c r="N19" s="8"/>
      <c r="O19" s="9">
        <v>2</v>
      </c>
      <c r="P19" s="8"/>
      <c r="Q19" s="8"/>
      <c r="R19" s="14" t="s">
        <v>31</v>
      </c>
      <c r="S19" s="15"/>
      <c r="T19" s="16">
        <v>1</v>
      </c>
      <c r="U19" s="16">
        <v>18</v>
      </c>
      <c r="V19" s="17" t="s">
        <v>83</v>
      </c>
      <c r="W19" s="18">
        <v>44231</v>
      </c>
      <c r="X19" s="19" t="s">
        <v>33</v>
      </c>
      <c r="Y19" s="19" t="s">
        <v>83</v>
      </c>
      <c r="Z19" s="20" t="str">
        <f t="shared" si="1"/>
        <v>N35_222</v>
      </c>
      <c r="AA19" s="21">
        <v>44252</v>
      </c>
      <c r="AB19" s="22">
        <v>0.4777777777777778</v>
      </c>
      <c r="AC19" s="8">
        <v>0.13802893833664301</v>
      </c>
      <c r="AD19" s="8"/>
      <c r="AE19" s="8"/>
      <c r="AF19" s="8"/>
      <c r="AG19" s="23"/>
      <c r="AH19" s="23"/>
      <c r="AI19" s="23"/>
      <c r="AJ19" s="23"/>
      <c r="AK19" s="23"/>
      <c r="AL19" s="23"/>
      <c r="AM19" s="23"/>
      <c r="AN19" s="23"/>
      <c r="AO19" s="10"/>
      <c r="AP19" s="23"/>
      <c r="AQ19" s="23"/>
    </row>
    <row r="20" spans="1:43">
      <c r="A20" s="9">
        <v>36</v>
      </c>
      <c r="B20" s="9">
        <v>238</v>
      </c>
      <c r="C20" s="10" t="str">
        <f t="shared" si="0"/>
        <v>N36_238</v>
      </c>
      <c r="D20" s="11">
        <v>44134</v>
      </c>
      <c r="E20" s="8"/>
      <c r="F20" s="8" t="s">
        <v>62</v>
      </c>
      <c r="G20" s="12" t="s">
        <v>67</v>
      </c>
      <c r="H20" s="12" t="s">
        <v>28</v>
      </c>
      <c r="I20" s="13" t="s">
        <v>68</v>
      </c>
      <c r="J20" s="13">
        <v>8</v>
      </c>
      <c r="K20" s="13">
        <v>4</v>
      </c>
      <c r="L20" s="8"/>
      <c r="M20" s="8" t="s">
        <v>30</v>
      </c>
      <c r="N20" s="8"/>
      <c r="O20" s="9">
        <v>2</v>
      </c>
      <c r="P20" s="8"/>
      <c r="Q20" s="8"/>
      <c r="R20" s="14" t="s">
        <v>31</v>
      </c>
      <c r="S20" s="15"/>
      <c r="T20" s="16">
        <v>1</v>
      </c>
      <c r="U20" s="16">
        <v>19</v>
      </c>
      <c r="V20" s="17" t="s">
        <v>84</v>
      </c>
      <c r="W20" s="18">
        <v>44231</v>
      </c>
      <c r="X20" s="19" t="s">
        <v>33</v>
      </c>
      <c r="Y20" s="19" t="s">
        <v>84</v>
      </c>
      <c r="Z20" s="20" t="str">
        <f t="shared" si="1"/>
        <v>N36_238</v>
      </c>
      <c r="AA20" s="21">
        <v>44252</v>
      </c>
      <c r="AB20" s="22">
        <v>0.4777777777777778</v>
      </c>
      <c r="AC20" s="8">
        <v>0.17052352288393199</v>
      </c>
      <c r="AD20" s="8"/>
      <c r="AE20" s="8"/>
      <c r="AF20" s="8"/>
      <c r="AG20" s="23"/>
      <c r="AH20" s="23"/>
      <c r="AI20" s="23"/>
      <c r="AJ20" s="23"/>
      <c r="AK20" s="23"/>
      <c r="AL20" s="23"/>
      <c r="AM20" s="23"/>
      <c r="AN20" s="23"/>
      <c r="AO20" s="10"/>
      <c r="AP20" s="23"/>
      <c r="AQ20" s="23"/>
    </row>
    <row r="21" spans="1:43">
      <c r="A21" s="9">
        <v>37</v>
      </c>
      <c r="B21" s="9">
        <v>285</v>
      </c>
      <c r="C21" s="10" t="str">
        <f t="shared" si="0"/>
        <v>N37_285</v>
      </c>
      <c r="D21" s="11">
        <v>44134</v>
      </c>
      <c r="E21" s="8"/>
      <c r="F21" s="8" t="s">
        <v>64</v>
      </c>
      <c r="G21" s="12" t="s">
        <v>67</v>
      </c>
      <c r="H21" s="12" t="s">
        <v>28</v>
      </c>
      <c r="I21" s="13" t="s">
        <v>68</v>
      </c>
      <c r="J21" s="13">
        <v>4</v>
      </c>
      <c r="K21" s="13">
        <v>4</v>
      </c>
      <c r="L21" s="8"/>
      <c r="M21" s="8" t="s">
        <v>30</v>
      </c>
      <c r="N21" s="8"/>
      <c r="O21" s="9">
        <v>2</v>
      </c>
      <c r="P21" s="8"/>
      <c r="Q21" s="8"/>
      <c r="R21" s="14" t="s">
        <v>31</v>
      </c>
      <c r="S21" s="15"/>
      <c r="T21" s="16">
        <v>1</v>
      </c>
      <c r="U21" s="16">
        <v>20</v>
      </c>
      <c r="V21" s="17" t="s">
        <v>85</v>
      </c>
      <c r="W21" s="18">
        <v>44231</v>
      </c>
      <c r="X21" s="19" t="s">
        <v>33</v>
      </c>
      <c r="Y21" s="19" t="s">
        <v>85</v>
      </c>
      <c r="Z21" s="20" t="str">
        <f t="shared" si="1"/>
        <v>N37_285</v>
      </c>
      <c r="AA21" s="21">
        <v>44252</v>
      </c>
      <c r="AB21" s="22">
        <v>0.4777777777777778</v>
      </c>
      <c r="AC21" s="8">
        <v>0.17338399926890399</v>
      </c>
      <c r="AD21" s="8"/>
      <c r="AE21" s="8"/>
      <c r="AF21" s="8"/>
      <c r="AG21" s="23"/>
      <c r="AH21" s="23"/>
      <c r="AI21" s="23"/>
      <c r="AJ21" s="23"/>
      <c r="AK21" s="23"/>
      <c r="AL21" s="23"/>
      <c r="AM21" s="23"/>
      <c r="AN21" s="23"/>
      <c r="AO21" s="10"/>
      <c r="AP21" s="23"/>
      <c r="AQ21" s="23"/>
    </row>
    <row r="22" spans="1:43">
      <c r="A22" s="9">
        <v>38</v>
      </c>
      <c r="B22" s="9" t="s">
        <v>86</v>
      </c>
      <c r="C22" s="10" t="str">
        <f t="shared" si="0"/>
        <v>N38_A015</v>
      </c>
      <c r="D22" s="11">
        <v>44134</v>
      </c>
      <c r="E22" s="8"/>
      <c r="F22" s="8" t="s">
        <v>44</v>
      </c>
      <c r="G22" s="12" t="s">
        <v>27</v>
      </c>
      <c r="H22" s="12" t="s">
        <v>87</v>
      </c>
      <c r="I22" s="13" t="s">
        <v>88</v>
      </c>
      <c r="J22" s="13">
        <v>5</v>
      </c>
      <c r="K22" s="13">
        <v>5</v>
      </c>
      <c r="L22" s="8"/>
      <c r="M22" s="8" t="s">
        <v>30</v>
      </c>
      <c r="N22" s="8"/>
      <c r="O22" s="9">
        <v>2</v>
      </c>
      <c r="P22" s="8"/>
      <c r="Q22" s="8"/>
      <c r="R22" s="14" t="s">
        <v>31</v>
      </c>
      <c r="S22" s="15"/>
      <c r="T22" s="16">
        <v>1</v>
      </c>
      <c r="U22" s="16">
        <v>21</v>
      </c>
      <c r="V22" s="17" t="s">
        <v>89</v>
      </c>
      <c r="W22" s="18">
        <v>44231</v>
      </c>
      <c r="X22" s="19" t="s">
        <v>33</v>
      </c>
      <c r="Y22" s="19" t="s">
        <v>89</v>
      </c>
      <c r="Z22" s="20" t="str">
        <f t="shared" si="1"/>
        <v>N38_A015</v>
      </c>
      <c r="AA22" s="21">
        <v>44252</v>
      </c>
      <c r="AB22" s="22">
        <v>0.4777777777777778</v>
      </c>
      <c r="AC22" s="8">
        <v>0.11184267451556</v>
      </c>
      <c r="AD22" s="8"/>
      <c r="AE22" s="8"/>
      <c r="AF22" s="8"/>
      <c r="AG22" s="23"/>
      <c r="AH22" s="23"/>
      <c r="AI22" s="23"/>
      <c r="AJ22" s="23"/>
      <c r="AK22" s="23"/>
      <c r="AL22" s="23"/>
      <c r="AM22" s="23"/>
      <c r="AN22" s="23"/>
      <c r="AO22" s="10"/>
      <c r="AP22" s="23"/>
      <c r="AQ22" s="23"/>
    </row>
    <row r="23" spans="1:43">
      <c r="A23" s="9">
        <v>39</v>
      </c>
      <c r="B23" s="9" t="s">
        <v>90</v>
      </c>
      <c r="C23" s="10" t="str">
        <f t="shared" si="0"/>
        <v>N39_A033</v>
      </c>
      <c r="D23" s="11">
        <v>44134</v>
      </c>
      <c r="E23" s="8"/>
      <c r="F23" s="8" t="s">
        <v>26</v>
      </c>
      <c r="G23" s="12" t="s">
        <v>27</v>
      </c>
      <c r="H23" s="12" t="s">
        <v>87</v>
      </c>
      <c r="I23" s="13" t="s">
        <v>88</v>
      </c>
      <c r="J23" s="13">
        <v>1</v>
      </c>
      <c r="K23" s="13">
        <v>5</v>
      </c>
      <c r="L23" s="8"/>
      <c r="M23" s="8" t="s">
        <v>30</v>
      </c>
      <c r="N23" s="8"/>
      <c r="O23" s="9">
        <v>2</v>
      </c>
      <c r="P23" s="8"/>
      <c r="Q23" s="8"/>
      <c r="R23" s="14" t="s">
        <v>31</v>
      </c>
      <c r="S23" s="15"/>
      <c r="T23" s="16">
        <v>1</v>
      </c>
      <c r="U23" s="16">
        <v>22</v>
      </c>
      <c r="V23" s="17" t="s">
        <v>91</v>
      </c>
      <c r="W23" s="18">
        <v>44231</v>
      </c>
      <c r="X23" s="19" t="s">
        <v>33</v>
      </c>
      <c r="Y23" s="19" t="s">
        <v>91</v>
      </c>
      <c r="Z23" s="20" t="str">
        <f t="shared" si="1"/>
        <v>N39_A033</v>
      </c>
      <c r="AA23" s="21">
        <v>44252</v>
      </c>
      <c r="AB23" s="22">
        <v>0.4777777777777778</v>
      </c>
      <c r="AC23" s="8">
        <v>0.14529356074461899</v>
      </c>
      <c r="AD23" s="8"/>
      <c r="AE23" s="8"/>
      <c r="AF23" s="8"/>
      <c r="AG23" s="23"/>
      <c r="AH23" s="23"/>
      <c r="AI23" s="23"/>
      <c r="AJ23" s="23"/>
      <c r="AK23" s="23"/>
      <c r="AL23" s="23"/>
      <c r="AM23" s="23"/>
      <c r="AN23" s="23"/>
      <c r="AO23" s="10"/>
      <c r="AP23" s="23"/>
      <c r="AQ23" s="23"/>
    </row>
    <row r="24" spans="1:43">
      <c r="A24" s="9">
        <v>40</v>
      </c>
      <c r="B24" s="9" t="s">
        <v>92</v>
      </c>
      <c r="C24" s="10" t="str">
        <f t="shared" si="0"/>
        <v>N40_A055</v>
      </c>
      <c r="D24" s="11">
        <v>44134</v>
      </c>
      <c r="E24" s="8"/>
      <c r="F24" s="8" t="s">
        <v>36</v>
      </c>
      <c r="G24" s="12" t="s">
        <v>27</v>
      </c>
      <c r="H24" s="12" t="s">
        <v>87</v>
      </c>
      <c r="I24" s="13" t="s">
        <v>88</v>
      </c>
      <c r="J24" s="13">
        <v>1</v>
      </c>
      <c r="K24" s="13">
        <v>5</v>
      </c>
      <c r="L24" s="8"/>
      <c r="M24" s="8" t="s">
        <v>30</v>
      </c>
      <c r="N24" s="8"/>
      <c r="O24" s="9">
        <v>2</v>
      </c>
      <c r="P24" s="8"/>
      <c r="Q24" s="8"/>
      <c r="R24" s="14" t="s">
        <v>31</v>
      </c>
      <c r="S24" s="15"/>
      <c r="T24" s="16">
        <v>1</v>
      </c>
      <c r="U24" s="16">
        <v>23</v>
      </c>
      <c r="V24" s="17" t="s">
        <v>93</v>
      </c>
      <c r="W24" s="18">
        <v>44231</v>
      </c>
      <c r="X24" s="19" t="s">
        <v>33</v>
      </c>
      <c r="Y24" s="19" t="s">
        <v>93</v>
      </c>
      <c r="Z24" s="20" t="str">
        <f t="shared" si="1"/>
        <v>N40_A055</v>
      </c>
      <c r="AA24" s="21">
        <v>44252</v>
      </c>
      <c r="AB24" s="22">
        <v>0.4777777777777778</v>
      </c>
      <c r="AC24" s="8">
        <v>0.13894084395411099</v>
      </c>
      <c r="AD24" s="8"/>
      <c r="AE24" s="8"/>
      <c r="AF24" s="8"/>
      <c r="AG24" s="23"/>
      <c r="AH24" s="23"/>
      <c r="AI24" s="23"/>
      <c r="AJ24" s="23"/>
      <c r="AK24" s="23"/>
      <c r="AL24" s="23"/>
      <c r="AM24" s="23"/>
      <c r="AN24" s="23"/>
      <c r="AO24" s="10"/>
      <c r="AP24" s="23"/>
      <c r="AQ24" s="23"/>
    </row>
    <row r="25" spans="1:43">
      <c r="A25" s="9">
        <v>41</v>
      </c>
      <c r="B25" s="9" t="s">
        <v>94</v>
      </c>
      <c r="C25" s="10" t="str">
        <f t="shared" si="0"/>
        <v>N41_A109</v>
      </c>
      <c r="D25" s="11">
        <v>44134</v>
      </c>
      <c r="E25" s="8"/>
      <c r="F25" s="8" t="s">
        <v>48</v>
      </c>
      <c r="G25" s="12" t="s">
        <v>27</v>
      </c>
      <c r="H25" s="12" t="s">
        <v>87</v>
      </c>
      <c r="I25" s="13" t="s">
        <v>88</v>
      </c>
      <c r="J25" s="13">
        <v>5</v>
      </c>
      <c r="K25" s="13">
        <v>5</v>
      </c>
      <c r="L25" s="8"/>
      <c r="M25" s="8" t="s">
        <v>30</v>
      </c>
      <c r="N25" s="8"/>
      <c r="O25" s="9">
        <v>2</v>
      </c>
      <c r="P25" s="8"/>
      <c r="Q25" s="8"/>
      <c r="R25" s="14" t="s">
        <v>31</v>
      </c>
      <c r="S25" s="15"/>
      <c r="T25" s="16">
        <v>1</v>
      </c>
      <c r="U25" s="16">
        <v>24</v>
      </c>
      <c r="V25" s="17" t="s">
        <v>95</v>
      </c>
      <c r="W25" s="18">
        <v>44231</v>
      </c>
      <c r="X25" s="19" t="s">
        <v>33</v>
      </c>
      <c r="Y25" s="19" t="s">
        <v>95</v>
      </c>
      <c r="Z25" s="20" t="str">
        <f t="shared" si="1"/>
        <v>N41_A109</v>
      </c>
      <c r="AA25" s="21">
        <v>44252</v>
      </c>
      <c r="AB25" s="22">
        <v>0.4777777777777778</v>
      </c>
      <c r="AC25" s="8">
        <v>0.14554555357166701</v>
      </c>
      <c r="AD25" s="8"/>
      <c r="AE25" s="8"/>
      <c r="AF25" s="8"/>
      <c r="AG25" s="23"/>
      <c r="AH25" s="23"/>
      <c r="AI25" s="23"/>
      <c r="AJ25" s="23"/>
      <c r="AK25" s="23"/>
      <c r="AL25" s="23"/>
      <c r="AM25" s="23"/>
      <c r="AN25" s="23"/>
      <c r="AO25" s="10"/>
      <c r="AP25" s="23"/>
      <c r="AQ25" s="23"/>
    </row>
    <row r="26" spans="1:43">
      <c r="A26" s="9">
        <v>42</v>
      </c>
      <c r="B26" s="9" t="s">
        <v>96</v>
      </c>
      <c r="C26" s="10" t="str">
        <f t="shared" si="0"/>
        <v>N42_A154</v>
      </c>
      <c r="D26" s="11">
        <v>44134</v>
      </c>
      <c r="E26" s="8"/>
      <c r="F26" s="8" t="s">
        <v>52</v>
      </c>
      <c r="G26" s="12" t="s">
        <v>27</v>
      </c>
      <c r="H26" s="12" t="s">
        <v>87</v>
      </c>
      <c r="I26" s="13" t="s">
        <v>88</v>
      </c>
      <c r="J26" s="13">
        <v>5</v>
      </c>
      <c r="K26" s="13">
        <v>5</v>
      </c>
      <c r="L26" s="8"/>
      <c r="M26" s="8" t="s">
        <v>30</v>
      </c>
      <c r="N26" s="8"/>
      <c r="O26" s="9">
        <v>2</v>
      </c>
      <c r="P26" s="8"/>
      <c r="Q26" s="8"/>
      <c r="R26" s="14" t="s">
        <v>31</v>
      </c>
      <c r="S26" s="15"/>
      <c r="T26" s="16">
        <v>1</v>
      </c>
      <c r="U26" s="16">
        <v>25</v>
      </c>
      <c r="V26" s="17" t="s">
        <v>97</v>
      </c>
      <c r="W26" s="18">
        <v>44231</v>
      </c>
      <c r="X26" s="19" t="s">
        <v>33</v>
      </c>
      <c r="Y26" s="19" t="s">
        <v>97</v>
      </c>
      <c r="Z26" s="20" t="str">
        <f t="shared" si="1"/>
        <v>N42_A154</v>
      </c>
      <c r="AA26" s="21">
        <v>44252</v>
      </c>
      <c r="AB26" s="22">
        <v>0.47847222222222224</v>
      </c>
      <c r="AC26" s="8">
        <v>0.16250349712169501</v>
      </c>
      <c r="AD26" s="8"/>
      <c r="AE26" s="8"/>
      <c r="AF26" s="8"/>
      <c r="AG26" s="23"/>
      <c r="AH26" s="23"/>
      <c r="AI26" s="23"/>
      <c r="AJ26" s="23"/>
      <c r="AK26" s="23"/>
      <c r="AL26" s="23"/>
      <c r="AM26" s="23"/>
      <c r="AN26" s="23"/>
      <c r="AO26" s="10"/>
      <c r="AP26" s="23"/>
      <c r="AQ26" s="23"/>
    </row>
    <row r="27" spans="1:43">
      <c r="A27" s="9">
        <v>43</v>
      </c>
      <c r="B27" s="9" t="s">
        <v>98</v>
      </c>
      <c r="C27" s="10" t="str">
        <f t="shared" si="0"/>
        <v>N43_A189</v>
      </c>
      <c r="D27" s="11">
        <v>44134</v>
      </c>
      <c r="E27" s="8"/>
      <c r="F27" s="8" t="s">
        <v>56</v>
      </c>
      <c r="G27" s="12" t="s">
        <v>27</v>
      </c>
      <c r="H27" s="12" t="s">
        <v>87</v>
      </c>
      <c r="I27" s="13" t="s">
        <v>88</v>
      </c>
      <c r="J27" s="13">
        <v>5</v>
      </c>
      <c r="K27" s="13">
        <v>5</v>
      </c>
      <c r="L27" s="8"/>
      <c r="M27" s="8" t="s">
        <v>30</v>
      </c>
      <c r="N27" s="8"/>
      <c r="O27" s="9">
        <v>2</v>
      </c>
      <c r="P27" s="8"/>
      <c r="Q27" s="8"/>
      <c r="R27" s="14" t="s">
        <v>31</v>
      </c>
      <c r="S27" s="15"/>
      <c r="T27" s="16">
        <v>1</v>
      </c>
      <c r="U27" s="16">
        <v>26</v>
      </c>
      <c r="V27" s="17" t="s">
        <v>99</v>
      </c>
      <c r="W27" s="18">
        <v>44231</v>
      </c>
      <c r="X27" s="19" t="s">
        <v>33</v>
      </c>
      <c r="Y27" s="19" t="s">
        <v>99</v>
      </c>
      <c r="Z27" s="20" t="str">
        <f t="shared" si="1"/>
        <v>N43_A189</v>
      </c>
      <c r="AA27" s="21">
        <v>44252</v>
      </c>
      <c r="AB27" s="22">
        <v>0.47847222222222224</v>
      </c>
      <c r="AC27" s="8">
        <v>0.25632439070315899</v>
      </c>
      <c r="AD27" s="8"/>
      <c r="AE27" s="8"/>
      <c r="AF27" s="8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</row>
    <row r="28" spans="1:43">
      <c r="A28" s="9">
        <v>44</v>
      </c>
      <c r="B28" s="9">
        <v>227</v>
      </c>
      <c r="C28" s="10" t="str">
        <f t="shared" si="0"/>
        <v>N44_227</v>
      </c>
      <c r="D28" s="11">
        <v>44134</v>
      </c>
      <c r="E28" s="8"/>
      <c r="F28" s="8" t="s">
        <v>59</v>
      </c>
      <c r="G28" s="12" t="s">
        <v>27</v>
      </c>
      <c r="H28" s="12" t="s">
        <v>87</v>
      </c>
      <c r="I28" s="13" t="s">
        <v>88</v>
      </c>
      <c r="J28" s="13">
        <v>5</v>
      </c>
      <c r="K28" s="13">
        <v>5</v>
      </c>
      <c r="L28" s="8"/>
      <c r="M28" s="8" t="s">
        <v>30</v>
      </c>
      <c r="N28" s="8"/>
      <c r="O28" s="9">
        <v>2</v>
      </c>
      <c r="P28" s="8"/>
      <c r="Q28" s="8"/>
      <c r="R28" s="14" t="s">
        <v>31</v>
      </c>
      <c r="S28" s="15"/>
      <c r="T28" s="16">
        <v>1</v>
      </c>
      <c r="U28" s="16">
        <v>27</v>
      </c>
      <c r="V28" s="17" t="s">
        <v>100</v>
      </c>
      <c r="W28" s="18">
        <v>44231</v>
      </c>
      <c r="X28" s="19" t="s">
        <v>33</v>
      </c>
      <c r="Y28" s="19" t="s">
        <v>100</v>
      </c>
      <c r="Z28" s="20" t="str">
        <f t="shared" si="1"/>
        <v>N44_227</v>
      </c>
      <c r="AA28" s="21">
        <v>44252</v>
      </c>
      <c r="AB28" s="22">
        <v>0.47847222222222224</v>
      </c>
      <c r="AC28" s="8">
        <v>0.15971178430684099</v>
      </c>
      <c r="AD28" s="8"/>
      <c r="AE28" s="8"/>
      <c r="AF28" s="8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</row>
    <row r="29" spans="1:43">
      <c r="A29" s="9">
        <v>45</v>
      </c>
      <c r="B29" s="9">
        <v>245</v>
      </c>
      <c r="C29" s="10" t="str">
        <f t="shared" si="0"/>
        <v>N45_245</v>
      </c>
      <c r="D29" s="11">
        <v>44134</v>
      </c>
      <c r="E29" s="8"/>
      <c r="F29" s="8" t="s">
        <v>62</v>
      </c>
      <c r="G29" s="12" t="s">
        <v>27</v>
      </c>
      <c r="H29" s="12" t="s">
        <v>87</v>
      </c>
      <c r="I29" s="13" t="s">
        <v>88</v>
      </c>
      <c r="J29" s="13">
        <v>1</v>
      </c>
      <c r="K29" s="13">
        <v>5</v>
      </c>
      <c r="L29" s="8"/>
      <c r="M29" s="8" t="s">
        <v>30</v>
      </c>
      <c r="N29" s="8"/>
      <c r="O29" s="9">
        <v>2</v>
      </c>
      <c r="P29" s="8"/>
      <c r="Q29" s="8"/>
      <c r="R29" s="14" t="s">
        <v>31</v>
      </c>
      <c r="S29" s="15"/>
      <c r="T29" s="16">
        <v>1</v>
      </c>
      <c r="U29" s="16">
        <v>28</v>
      </c>
      <c r="V29" s="17" t="s">
        <v>101</v>
      </c>
      <c r="W29" s="18">
        <v>44231</v>
      </c>
      <c r="X29" s="19" t="s">
        <v>33</v>
      </c>
      <c r="Y29" s="19" t="s">
        <v>101</v>
      </c>
      <c r="Z29" s="20" t="str">
        <f t="shared" si="1"/>
        <v>N45_245</v>
      </c>
      <c r="AA29" s="21">
        <v>44252</v>
      </c>
      <c r="AB29" s="22">
        <v>0.47847222222222224</v>
      </c>
      <c r="AC29" s="8">
        <v>0.206332454762409</v>
      </c>
      <c r="AD29" s="8"/>
      <c r="AE29" s="8"/>
      <c r="AF29" s="8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</row>
    <row r="30" spans="1:43">
      <c r="A30" s="9">
        <v>46</v>
      </c>
      <c r="B30" s="9">
        <v>279</v>
      </c>
      <c r="C30" s="10" t="str">
        <f t="shared" si="0"/>
        <v>N46_279</v>
      </c>
      <c r="D30" s="11">
        <v>44134</v>
      </c>
      <c r="E30" s="8"/>
      <c r="F30" s="8" t="s">
        <v>64</v>
      </c>
      <c r="G30" s="12" t="s">
        <v>27</v>
      </c>
      <c r="H30" s="12" t="s">
        <v>87</v>
      </c>
      <c r="I30" s="13" t="s">
        <v>88</v>
      </c>
      <c r="J30" s="13">
        <v>1</v>
      </c>
      <c r="K30" s="13">
        <v>5</v>
      </c>
      <c r="L30" s="8"/>
      <c r="M30" s="8" t="s">
        <v>30</v>
      </c>
      <c r="N30" s="8"/>
      <c r="O30" s="9">
        <v>2</v>
      </c>
      <c r="P30" s="8"/>
      <c r="Q30" s="8"/>
      <c r="R30" s="14" t="s">
        <v>31</v>
      </c>
      <c r="S30" s="15"/>
      <c r="T30" s="16">
        <v>1</v>
      </c>
      <c r="U30" s="16">
        <v>29</v>
      </c>
      <c r="V30" s="17" t="s">
        <v>102</v>
      </c>
      <c r="W30" s="18">
        <v>44231</v>
      </c>
      <c r="X30" s="19" t="s">
        <v>33</v>
      </c>
      <c r="Y30" s="19" t="s">
        <v>102</v>
      </c>
      <c r="Z30" s="20" t="str">
        <f t="shared" si="1"/>
        <v>N46_279</v>
      </c>
      <c r="AA30" s="21">
        <v>44252</v>
      </c>
      <c r="AB30" s="22">
        <v>0.47847222222222224</v>
      </c>
      <c r="AC30" s="8">
        <v>0.161213299490264</v>
      </c>
      <c r="AD30" s="8"/>
      <c r="AE30" s="8"/>
      <c r="AF30" s="8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</row>
    <row r="31" spans="1:43">
      <c r="A31" s="9">
        <v>47</v>
      </c>
      <c r="B31" s="9">
        <v>471</v>
      </c>
      <c r="C31" s="10" t="str">
        <f t="shared" si="0"/>
        <v>N47_471</v>
      </c>
      <c r="D31" s="11">
        <v>44134</v>
      </c>
      <c r="E31" s="8"/>
      <c r="F31" s="8" t="s">
        <v>40</v>
      </c>
      <c r="G31" s="12" t="s">
        <v>27</v>
      </c>
      <c r="H31" s="12" t="s">
        <v>87</v>
      </c>
      <c r="I31" s="13" t="s">
        <v>88</v>
      </c>
      <c r="J31" s="13">
        <v>1</v>
      </c>
      <c r="K31" s="13">
        <v>5</v>
      </c>
      <c r="L31" s="8"/>
      <c r="M31" s="8" t="s">
        <v>30</v>
      </c>
      <c r="N31" s="8"/>
      <c r="O31" s="9">
        <v>2</v>
      </c>
      <c r="P31" s="8"/>
      <c r="Q31" s="8"/>
      <c r="R31" s="14" t="s">
        <v>31</v>
      </c>
      <c r="S31" s="15"/>
      <c r="T31" s="16">
        <v>1</v>
      </c>
      <c r="U31" s="16">
        <v>30</v>
      </c>
      <c r="V31" s="17" t="s">
        <v>103</v>
      </c>
      <c r="W31" s="18">
        <v>44231</v>
      </c>
      <c r="X31" s="19" t="s">
        <v>33</v>
      </c>
      <c r="Y31" s="19" t="s">
        <v>103</v>
      </c>
      <c r="Z31" s="20" t="str">
        <f t="shared" si="1"/>
        <v>N47_471</v>
      </c>
      <c r="AA31" s="21">
        <v>44252</v>
      </c>
      <c r="AB31" s="22">
        <v>0.47847222222222224</v>
      </c>
      <c r="AC31" s="8">
        <v>0.147219702973168</v>
      </c>
      <c r="AD31" s="8"/>
      <c r="AE31" s="8"/>
      <c r="AF31" s="8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</row>
    <row r="32" spans="1:43">
      <c r="A32" s="9">
        <v>48</v>
      </c>
      <c r="B32" s="9" t="s">
        <v>104</v>
      </c>
      <c r="C32" s="10" t="str">
        <f t="shared" si="0"/>
        <v>N48_A013</v>
      </c>
      <c r="D32" s="11">
        <v>44134</v>
      </c>
      <c r="E32" s="8"/>
      <c r="F32" s="8" t="s">
        <v>44</v>
      </c>
      <c r="G32" s="12" t="s">
        <v>27</v>
      </c>
      <c r="H32" s="12" t="s">
        <v>87</v>
      </c>
      <c r="I32" s="13" t="s">
        <v>88</v>
      </c>
      <c r="J32" s="13">
        <v>2</v>
      </c>
      <c r="K32" s="13">
        <v>6</v>
      </c>
      <c r="L32" s="8"/>
      <c r="M32" s="8" t="s">
        <v>30</v>
      </c>
      <c r="N32" s="8"/>
      <c r="O32" s="9">
        <v>2</v>
      </c>
      <c r="P32" s="8"/>
      <c r="Q32" s="8"/>
      <c r="R32" s="14" t="s">
        <v>31</v>
      </c>
      <c r="S32" s="15"/>
      <c r="T32" s="16">
        <v>1</v>
      </c>
      <c r="U32" s="16">
        <v>31</v>
      </c>
      <c r="V32" s="17" t="s">
        <v>105</v>
      </c>
      <c r="W32" s="18">
        <v>44231</v>
      </c>
      <c r="X32" s="19" t="s">
        <v>33</v>
      </c>
      <c r="Y32" s="19" t="s">
        <v>105</v>
      </c>
      <c r="Z32" s="20" t="str">
        <f t="shared" si="1"/>
        <v>N48_A013</v>
      </c>
      <c r="AA32" s="21">
        <v>44252</v>
      </c>
      <c r="AB32" s="22">
        <v>0.47847222222222224</v>
      </c>
      <c r="AC32" s="8">
        <v>0.111920224823851</v>
      </c>
      <c r="AD32" s="8"/>
      <c r="AE32" s="8"/>
      <c r="AF32" s="8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</row>
    <row r="33" spans="1:43">
      <c r="A33" s="9">
        <v>49</v>
      </c>
      <c r="B33" s="9" t="s">
        <v>106</v>
      </c>
      <c r="C33" s="10" t="str">
        <f t="shared" si="0"/>
        <v>N49_A020</v>
      </c>
      <c r="D33" s="11">
        <v>44134</v>
      </c>
      <c r="E33" s="8"/>
      <c r="F33" s="8" t="s">
        <v>26</v>
      </c>
      <c r="G33" s="12" t="s">
        <v>27</v>
      </c>
      <c r="H33" s="12" t="s">
        <v>87</v>
      </c>
      <c r="I33" s="13" t="s">
        <v>88</v>
      </c>
      <c r="J33" s="13">
        <v>2</v>
      </c>
      <c r="K33" s="13">
        <v>6</v>
      </c>
      <c r="L33" s="8"/>
      <c r="M33" s="8" t="s">
        <v>30</v>
      </c>
      <c r="N33" s="8"/>
      <c r="O33" s="9">
        <v>2</v>
      </c>
      <c r="P33" s="8"/>
      <c r="Q33" s="8"/>
      <c r="R33" s="14" t="s">
        <v>31</v>
      </c>
      <c r="S33" s="15"/>
      <c r="T33" s="16">
        <v>1</v>
      </c>
      <c r="U33" s="16">
        <v>32</v>
      </c>
      <c r="V33" s="17" t="s">
        <v>107</v>
      </c>
      <c r="W33" s="18">
        <v>44231</v>
      </c>
      <c r="X33" s="19" t="s">
        <v>33</v>
      </c>
      <c r="Y33" s="19" t="s">
        <v>107</v>
      </c>
      <c r="Z33" s="20" t="str">
        <f t="shared" si="1"/>
        <v>N49_A020</v>
      </c>
      <c r="AA33" s="21">
        <v>44252</v>
      </c>
      <c r="AB33" s="22">
        <v>0.47847222222222224</v>
      </c>
      <c r="AC33" s="8">
        <v>0.25891360318754197</v>
      </c>
      <c r="AD33" s="8"/>
      <c r="AE33" s="8"/>
      <c r="AF33" s="8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</row>
    <row r="34" spans="1:43">
      <c r="A34" s="9">
        <v>50</v>
      </c>
      <c r="B34" s="9" t="s">
        <v>108</v>
      </c>
      <c r="C34" s="10" t="str">
        <f t="shared" si="0"/>
        <v>N50_A043</v>
      </c>
      <c r="D34" s="11">
        <v>44134</v>
      </c>
      <c r="E34" s="8"/>
      <c r="F34" s="8" t="s">
        <v>36</v>
      </c>
      <c r="G34" s="12" t="s">
        <v>27</v>
      </c>
      <c r="H34" s="12" t="s">
        <v>87</v>
      </c>
      <c r="I34" s="13" t="s">
        <v>88</v>
      </c>
      <c r="J34" s="13">
        <v>2</v>
      </c>
      <c r="K34" s="13">
        <v>6</v>
      </c>
      <c r="L34" s="8"/>
      <c r="M34" s="8" t="s">
        <v>30</v>
      </c>
      <c r="N34" s="8"/>
      <c r="O34" s="9">
        <v>2</v>
      </c>
      <c r="P34" s="8"/>
      <c r="Q34" s="8"/>
      <c r="R34" s="14" t="s">
        <v>31</v>
      </c>
      <c r="S34" s="15"/>
      <c r="T34" s="16">
        <v>1</v>
      </c>
      <c r="U34" s="16">
        <v>33</v>
      </c>
      <c r="V34" s="17" t="s">
        <v>109</v>
      </c>
      <c r="W34" s="18">
        <v>44231</v>
      </c>
      <c r="X34" s="19" t="s">
        <v>33</v>
      </c>
      <c r="Y34" s="19" t="s">
        <v>109</v>
      </c>
      <c r="Z34" s="20" t="str">
        <f t="shared" si="1"/>
        <v>N50_A043</v>
      </c>
      <c r="AA34" s="21">
        <v>44252</v>
      </c>
      <c r="AB34" s="22">
        <v>0.47916666666666669</v>
      </c>
      <c r="AC34" s="8">
        <v>0.19923495235174599</v>
      </c>
      <c r="AD34" s="8"/>
      <c r="AE34" s="8"/>
      <c r="AF34" s="8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</row>
    <row r="35" spans="1:43">
      <c r="A35" s="9">
        <v>51</v>
      </c>
      <c r="B35" s="9" t="s">
        <v>110</v>
      </c>
      <c r="C35" s="10" t="str">
        <f t="shared" si="0"/>
        <v>N51_A079</v>
      </c>
      <c r="D35" s="11">
        <v>44134</v>
      </c>
      <c r="E35" s="8"/>
      <c r="F35" s="8" t="s">
        <v>40</v>
      </c>
      <c r="G35" s="12" t="s">
        <v>27</v>
      </c>
      <c r="H35" s="12" t="s">
        <v>87</v>
      </c>
      <c r="I35" s="13" t="s">
        <v>88</v>
      </c>
      <c r="J35" s="13">
        <v>2</v>
      </c>
      <c r="K35" s="13">
        <v>6</v>
      </c>
      <c r="L35" s="8"/>
      <c r="M35" s="8" t="s">
        <v>30</v>
      </c>
      <c r="N35" s="8"/>
      <c r="O35" s="9">
        <v>2</v>
      </c>
      <c r="P35" s="8"/>
      <c r="Q35" s="8"/>
      <c r="R35" s="14" t="s">
        <v>31</v>
      </c>
      <c r="S35" s="15"/>
      <c r="T35" s="16">
        <v>1</v>
      </c>
      <c r="U35" s="16">
        <v>34</v>
      </c>
      <c r="V35" s="17" t="s">
        <v>111</v>
      </c>
      <c r="W35" s="18">
        <v>44231</v>
      </c>
      <c r="X35" s="19" t="s">
        <v>33</v>
      </c>
      <c r="Y35" s="19" t="s">
        <v>111</v>
      </c>
      <c r="Z35" s="20" t="str">
        <f t="shared" si="1"/>
        <v>N51_A079</v>
      </c>
      <c r="AA35" s="21">
        <v>44252</v>
      </c>
      <c r="AB35" s="22">
        <v>0.47916666666666669</v>
      </c>
      <c r="AC35" s="8">
        <v>0.25087535719392701</v>
      </c>
      <c r="AD35" s="8"/>
      <c r="AE35" s="8"/>
      <c r="AF35" s="8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</row>
    <row r="36" spans="1:43">
      <c r="A36" s="9">
        <v>52</v>
      </c>
      <c r="B36" s="9" t="s">
        <v>112</v>
      </c>
      <c r="C36" s="10" t="str">
        <f t="shared" si="0"/>
        <v>N52_A122</v>
      </c>
      <c r="D36" s="11">
        <v>44134</v>
      </c>
      <c r="E36" s="8"/>
      <c r="F36" s="8" t="s">
        <v>48</v>
      </c>
      <c r="G36" s="12" t="s">
        <v>27</v>
      </c>
      <c r="H36" s="12" t="s">
        <v>87</v>
      </c>
      <c r="I36" s="13" t="s">
        <v>88</v>
      </c>
      <c r="J36" s="13">
        <v>6</v>
      </c>
      <c r="K36" s="13">
        <v>6</v>
      </c>
      <c r="L36" s="8"/>
      <c r="M36" s="8" t="s">
        <v>30</v>
      </c>
      <c r="N36" s="8"/>
      <c r="O36" s="9">
        <v>2</v>
      </c>
      <c r="P36" s="8"/>
      <c r="Q36" s="8"/>
      <c r="R36" s="14" t="s">
        <v>31</v>
      </c>
      <c r="S36" s="15"/>
      <c r="T36" s="16">
        <v>1</v>
      </c>
      <c r="U36" s="16">
        <v>35</v>
      </c>
      <c r="V36" s="17" t="s">
        <v>113</v>
      </c>
      <c r="W36" s="18">
        <v>44231</v>
      </c>
      <c r="X36" s="19" t="s">
        <v>33</v>
      </c>
      <c r="Y36" s="19" t="s">
        <v>113</v>
      </c>
      <c r="Z36" s="20" t="str">
        <f t="shared" si="1"/>
        <v>N52_A122</v>
      </c>
      <c r="AA36" s="21">
        <v>44252</v>
      </c>
      <c r="AB36" s="22">
        <v>0.47916666666666669</v>
      </c>
      <c r="AC36" s="8" t="s">
        <v>231</v>
      </c>
      <c r="AD36" s="8"/>
      <c r="AE36" s="8"/>
      <c r="AF36" s="8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</row>
    <row r="37" spans="1:43">
      <c r="A37" s="9">
        <v>53</v>
      </c>
      <c r="B37" s="9" t="s">
        <v>114</v>
      </c>
      <c r="C37" s="10" t="str">
        <f t="shared" si="0"/>
        <v>N53_A173</v>
      </c>
      <c r="D37" s="11">
        <v>44134</v>
      </c>
      <c r="E37" s="8"/>
      <c r="F37" s="8" t="s">
        <v>52</v>
      </c>
      <c r="G37" s="12" t="s">
        <v>27</v>
      </c>
      <c r="H37" s="12" t="s">
        <v>87</v>
      </c>
      <c r="I37" s="13" t="s">
        <v>88</v>
      </c>
      <c r="J37" s="13">
        <v>6</v>
      </c>
      <c r="K37" s="13">
        <v>6</v>
      </c>
      <c r="L37" s="8"/>
      <c r="M37" s="8" t="s">
        <v>30</v>
      </c>
      <c r="N37" s="8"/>
      <c r="O37" s="9">
        <v>2</v>
      </c>
      <c r="P37" s="8"/>
      <c r="Q37" s="8"/>
      <c r="R37" s="14" t="s">
        <v>31</v>
      </c>
      <c r="S37" s="15"/>
      <c r="T37" s="16">
        <v>1</v>
      </c>
      <c r="U37" s="16">
        <v>36</v>
      </c>
      <c r="V37" s="17" t="s">
        <v>115</v>
      </c>
      <c r="W37" s="18">
        <v>44231</v>
      </c>
      <c r="X37" s="19" t="s">
        <v>33</v>
      </c>
      <c r="Y37" s="19" t="s">
        <v>115</v>
      </c>
      <c r="Z37" s="20" t="str">
        <f t="shared" si="1"/>
        <v>N53_A173</v>
      </c>
      <c r="AA37" s="21">
        <v>44252</v>
      </c>
      <c r="AB37" s="22">
        <v>0.47916666666666669</v>
      </c>
      <c r="AC37" s="8">
        <v>0.251746333341336</v>
      </c>
      <c r="AD37" s="8"/>
      <c r="AE37" s="8"/>
      <c r="AF37" s="8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</row>
    <row r="38" spans="1:43">
      <c r="A38" s="9">
        <v>54</v>
      </c>
      <c r="B38" s="9" t="s">
        <v>116</v>
      </c>
      <c r="C38" s="10" t="str">
        <f t="shared" si="0"/>
        <v>N54_A178</v>
      </c>
      <c r="D38" s="11">
        <v>44134</v>
      </c>
      <c r="E38" s="8"/>
      <c r="F38" s="8" t="s">
        <v>56</v>
      </c>
      <c r="G38" s="12" t="s">
        <v>27</v>
      </c>
      <c r="H38" s="12" t="s">
        <v>87</v>
      </c>
      <c r="I38" s="13" t="s">
        <v>88</v>
      </c>
      <c r="J38" s="13">
        <v>6</v>
      </c>
      <c r="K38" s="13">
        <v>6</v>
      </c>
      <c r="L38" s="8"/>
      <c r="M38" s="8" t="s">
        <v>30</v>
      </c>
      <c r="N38" s="8"/>
      <c r="O38" s="9">
        <v>2</v>
      </c>
      <c r="P38" s="8"/>
      <c r="Q38" s="8"/>
      <c r="R38" s="14" t="s">
        <v>31</v>
      </c>
      <c r="S38" s="15"/>
      <c r="T38" s="16">
        <v>1</v>
      </c>
      <c r="U38" s="16">
        <v>37</v>
      </c>
      <c r="V38" s="17" t="s">
        <v>117</v>
      </c>
      <c r="W38" s="18">
        <v>44231</v>
      </c>
      <c r="X38" s="19" t="s">
        <v>33</v>
      </c>
      <c r="Y38" s="19" t="s">
        <v>117</v>
      </c>
      <c r="Z38" s="20" t="str">
        <f t="shared" si="1"/>
        <v>N54_A178</v>
      </c>
      <c r="AA38" s="21">
        <v>44252</v>
      </c>
      <c r="AB38" s="22">
        <v>0.47916666666666669</v>
      </c>
      <c r="AC38" s="8">
        <v>0.207767610479835</v>
      </c>
      <c r="AD38" s="8"/>
      <c r="AE38" s="8"/>
      <c r="AF38" s="8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</row>
    <row r="39" spans="1:43">
      <c r="A39" s="9">
        <v>55</v>
      </c>
      <c r="B39" s="9">
        <v>207</v>
      </c>
      <c r="C39" s="10" t="str">
        <f t="shared" si="0"/>
        <v>N55_207</v>
      </c>
      <c r="D39" s="11">
        <v>44134</v>
      </c>
      <c r="E39" s="8"/>
      <c r="F39" s="8" t="s">
        <v>59</v>
      </c>
      <c r="G39" s="12" t="s">
        <v>27</v>
      </c>
      <c r="H39" s="12" t="s">
        <v>87</v>
      </c>
      <c r="I39" s="13" t="s">
        <v>88</v>
      </c>
      <c r="J39" s="13">
        <v>2</v>
      </c>
      <c r="K39" s="13">
        <v>6</v>
      </c>
      <c r="L39" s="8"/>
      <c r="M39" s="8" t="s">
        <v>30</v>
      </c>
      <c r="N39" s="8"/>
      <c r="O39" s="9">
        <v>2</v>
      </c>
      <c r="P39" s="8"/>
      <c r="Q39" s="8"/>
      <c r="R39" s="14" t="s">
        <v>31</v>
      </c>
      <c r="S39" s="15"/>
      <c r="T39" s="16">
        <v>1</v>
      </c>
      <c r="U39" s="16">
        <v>38</v>
      </c>
      <c r="V39" s="17" t="s">
        <v>118</v>
      </c>
      <c r="W39" s="18">
        <v>44231</v>
      </c>
      <c r="X39" s="19" t="s">
        <v>33</v>
      </c>
      <c r="Y39" s="19" t="s">
        <v>118</v>
      </c>
      <c r="Z39" s="20" t="str">
        <f t="shared" si="1"/>
        <v>N55_207</v>
      </c>
      <c r="AA39" s="21">
        <v>44252</v>
      </c>
      <c r="AB39" s="22">
        <v>0.47916666666666669</v>
      </c>
      <c r="AC39" s="8">
        <v>0.12500369719753601</v>
      </c>
      <c r="AD39" s="8"/>
      <c r="AE39" s="8"/>
      <c r="AF39" s="8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</row>
    <row r="40" spans="1:43">
      <c r="A40" s="9">
        <v>56</v>
      </c>
      <c r="B40" s="9">
        <v>244</v>
      </c>
      <c r="C40" s="10" t="str">
        <f t="shared" si="0"/>
        <v>N56_244</v>
      </c>
      <c r="D40" s="11">
        <v>44134</v>
      </c>
      <c r="E40" s="8"/>
      <c r="F40" s="8" t="s">
        <v>62</v>
      </c>
      <c r="G40" s="12" t="s">
        <v>27</v>
      </c>
      <c r="H40" s="12" t="s">
        <v>87</v>
      </c>
      <c r="I40" s="13" t="s">
        <v>88</v>
      </c>
      <c r="J40" s="13">
        <v>6</v>
      </c>
      <c r="K40" s="13">
        <v>6</v>
      </c>
      <c r="L40" s="8"/>
      <c r="M40" s="8" t="s">
        <v>30</v>
      </c>
      <c r="N40" s="8"/>
      <c r="O40" s="9">
        <v>2</v>
      </c>
      <c r="P40" s="8"/>
      <c r="Q40" s="8"/>
      <c r="R40" s="14" t="s">
        <v>31</v>
      </c>
      <c r="S40" s="15"/>
      <c r="T40" s="16">
        <v>1</v>
      </c>
      <c r="U40" s="16">
        <v>39</v>
      </c>
      <c r="V40" s="17" t="s">
        <v>119</v>
      </c>
      <c r="W40" s="18">
        <v>44231</v>
      </c>
      <c r="X40" s="19" t="s">
        <v>33</v>
      </c>
      <c r="Y40" s="19" t="s">
        <v>119</v>
      </c>
      <c r="Z40" s="20" t="str">
        <f t="shared" si="1"/>
        <v>N56_244</v>
      </c>
      <c r="AA40" s="21">
        <v>44252</v>
      </c>
      <c r="AB40" s="22">
        <v>0.47916666666666669</v>
      </c>
      <c r="AC40" s="8">
        <v>0.155883774053719</v>
      </c>
      <c r="AD40" s="8"/>
      <c r="AE40" s="8"/>
      <c r="AF40" s="8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</row>
    <row r="41" spans="1:43">
      <c r="A41" s="9">
        <v>57</v>
      </c>
      <c r="B41" s="9">
        <v>263</v>
      </c>
      <c r="C41" s="10" t="str">
        <f t="shared" si="0"/>
        <v>N57_263</v>
      </c>
      <c r="D41" s="11">
        <v>44134</v>
      </c>
      <c r="E41" s="8"/>
      <c r="F41" s="8" t="s">
        <v>64</v>
      </c>
      <c r="G41" s="12" t="s">
        <v>27</v>
      </c>
      <c r="H41" s="12" t="s">
        <v>87</v>
      </c>
      <c r="I41" s="13" t="s">
        <v>88</v>
      </c>
      <c r="J41" s="13">
        <v>2</v>
      </c>
      <c r="K41" s="13">
        <v>6</v>
      </c>
      <c r="L41" s="8"/>
      <c r="M41" s="8" t="s">
        <v>30</v>
      </c>
      <c r="N41" s="8"/>
      <c r="O41" s="9">
        <v>2</v>
      </c>
      <c r="P41" s="8"/>
      <c r="Q41" s="8"/>
      <c r="R41" s="14" t="s">
        <v>31</v>
      </c>
      <c r="S41" s="15"/>
      <c r="T41" s="16">
        <v>1</v>
      </c>
      <c r="U41" s="16">
        <v>40</v>
      </c>
      <c r="V41" s="17" t="s">
        <v>120</v>
      </c>
      <c r="W41" s="18">
        <v>44231</v>
      </c>
      <c r="X41" s="19" t="s">
        <v>33</v>
      </c>
      <c r="Y41" s="19" t="s">
        <v>120</v>
      </c>
      <c r="Z41" s="20" t="str">
        <f t="shared" si="1"/>
        <v>N57_263</v>
      </c>
      <c r="AA41" s="21">
        <v>44252</v>
      </c>
      <c r="AB41" s="22">
        <v>0.47916666666666669</v>
      </c>
      <c r="AC41" s="8">
        <v>0.15816942715198501</v>
      </c>
      <c r="AD41" s="8"/>
      <c r="AE41" s="8"/>
      <c r="AF41" s="8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</row>
    <row r="42" spans="1:43">
      <c r="A42" s="9">
        <v>58</v>
      </c>
      <c r="B42" s="9" t="s">
        <v>121</v>
      </c>
      <c r="C42" s="10" t="str">
        <f t="shared" si="0"/>
        <v>N58_A014</v>
      </c>
      <c r="D42" s="11">
        <v>44134</v>
      </c>
      <c r="E42" s="8"/>
      <c r="F42" s="8" t="s">
        <v>44</v>
      </c>
      <c r="G42" s="12" t="s">
        <v>67</v>
      </c>
      <c r="H42" s="12" t="s">
        <v>87</v>
      </c>
      <c r="I42" s="13" t="s">
        <v>122</v>
      </c>
      <c r="J42" s="13">
        <v>3</v>
      </c>
      <c r="K42" s="13">
        <v>7</v>
      </c>
      <c r="L42" s="8"/>
      <c r="M42" s="8" t="s">
        <v>30</v>
      </c>
      <c r="N42" s="8"/>
      <c r="O42" s="9">
        <v>2</v>
      </c>
      <c r="P42" s="8"/>
      <c r="Q42" s="8"/>
      <c r="R42" s="14" t="s">
        <v>31</v>
      </c>
      <c r="S42" s="15"/>
      <c r="T42" s="16">
        <v>1</v>
      </c>
      <c r="U42" s="16">
        <v>41</v>
      </c>
      <c r="V42" s="17" t="s">
        <v>123</v>
      </c>
      <c r="W42" s="18">
        <v>44231</v>
      </c>
      <c r="X42" s="19" t="s">
        <v>33</v>
      </c>
      <c r="Y42" s="19" t="s">
        <v>123</v>
      </c>
      <c r="Z42" s="20" t="str">
        <f t="shared" si="1"/>
        <v>N58_A014</v>
      </c>
      <c r="AA42" s="21">
        <v>44252</v>
      </c>
      <c r="AB42" s="22">
        <v>0.48055555555555557</v>
      </c>
      <c r="AC42" s="8">
        <v>0.120661946891835</v>
      </c>
      <c r="AD42" s="8"/>
      <c r="AE42" s="8"/>
      <c r="AF42" s="8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</row>
    <row r="43" spans="1:43">
      <c r="A43" s="9">
        <v>65</v>
      </c>
      <c r="B43" s="9">
        <v>220</v>
      </c>
      <c r="C43" s="10" t="str">
        <f t="shared" si="0"/>
        <v>N65_220</v>
      </c>
      <c r="D43" s="11">
        <v>44134</v>
      </c>
      <c r="E43" s="8"/>
      <c r="F43" s="8" t="s">
        <v>59</v>
      </c>
      <c r="G43" s="12" t="s">
        <v>67</v>
      </c>
      <c r="H43" s="12" t="s">
        <v>87</v>
      </c>
      <c r="I43" s="13" t="s">
        <v>122</v>
      </c>
      <c r="J43" s="13">
        <v>7</v>
      </c>
      <c r="K43" s="13">
        <v>7</v>
      </c>
      <c r="L43" s="8"/>
      <c r="M43" s="8" t="s">
        <v>30</v>
      </c>
      <c r="N43" s="8"/>
      <c r="O43" s="9">
        <v>2</v>
      </c>
      <c r="P43" s="8"/>
      <c r="Q43" s="8"/>
      <c r="R43" s="14" t="s">
        <v>31</v>
      </c>
      <c r="S43" s="15"/>
      <c r="T43" s="16">
        <v>1</v>
      </c>
      <c r="U43" s="16">
        <v>48</v>
      </c>
      <c r="V43" s="17" t="s">
        <v>124</v>
      </c>
      <c r="W43" s="18">
        <v>44231</v>
      </c>
      <c r="X43" s="19" t="s">
        <v>33</v>
      </c>
      <c r="Y43" s="19" t="s">
        <v>125</v>
      </c>
      <c r="Z43" s="20" t="str">
        <f t="shared" si="1"/>
        <v>N65_220</v>
      </c>
      <c r="AA43" s="21">
        <v>44252</v>
      </c>
      <c r="AB43" s="22">
        <v>0.48055555555555557</v>
      </c>
      <c r="AC43" s="8">
        <v>0.16597555380787599</v>
      </c>
      <c r="AD43" s="8"/>
      <c r="AE43" s="8"/>
      <c r="AF43" s="8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</row>
    <row r="44" spans="1:43">
      <c r="A44" s="9">
        <v>60</v>
      </c>
      <c r="B44" s="9" t="s">
        <v>126</v>
      </c>
      <c r="C44" s="10" t="str">
        <f t="shared" si="0"/>
        <v>N60_A056</v>
      </c>
      <c r="D44" s="11">
        <v>44134</v>
      </c>
      <c r="E44" s="8"/>
      <c r="F44" s="8" t="s">
        <v>36</v>
      </c>
      <c r="G44" s="12" t="s">
        <v>67</v>
      </c>
      <c r="H44" s="12" t="s">
        <v>87</v>
      </c>
      <c r="I44" s="13" t="s">
        <v>122</v>
      </c>
      <c r="J44" s="13">
        <v>3</v>
      </c>
      <c r="K44" s="13">
        <v>7</v>
      </c>
      <c r="L44" s="8"/>
      <c r="M44" s="8" t="s">
        <v>30</v>
      </c>
      <c r="N44" s="8"/>
      <c r="O44" s="9">
        <v>2</v>
      </c>
      <c r="P44" s="8"/>
      <c r="Q44" s="8"/>
      <c r="R44" s="14" t="s">
        <v>31</v>
      </c>
      <c r="S44" s="15"/>
      <c r="T44" s="16">
        <v>1</v>
      </c>
      <c r="U44" s="16">
        <v>43</v>
      </c>
      <c r="V44" s="17" t="s">
        <v>127</v>
      </c>
      <c r="W44" s="18">
        <v>44231</v>
      </c>
      <c r="X44" s="19" t="s">
        <v>33</v>
      </c>
      <c r="Y44" s="19" t="s">
        <v>127</v>
      </c>
      <c r="Z44" s="20" t="str">
        <f t="shared" si="1"/>
        <v>N60_A056</v>
      </c>
      <c r="AA44" s="21">
        <v>44252</v>
      </c>
      <c r="AB44" s="22">
        <v>0.48055555555555557</v>
      </c>
      <c r="AC44" s="8">
        <v>0.167768372439344</v>
      </c>
      <c r="AD44" s="8"/>
      <c r="AE44" s="8"/>
      <c r="AF44" s="8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</row>
    <row r="45" spans="1:43">
      <c r="A45" s="9">
        <v>61</v>
      </c>
      <c r="B45" s="9" t="s">
        <v>128</v>
      </c>
      <c r="C45" s="10" t="str">
        <f t="shared" si="0"/>
        <v>N61_A077</v>
      </c>
      <c r="D45" s="11">
        <v>44134</v>
      </c>
      <c r="E45" s="8"/>
      <c r="F45" s="8" t="s">
        <v>40</v>
      </c>
      <c r="G45" s="12" t="s">
        <v>67</v>
      </c>
      <c r="H45" s="12" t="s">
        <v>87</v>
      </c>
      <c r="I45" s="13" t="s">
        <v>122</v>
      </c>
      <c r="J45" s="13">
        <v>7</v>
      </c>
      <c r="K45" s="13">
        <v>7</v>
      </c>
      <c r="L45" s="8"/>
      <c r="M45" s="8" t="s">
        <v>30</v>
      </c>
      <c r="N45" s="8"/>
      <c r="O45" s="9">
        <v>2</v>
      </c>
      <c r="P45" s="8"/>
      <c r="Q45" s="8"/>
      <c r="R45" s="14" t="s">
        <v>31</v>
      </c>
      <c r="S45" s="15"/>
      <c r="T45" s="16">
        <v>1</v>
      </c>
      <c r="U45" s="16">
        <v>44</v>
      </c>
      <c r="V45" s="17" t="s">
        <v>129</v>
      </c>
      <c r="W45" s="18">
        <v>44231</v>
      </c>
      <c r="X45" s="19" t="s">
        <v>33</v>
      </c>
      <c r="Y45" s="19" t="s">
        <v>129</v>
      </c>
      <c r="Z45" s="20" t="str">
        <f t="shared" si="1"/>
        <v>N61_A077</v>
      </c>
      <c r="AA45" s="21">
        <v>44252</v>
      </c>
      <c r="AB45" s="22">
        <v>0.48055555555555557</v>
      </c>
      <c r="AC45" s="8">
        <v>0.20762364684617701</v>
      </c>
      <c r="AD45" s="8"/>
      <c r="AE45" s="8"/>
      <c r="AF45" s="8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</row>
    <row r="46" spans="1:43">
      <c r="A46" s="9">
        <v>62</v>
      </c>
      <c r="B46" s="9" t="s">
        <v>130</v>
      </c>
      <c r="C46" s="10" t="str">
        <f t="shared" si="0"/>
        <v>N62_A127</v>
      </c>
      <c r="D46" s="11">
        <v>44134</v>
      </c>
      <c r="E46" s="8"/>
      <c r="F46" s="8" t="s">
        <v>48</v>
      </c>
      <c r="G46" s="12" t="s">
        <v>67</v>
      </c>
      <c r="H46" s="12" t="s">
        <v>87</v>
      </c>
      <c r="I46" s="13" t="s">
        <v>122</v>
      </c>
      <c r="J46" s="13">
        <v>7</v>
      </c>
      <c r="K46" s="13">
        <v>7</v>
      </c>
      <c r="L46" s="8"/>
      <c r="M46" s="8" t="s">
        <v>30</v>
      </c>
      <c r="N46" s="8"/>
      <c r="O46" s="9">
        <v>2</v>
      </c>
      <c r="P46" s="8"/>
      <c r="Q46" s="8"/>
      <c r="R46" s="14" t="s">
        <v>31</v>
      </c>
      <c r="S46" s="15"/>
      <c r="T46" s="16">
        <v>1</v>
      </c>
      <c r="U46" s="16">
        <v>45</v>
      </c>
      <c r="V46" s="17" t="s">
        <v>131</v>
      </c>
      <c r="W46" s="18">
        <v>44231</v>
      </c>
      <c r="X46" s="19" t="s">
        <v>33</v>
      </c>
      <c r="Y46" s="19" t="s">
        <v>131</v>
      </c>
      <c r="Z46" s="20" t="str">
        <f t="shared" si="1"/>
        <v>N62_A127</v>
      </c>
      <c r="AA46" s="21">
        <v>44252</v>
      </c>
      <c r="AB46" s="22">
        <v>0.48055555555555557</v>
      </c>
      <c r="AC46" s="8">
        <v>0.15341831971799699</v>
      </c>
      <c r="AD46" s="8"/>
      <c r="AE46" s="8"/>
      <c r="AF46" s="8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</row>
    <row r="47" spans="1:43">
      <c r="A47" s="9">
        <v>63</v>
      </c>
      <c r="B47" s="9" t="s">
        <v>132</v>
      </c>
      <c r="C47" s="10" t="str">
        <f t="shared" si="0"/>
        <v>N63_A159</v>
      </c>
      <c r="D47" s="11">
        <v>44134</v>
      </c>
      <c r="E47" s="8"/>
      <c r="F47" s="8" t="s">
        <v>52</v>
      </c>
      <c r="G47" s="12" t="s">
        <v>67</v>
      </c>
      <c r="H47" s="12" t="s">
        <v>87</v>
      </c>
      <c r="I47" s="13" t="s">
        <v>122</v>
      </c>
      <c r="J47" s="13">
        <v>7</v>
      </c>
      <c r="K47" s="13">
        <v>7</v>
      </c>
      <c r="L47" s="8"/>
      <c r="M47" s="8" t="s">
        <v>30</v>
      </c>
      <c r="N47" s="8"/>
      <c r="O47" s="9">
        <v>2</v>
      </c>
      <c r="P47" s="8"/>
      <c r="Q47" s="8"/>
      <c r="R47" s="14" t="s">
        <v>31</v>
      </c>
      <c r="S47" s="15"/>
      <c r="T47" s="16">
        <v>1</v>
      </c>
      <c r="U47" s="16">
        <v>46</v>
      </c>
      <c r="V47" s="17" t="s">
        <v>133</v>
      </c>
      <c r="W47" s="18">
        <v>44231</v>
      </c>
      <c r="X47" s="19" t="s">
        <v>33</v>
      </c>
      <c r="Y47" s="19" t="s">
        <v>133</v>
      </c>
      <c r="Z47" s="20" t="str">
        <f t="shared" si="1"/>
        <v>N63_A159</v>
      </c>
      <c r="AA47" s="21">
        <v>44252</v>
      </c>
      <c r="AB47" s="22">
        <v>0.48055555555555557</v>
      </c>
      <c r="AC47" s="8">
        <v>0.17617030492997601</v>
      </c>
      <c r="AD47" s="8"/>
      <c r="AE47" s="8"/>
      <c r="AF47" s="8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</row>
    <row r="48" spans="1:43">
      <c r="A48" s="9">
        <v>64</v>
      </c>
      <c r="B48" s="9" t="s">
        <v>134</v>
      </c>
      <c r="C48" s="10" t="str">
        <f t="shared" si="0"/>
        <v>N64_A192</v>
      </c>
      <c r="D48" s="11">
        <v>44134</v>
      </c>
      <c r="E48" s="8"/>
      <c r="F48" s="8" t="s">
        <v>56</v>
      </c>
      <c r="G48" s="12" t="s">
        <v>67</v>
      </c>
      <c r="H48" s="12" t="s">
        <v>87</v>
      </c>
      <c r="I48" s="13" t="s">
        <v>122</v>
      </c>
      <c r="J48" s="13">
        <v>7</v>
      </c>
      <c r="K48" s="13">
        <v>7</v>
      </c>
      <c r="L48" s="8"/>
      <c r="M48" s="8" t="s">
        <v>30</v>
      </c>
      <c r="N48" s="8"/>
      <c r="O48" s="9">
        <v>2</v>
      </c>
      <c r="P48" s="8"/>
      <c r="Q48" s="8"/>
      <c r="R48" s="14" t="s">
        <v>31</v>
      </c>
      <c r="S48" s="15"/>
      <c r="T48" s="16">
        <v>1</v>
      </c>
      <c r="U48" s="16">
        <v>47</v>
      </c>
      <c r="V48" s="17" t="s">
        <v>135</v>
      </c>
      <c r="W48" s="18">
        <v>44231</v>
      </c>
      <c r="X48" s="19" t="s">
        <v>33</v>
      </c>
      <c r="Y48" s="19" t="s">
        <v>135</v>
      </c>
      <c r="Z48" s="20" t="str">
        <f t="shared" si="1"/>
        <v>N64_A192</v>
      </c>
      <c r="AA48" s="21">
        <v>44252</v>
      </c>
      <c r="AB48" s="22">
        <v>0.48055555555555557</v>
      </c>
      <c r="AC48" s="54">
        <v>0.145747462472119</v>
      </c>
      <c r="AD48" s="8"/>
      <c r="AE48" s="8"/>
      <c r="AF48" s="8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</row>
    <row r="49" spans="1:43">
      <c r="A49" s="9">
        <v>59</v>
      </c>
      <c r="B49" s="9" t="s">
        <v>136</v>
      </c>
      <c r="C49" s="10" t="str">
        <f t="shared" si="0"/>
        <v>N59_A018</v>
      </c>
      <c r="D49" s="11">
        <v>44134</v>
      </c>
      <c r="E49" s="8"/>
      <c r="F49" s="8" t="s">
        <v>26</v>
      </c>
      <c r="G49" s="12" t="s">
        <v>67</v>
      </c>
      <c r="H49" s="12" t="s">
        <v>87</v>
      </c>
      <c r="I49" s="13" t="s">
        <v>122</v>
      </c>
      <c r="J49" s="13">
        <v>3</v>
      </c>
      <c r="K49" s="13">
        <v>7</v>
      </c>
      <c r="L49" s="8"/>
      <c r="M49" s="8" t="s">
        <v>30</v>
      </c>
      <c r="N49" s="8"/>
      <c r="O49" s="9">
        <v>2</v>
      </c>
      <c r="P49" s="8"/>
      <c r="Q49" s="8"/>
      <c r="R49" s="14" t="s">
        <v>31</v>
      </c>
      <c r="S49" s="15"/>
      <c r="T49" s="16">
        <v>1</v>
      </c>
      <c r="U49" s="16">
        <v>42</v>
      </c>
      <c r="V49" s="17" t="s">
        <v>125</v>
      </c>
      <c r="W49" s="18">
        <v>44231</v>
      </c>
      <c r="X49" s="19" t="s">
        <v>33</v>
      </c>
      <c r="Y49" s="19" t="s">
        <v>124</v>
      </c>
      <c r="Z49" s="20" t="str">
        <f t="shared" si="1"/>
        <v>N59_A018</v>
      </c>
      <c r="AA49" s="21">
        <v>44252</v>
      </c>
      <c r="AB49" s="22">
        <v>0.48055555555555557</v>
      </c>
      <c r="AC49" s="54">
        <v>0.25685795685688001</v>
      </c>
      <c r="AD49" s="8"/>
      <c r="AE49" s="8"/>
      <c r="AF49" s="8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</row>
    <row r="50" spans="1:43">
      <c r="A50" s="9">
        <v>66</v>
      </c>
      <c r="B50" s="9">
        <v>254</v>
      </c>
      <c r="C50" s="10" t="str">
        <f t="shared" si="0"/>
        <v>N66_254</v>
      </c>
      <c r="D50" s="11">
        <v>44134</v>
      </c>
      <c r="E50" s="8"/>
      <c r="F50" s="8" t="s">
        <v>62</v>
      </c>
      <c r="G50" s="12" t="s">
        <v>67</v>
      </c>
      <c r="H50" s="12" t="s">
        <v>87</v>
      </c>
      <c r="I50" s="13" t="s">
        <v>122</v>
      </c>
      <c r="J50" s="13">
        <v>3</v>
      </c>
      <c r="K50" s="13">
        <v>7</v>
      </c>
      <c r="L50" s="8"/>
      <c r="M50" s="8" t="s">
        <v>30</v>
      </c>
      <c r="N50" s="8"/>
      <c r="O50" s="9">
        <v>2</v>
      </c>
      <c r="P50" s="8"/>
      <c r="Q50" s="8"/>
      <c r="R50" s="14" t="s">
        <v>31</v>
      </c>
      <c r="S50" s="15"/>
      <c r="T50" s="16">
        <v>1</v>
      </c>
      <c r="U50" s="16">
        <v>49</v>
      </c>
      <c r="V50" s="17" t="s">
        <v>137</v>
      </c>
      <c r="W50" s="18">
        <v>44231</v>
      </c>
      <c r="X50" s="19" t="s">
        <v>33</v>
      </c>
      <c r="Y50" s="19" t="s">
        <v>137</v>
      </c>
      <c r="Z50" s="20" t="str">
        <f t="shared" si="1"/>
        <v>N66_254</v>
      </c>
      <c r="AA50" s="21">
        <v>44252</v>
      </c>
      <c r="AB50" s="22">
        <v>0.48125000000000001</v>
      </c>
      <c r="AC50" s="8">
        <v>0.1545925467797</v>
      </c>
      <c r="AD50" s="8"/>
      <c r="AE50" s="8"/>
      <c r="AF50" s="8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</row>
    <row r="51" spans="1:43">
      <c r="A51" s="9">
        <v>67</v>
      </c>
      <c r="B51" s="9">
        <v>262</v>
      </c>
      <c r="C51" s="10" t="str">
        <f t="shared" si="0"/>
        <v>N67_262</v>
      </c>
      <c r="D51" s="11">
        <v>44134</v>
      </c>
      <c r="E51" s="8"/>
      <c r="F51" s="8" t="s">
        <v>64</v>
      </c>
      <c r="G51" s="12" t="s">
        <v>67</v>
      </c>
      <c r="H51" s="12" t="s">
        <v>87</v>
      </c>
      <c r="I51" s="13" t="s">
        <v>122</v>
      </c>
      <c r="J51" s="13">
        <v>7</v>
      </c>
      <c r="K51" s="13">
        <v>7</v>
      </c>
      <c r="L51" s="8"/>
      <c r="M51" s="8" t="s">
        <v>30</v>
      </c>
      <c r="N51" s="8"/>
      <c r="O51" s="9">
        <v>2</v>
      </c>
      <c r="P51" s="8"/>
      <c r="Q51" s="8"/>
      <c r="R51" s="14" t="s">
        <v>31</v>
      </c>
      <c r="S51" s="15"/>
      <c r="T51" s="16">
        <v>1</v>
      </c>
      <c r="U51" s="16">
        <v>50</v>
      </c>
      <c r="V51" s="17" t="s">
        <v>138</v>
      </c>
      <c r="W51" s="18">
        <v>44231</v>
      </c>
      <c r="X51" s="19" t="s">
        <v>33</v>
      </c>
      <c r="Y51" s="19" t="s">
        <v>138</v>
      </c>
      <c r="Z51" s="20" t="str">
        <f t="shared" si="1"/>
        <v>N67_262</v>
      </c>
      <c r="AA51" s="21">
        <v>44252</v>
      </c>
      <c r="AB51" s="22">
        <v>0.48125000000000001</v>
      </c>
      <c r="AC51" s="8">
        <v>0.182572663258528</v>
      </c>
      <c r="AD51" s="8"/>
      <c r="AE51" s="8"/>
      <c r="AF51" s="8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</row>
    <row r="52" spans="1:43">
      <c r="A52" s="9">
        <v>68</v>
      </c>
      <c r="B52" s="9" t="s">
        <v>139</v>
      </c>
      <c r="C52" s="10" t="str">
        <f t="shared" si="0"/>
        <v>N68_A010</v>
      </c>
      <c r="D52" s="11">
        <v>44134</v>
      </c>
      <c r="E52" s="8"/>
      <c r="F52" s="8" t="s">
        <v>44</v>
      </c>
      <c r="G52" s="12" t="s">
        <v>67</v>
      </c>
      <c r="H52" s="12" t="s">
        <v>87</v>
      </c>
      <c r="I52" s="13" t="s">
        <v>122</v>
      </c>
      <c r="J52" s="13">
        <v>8</v>
      </c>
      <c r="K52" s="13">
        <v>8</v>
      </c>
      <c r="L52" s="8"/>
      <c r="M52" s="8" t="s">
        <v>30</v>
      </c>
      <c r="N52" s="8"/>
      <c r="O52" s="9">
        <v>2</v>
      </c>
      <c r="P52" s="8"/>
      <c r="Q52" s="8"/>
      <c r="R52" s="14" t="s">
        <v>31</v>
      </c>
      <c r="S52" s="15"/>
      <c r="T52" s="16">
        <v>1</v>
      </c>
      <c r="U52" s="16">
        <v>51</v>
      </c>
      <c r="V52" s="17" t="s">
        <v>140</v>
      </c>
      <c r="W52" s="18">
        <v>44231</v>
      </c>
      <c r="X52" s="19" t="s">
        <v>33</v>
      </c>
      <c r="Y52" s="19" t="s">
        <v>140</v>
      </c>
      <c r="Z52" s="20" t="str">
        <f t="shared" si="1"/>
        <v>N68_A010</v>
      </c>
      <c r="AA52" s="21">
        <v>44252</v>
      </c>
      <c r="AB52" s="22">
        <v>0.48125000000000001</v>
      </c>
      <c r="AC52" s="8">
        <v>0.15193673935665999</v>
      </c>
      <c r="AD52" s="8"/>
      <c r="AE52" s="8"/>
      <c r="AF52" s="8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</row>
    <row r="53" spans="1:43">
      <c r="A53" s="9">
        <v>69</v>
      </c>
      <c r="B53" s="9" t="s">
        <v>141</v>
      </c>
      <c r="C53" s="10" t="str">
        <f t="shared" si="0"/>
        <v>N69_A034</v>
      </c>
      <c r="D53" s="11">
        <v>44134</v>
      </c>
      <c r="E53" s="8"/>
      <c r="F53" s="8" t="s">
        <v>26</v>
      </c>
      <c r="G53" s="12" t="s">
        <v>67</v>
      </c>
      <c r="H53" s="12" t="s">
        <v>87</v>
      </c>
      <c r="I53" s="13" t="s">
        <v>122</v>
      </c>
      <c r="J53" s="13">
        <v>4</v>
      </c>
      <c r="K53" s="13">
        <v>8</v>
      </c>
      <c r="L53" s="8"/>
      <c r="M53" s="8" t="s">
        <v>30</v>
      </c>
      <c r="N53" s="8"/>
      <c r="O53" s="9">
        <v>2</v>
      </c>
      <c r="P53" s="8"/>
      <c r="Q53" s="8"/>
      <c r="R53" s="14" t="s">
        <v>31</v>
      </c>
      <c r="S53" s="15"/>
      <c r="T53" s="16">
        <v>1</v>
      </c>
      <c r="U53" s="16">
        <v>52</v>
      </c>
      <c r="V53" s="17" t="s">
        <v>142</v>
      </c>
      <c r="W53" s="18">
        <v>44231</v>
      </c>
      <c r="X53" s="19" t="s">
        <v>33</v>
      </c>
      <c r="Y53" s="19" t="s">
        <v>142</v>
      </c>
      <c r="Z53" s="20" t="str">
        <f t="shared" si="1"/>
        <v>N69_A034</v>
      </c>
      <c r="AA53" s="21">
        <v>44252</v>
      </c>
      <c r="AB53" s="22">
        <v>0.48125000000000001</v>
      </c>
      <c r="AC53" s="8">
        <v>0.133142463339602</v>
      </c>
      <c r="AD53" s="8"/>
      <c r="AE53" s="8"/>
      <c r="AF53" s="8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</row>
    <row r="54" spans="1:43">
      <c r="A54" s="9">
        <v>70</v>
      </c>
      <c r="B54" s="9" t="s">
        <v>143</v>
      </c>
      <c r="C54" s="10" t="str">
        <f t="shared" si="0"/>
        <v>N70_A052</v>
      </c>
      <c r="D54" s="11">
        <v>44134</v>
      </c>
      <c r="E54" s="8"/>
      <c r="F54" s="8" t="s">
        <v>36</v>
      </c>
      <c r="G54" s="12" t="s">
        <v>67</v>
      </c>
      <c r="H54" s="12" t="s">
        <v>87</v>
      </c>
      <c r="I54" s="13" t="s">
        <v>122</v>
      </c>
      <c r="J54" s="13">
        <v>8</v>
      </c>
      <c r="K54" s="13">
        <v>8</v>
      </c>
      <c r="L54" s="8"/>
      <c r="M54" s="8" t="s">
        <v>30</v>
      </c>
      <c r="N54" s="8"/>
      <c r="O54" s="9">
        <v>2</v>
      </c>
      <c r="P54" s="8"/>
      <c r="Q54" s="8"/>
      <c r="R54" s="14" t="s">
        <v>31</v>
      </c>
      <c r="S54" s="15"/>
      <c r="T54" s="16">
        <v>1</v>
      </c>
      <c r="U54" s="16">
        <v>53</v>
      </c>
      <c r="V54" s="17" t="s">
        <v>144</v>
      </c>
      <c r="W54" s="18">
        <v>44231</v>
      </c>
      <c r="X54" s="19" t="s">
        <v>33</v>
      </c>
      <c r="Y54" s="19" t="s">
        <v>144</v>
      </c>
      <c r="Z54" s="20" t="str">
        <f t="shared" si="1"/>
        <v>N70_A052</v>
      </c>
      <c r="AA54" s="21">
        <v>44252</v>
      </c>
      <c r="AB54" s="22">
        <v>0.48125000000000001</v>
      </c>
      <c r="AC54" s="54">
        <v>0.17356436396248601</v>
      </c>
      <c r="AD54" s="8"/>
      <c r="AE54" s="8"/>
      <c r="AF54" s="8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</row>
    <row r="55" spans="1:43">
      <c r="A55" s="9">
        <v>71</v>
      </c>
      <c r="B55" s="9" t="s">
        <v>145</v>
      </c>
      <c r="C55" s="10" t="str">
        <f t="shared" si="0"/>
        <v>N71_A068</v>
      </c>
      <c r="D55" s="11">
        <v>44134</v>
      </c>
      <c r="E55" s="8"/>
      <c r="F55" s="8" t="s">
        <v>40</v>
      </c>
      <c r="G55" s="12" t="s">
        <v>67</v>
      </c>
      <c r="H55" s="12" t="s">
        <v>87</v>
      </c>
      <c r="I55" s="13" t="s">
        <v>122</v>
      </c>
      <c r="J55" s="13">
        <v>4</v>
      </c>
      <c r="K55" s="13">
        <v>8</v>
      </c>
      <c r="L55" s="8"/>
      <c r="M55" s="8" t="s">
        <v>30</v>
      </c>
      <c r="N55" s="8"/>
      <c r="O55" s="9">
        <v>2</v>
      </c>
      <c r="P55" s="8"/>
      <c r="Q55" s="8"/>
      <c r="R55" s="14" t="s">
        <v>31</v>
      </c>
      <c r="S55" s="15"/>
      <c r="T55" s="16">
        <v>1</v>
      </c>
      <c r="U55" s="16">
        <v>54</v>
      </c>
      <c r="V55" s="17" t="s">
        <v>146</v>
      </c>
      <c r="W55" s="18">
        <v>44231</v>
      </c>
      <c r="X55" s="19" t="s">
        <v>33</v>
      </c>
      <c r="Y55" s="19" t="s">
        <v>146</v>
      </c>
      <c r="Z55" s="20" t="str">
        <f t="shared" si="1"/>
        <v>N71_A068</v>
      </c>
      <c r="AA55" s="21">
        <v>44252</v>
      </c>
      <c r="AB55" s="22">
        <v>0.48125000000000001</v>
      </c>
      <c r="AC55" s="54">
        <v>0.15198940574377701</v>
      </c>
      <c r="AD55" s="8"/>
      <c r="AE55" s="8"/>
      <c r="AF55" s="8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</row>
    <row r="56" spans="1:43">
      <c r="A56" s="9">
        <v>72</v>
      </c>
      <c r="B56" s="9" t="s">
        <v>147</v>
      </c>
      <c r="C56" s="10" t="str">
        <f t="shared" si="0"/>
        <v>N72_A071</v>
      </c>
      <c r="D56" s="11">
        <v>44134</v>
      </c>
      <c r="E56" s="8"/>
      <c r="F56" s="8" t="s">
        <v>48</v>
      </c>
      <c r="G56" s="12" t="s">
        <v>67</v>
      </c>
      <c r="H56" s="12" t="s">
        <v>87</v>
      </c>
      <c r="I56" s="13" t="s">
        <v>122</v>
      </c>
      <c r="J56" s="13">
        <v>4</v>
      </c>
      <c r="K56" s="13">
        <v>8</v>
      </c>
      <c r="L56" s="8"/>
      <c r="M56" s="8" t="s">
        <v>30</v>
      </c>
      <c r="N56" s="8"/>
      <c r="O56" s="9">
        <v>2</v>
      </c>
      <c r="P56" s="8"/>
      <c r="Q56" s="8"/>
      <c r="R56" s="14" t="s">
        <v>31</v>
      </c>
      <c r="S56" s="15"/>
      <c r="T56" s="16">
        <v>1</v>
      </c>
      <c r="U56" s="16">
        <v>55</v>
      </c>
      <c r="V56" s="17" t="s">
        <v>148</v>
      </c>
      <c r="W56" s="18">
        <v>44231</v>
      </c>
      <c r="X56" s="19" t="s">
        <v>33</v>
      </c>
      <c r="Y56" s="19" t="s">
        <v>148</v>
      </c>
      <c r="Z56" s="20" t="str">
        <f t="shared" si="1"/>
        <v>N72_A071</v>
      </c>
      <c r="AA56" s="21">
        <v>44252</v>
      </c>
      <c r="AB56" s="22">
        <v>0.48125000000000001</v>
      </c>
      <c r="AC56" s="54">
        <v>0.16087841416613199</v>
      </c>
      <c r="AD56" s="8"/>
      <c r="AE56" s="8"/>
      <c r="AF56" s="8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</row>
    <row r="57" spans="1:43">
      <c r="A57" s="9">
        <v>73</v>
      </c>
      <c r="B57" s="9" t="s">
        <v>149</v>
      </c>
      <c r="C57" s="10" t="str">
        <f t="shared" si="0"/>
        <v>N73_A155</v>
      </c>
      <c r="D57" s="11">
        <v>44134</v>
      </c>
      <c r="E57" s="8"/>
      <c r="F57" s="8" t="s">
        <v>52</v>
      </c>
      <c r="G57" s="12" t="s">
        <v>67</v>
      </c>
      <c r="H57" s="12" t="s">
        <v>87</v>
      </c>
      <c r="I57" s="13" t="s">
        <v>122</v>
      </c>
      <c r="J57" s="13">
        <v>4</v>
      </c>
      <c r="K57" s="13">
        <v>8</v>
      </c>
      <c r="L57" s="8"/>
      <c r="M57" s="8" t="s">
        <v>30</v>
      </c>
      <c r="N57" s="8"/>
      <c r="O57" s="9">
        <v>2</v>
      </c>
      <c r="P57" s="8"/>
      <c r="Q57" s="8"/>
      <c r="R57" s="14" t="s">
        <v>31</v>
      </c>
      <c r="S57" s="15"/>
      <c r="T57" s="16">
        <v>1</v>
      </c>
      <c r="U57" s="16">
        <v>56</v>
      </c>
      <c r="V57" s="17" t="s">
        <v>150</v>
      </c>
      <c r="W57" s="18">
        <v>44231</v>
      </c>
      <c r="X57" s="19" t="s">
        <v>33</v>
      </c>
      <c r="Y57" s="19" t="s">
        <v>150</v>
      </c>
      <c r="Z57" s="20" t="str">
        <f t="shared" si="1"/>
        <v>N73_A155</v>
      </c>
      <c r="AA57" s="21">
        <v>44252</v>
      </c>
      <c r="AB57" s="22">
        <v>0.48125000000000001</v>
      </c>
      <c r="AC57" s="54">
        <v>0.17881537217990501</v>
      </c>
      <c r="AD57" s="8"/>
      <c r="AE57" s="8"/>
      <c r="AF57" s="8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</row>
    <row r="58" spans="1:43">
      <c r="A58" s="9">
        <v>74</v>
      </c>
      <c r="B58" s="9" t="s">
        <v>151</v>
      </c>
      <c r="C58" s="10" t="str">
        <f t="shared" si="0"/>
        <v>N74_A198</v>
      </c>
      <c r="D58" s="11">
        <v>44134</v>
      </c>
      <c r="E58" s="8"/>
      <c r="F58" s="8" t="s">
        <v>56</v>
      </c>
      <c r="G58" s="12" t="s">
        <v>67</v>
      </c>
      <c r="H58" s="12" t="s">
        <v>87</v>
      </c>
      <c r="I58" s="13" t="s">
        <v>122</v>
      </c>
      <c r="J58" s="13">
        <v>4</v>
      </c>
      <c r="K58" s="13">
        <v>8</v>
      </c>
      <c r="L58" s="8"/>
      <c r="M58" s="8" t="s">
        <v>30</v>
      </c>
      <c r="N58" s="8"/>
      <c r="O58" s="9">
        <v>2</v>
      </c>
      <c r="P58" s="8"/>
      <c r="Q58" s="8"/>
      <c r="R58" s="14" t="s">
        <v>31</v>
      </c>
      <c r="S58" s="15"/>
      <c r="T58" s="16">
        <v>1</v>
      </c>
      <c r="U58" s="16">
        <v>57</v>
      </c>
      <c r="V58" s="17" t="s">
        <v>152</v>
      </c>
      <c r="W58" s="18">
        <v>44231</v>
      </c>
      <c r="X58" s="19" t="s">
        <v>33</v>
      </c>
      <c r="Y58" s="19" t="s">
        <v>152</v>
      </c>
      <c r="Z58" s="20" t="str">
        <f t="shared" si="1"/>
        <v>N74_A198</v>
      </c>
      <c r="AA58" s="21">
        <v>44252</v>
      </c>
      <c r="AB58" s="22">
        <v>0.48194444444444445</v>
      </c>
      <c r="AC58" s="8">
        <v>0.16255982630266499</v>
      </c>
      <c r="AD58" s="8"/>
      <c r="AE58" s="8"/>
      <c r="AF58" s="8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</row>
    <row r="59" spans="1:43">
      <c r="A59" s="9">
        <v>75</v>
      </c>
      <c r="B59" s="9">
        <v>211</v>
      </c>
      <c r="C59" s="10" t="str">
        <f t="shared" si="0"/>
        <v>N75_211</v>
      </c>
      <c r="D59" s="11">
        <v>44134</v>
      </c>
      <c r="E59" s="8"/>
      <c r="F59" s="8" t="s">
        <v>59</v>
      </c>
      <c r="G59" s="12" t="s">
        <v>67</v>
      </c>
      <c r="H59" s="12" t="s">
        <v>87</v>
      </c>
      <c r="I59" s="13" t="s">
        <v>122</v>
      </c>
      <c r="J59" s="13">
        <v>8</v>
      </c>
      <c r="K59" s="13">
        <v>8</v>
      </c>
      <c r="L59" s="8"/>
      <c r="M59" s="8" t="s">
        <v>30</v>
      </c>
      <c r="N59" s="8"/>
      <c r="O59" s="9">
        <v>2</v>
      </c>
      <c r="P59" s="8"/>
      <c r="Q59" s="8"/>
      <c r="R59" s="14" t="s">
        <v>31</v>
      </c>
      <c r="S59" s="15"/>
      <c r="T59" s="16">
        <v>1</v>
      </c>
      <c r="U59" s="16">
        <v>58</v>
      </c>
      <c r="V59" s="17" t="s">
        <v>153</v>
      </c>
      <c r="W59" s="18">
        <v>44231</v>
      </c>
      <c r="X59" s="19" t="s">
        <v>33</v>
      </c>
      <c r="Y59" s="19" t="s">
        <v>153</v>
      </c>
      <c r="Z59" s="20" t="str">
        <f t="shared" si="1"/>
        <v>N75_211</v>
      </c>
      <c r="AA59" s="21">
        <v>44252</v>
      </c>
      <c r="AB59" s="22">
        <v>0.48194444444444445</v>
      </c>
      <c r="AC59" s="8">
        <v>0.21001185449371401</v>
      </c>
      <c r="AD59" s="8"/>
      <c r="AE59" s="8"/>
      <c r="AF59" s="8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</row>
    <row r="60" spans="1:43">
      <c r="A60" s="9">
        <v>76</v>
      </c>
      <c r="B60" s="9">
        <v>266</v>
      </c>
      <c r="C60" s="10" t="str">
        <f t="shared" si="0"/>
        <v>N76_266</v>
      </c>
      <c r="D60" s="11">
        <v>44134</v>
      </c>
      <c r="E60" s="8"/>
      <c r="F60" s="8" t="s">
        <v>62</v>
      </c>
      <c r="G60" s="12" t="s">
        <v>67</v>
      </c>
      <c r="H60" s="12" t="s">
        <v>87</v>
      </c>
      <c r="I60" s="13" t="s">
        <v>122</v>
      </c>
      <c r="J60" s="13">
        <v>4</v>
      </c>
      <c r="K60" s="13">
        <v>8</v>
      </c>
      <c r="L60" s="8"/>
      <c r="M60" s="8" t="s">
        <v>30</v>
      </c>
      <c r="N60" s="8"/>
      <c r="O60" s="9">
        <v>2</v>
      </c>
      <c r="P60" s="8"/>
      <c r="Q60" s="8"/>
      <c r="R60" s="14" t="s">
        <v>31</v>
      </c>
      <c r="S60" s="15"/>
      <c r="T60" s="16">
        <v>1</v>
      </c>
      <c r="U60" s="16">
        <v>59</v>
      </c>
      <c r="V60" s="17" t="s">
        <v>154</v>
      </c>
      <c r="W60" s="18">
        <v>44231</v>
      </c>
      <c r="X60" s="19" t="s">
        <v>33</v>
      </c>
      <c r="Y60" s="19" t="s">
        <v>154</v>
      </c>
      <c r="Z60" s="20" t="str">
        <f t="shared" si="1"/>
        <v>N76_266</v>
      </c>
      <c r="AA60" s="21">
        <v>44252</v>
      </c>
      <c r="AB60" s="22">
        <v>0.48194444444444445</v>
      </c>
      <c r="AC60" s="8">
        <v>0.15534445716609299</v>
      </c>
      <c r="AD60" s="8"/>
      <c r="AE60" s="8"/>
      <c r="AF60" s="8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</row>
    <row r="61" spans="1:43">
      <c r="A61" s="9">
        <v>77</v>
      </c>
      <c r="B61" s="9">
        <v>282</v>
      </c>
      <c r="C61" s="10" t="str">
        <f t="shared" si="0"/>
        <v>N77_282</v>
      </c>
      <c r="D61" s="11">
        <v>44134</v>
      </c>
      <c r="E61" s="8"/>
      <c r="F61" s="8" t="s">
        <v>64</v>
      </c>
      <c r="G61" s="12" t="s">
        <v>67</v>
      </c>
      <c r="H61" s="12" t="s">
        <v>87</v>
      </c>
      <c r="I61" s="13" t="s">
        <v>122</v>
      </c>
      <c r="J61" s="13">
        <v>8</v>
      </c>
      <c r="K61" s="13">
        <v>8</v>
      </c>
      <c r="L61" s="8"/>
      <c r="M61" s="8" t="s">
        <v>30</v>
      </c>
      <c r="N61" s="8"/>
      <c r="O61" s="9">
        <v>2</v>
      </c>
      <c r="P61" s="8"/>
      <c r="Q61" s="8"/>
      <c r="R61" s="14" t="s">
        <v>31</v>
      </c>
      <c r="S61" s="15"/>
      <c r="T61" s="16">
        <v>1</v>
      </c>
      <c r="U61" s="16">
        <v>60</v>
      </c>
      <c r="V61" s="17" t="s">
        <v>155</v>
      </c>
      <c r="W61" s="18">
        <v>44231</v>
      </c>
      <c r="X61" s="19" t="s">
        <v>33</v>
      </c>
      <c r="Y61" s="19" t="s">
        <v>155</v>
      </c>
      <c r="Z61" s="20" t="str">
        <f t="shared" si="1"/>
        <v>N77_282</v>
      </c>
      <c r="AA61" s="21">
        <v>44252</v>
      </c>
      <c r="AB61" s="22">
        <v>0.48194444444444445</v>
      </c>
      <c r="AC61" s="8">
        <v>0.23841429917103801</v>
      </c>
      <c r="AD61" s="8"/>
      <c r="AE61" s="8"/>
      <c r="AF61" s="8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</row>
    <row r="62" spans="1:43">
      <c r="A62" s="9">
        <v>78</v>
      </c>
      <c r="B62" s="9" t="s">
        <v>156</v>
      </c>
      <c r="C62" s="10" t="str">
        <f t="shared" si="0"/>
        <v>N78_A009</v>
      </c>
      <c r="D62" s="11">
        <v>44134</v>
      </c>
      <c r="E62" s="8"/>
      <c r="F62" s="8" t="s">
        <v>44</v>
      </c>
      <c r="G62" s="12" t="s">
        <v>67</v>
      </c>
      <c r="H62" s="12" t="s">
        <v>87</v>
      </c>
      <c r="I62" s="13" t="s">
        <v>122</v>
      </c>
      <c r="J62" s="13">
        <v>7</v>
      </c>
      <c r="K62" s="13">
        <v>7</v>
      </c>
      <c r="L62" s="8"/>
      <c r="M62" s="8" t="s">
        <v>157</v>
      </c>
      <c r="N62" s="8"/>
      <c r="O62" s="9">
        <v>1</v>
      </c>
      <c r="P62" s="8"/>
      <c r="Q62" s="8"/>
      <c r="R62" s="24" t="s">
        <v>158</v>
      </c>
      <c r="S62" s="15"/>
      <c r="T62" s="16">
        <v>1</v>
      </c>
      <c r="U62" s="16">
        <v>61</v>
      </c>
      <c r="V62" s="17" t="s">
        <v>159</v>
      </c>
      <c r="W62" s="18">
        <v>44231</v>
      </c>
      <c r="X62" s="19" t="s">
        <v>33</v>
      </c>
      <c r="Y62" s="19" t="s">
        <v>159</v>
      </c>
      <c r="Z62" s="20" t="str">
        <f t="shared" si="1"/>
        <v>N78_A009</v>
      </c>
      <c r="AA62" s="21">
        <v>44252</v>
      </c>
      <c r="AB62" s="22">
        <v>0.48194444444444445</v>
      </c>
      <c r="AC62" s="54">
        <v>9.4145938691313796E-2</v>
      </c>
      <c r="AD62" s="8"/>
      <c r="AE62" s="8"/>
      <c r="AF62" s="8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</row>
    <row r="63" spans="1:43">
      <c r="A63" s="9">
        <v>79</v>
      </c>
      <c r="B63" s="9" t="s">
        <v>75</v>
      </c>
      <c r="C63" s="10" t="str">
        <f t="shared" si="0"/>
        <v>N79_A097</v>
      </c>
      <c r="D63" s="11">
        <v>44135</v>
      </c>
      <c r="E63" s="25">
        <v>0.72430555555555554</v>
      </c>
      <c r="F63" s="8" t="s">
        <v>44</v>
      </c>
      <c r="G63" s="12" t="s">
        <v>67</v>
      </c>
      <c r="H63" s="12" t="s">
        <v>28</v>
      </c>
      <c r="I63" s="13" t="s">
        <v>68</v>
      </c>
      <c r="J63" s="13">
        <v>8</v>
      </c>
      <c r="K63" s="13">
        <v>4</v>
      </c>
      <c r="L63" s="8"/>
      <c r="M63" s="8" t="s">
        <v>157</v>
      </c>
      <c r="N63" s="8" t="s">
        <v>160</v>
      </c>
      <c r="O63" s="9">
        <v>1</v>
      </c>
      <c r="P63" s="8"/>
      <c r="Q63" s="8"/>
      <c r="R63" s="24" t="s">
        <v>158</v>
      </c>
      <c r="S63" s="15"/>
      <c r="T63" s="16">
        <v>1</v>
      </c>
      <c r="U63" s="16">
        <v>62</v>
      </c>
      <c r="V63" s="17" t="s">
        <v>161</v>
      </c>
      <c r="W63" s="18">
        <v>44231</v>
      </c>
      <c r="X63" s="19" t="s">
        <v>33</v>
      </c>
      <c r="Y63" s="19" t="s">
        <v>161</v>
      </c>
      <c r="Z63" s="20" t="str">
        <f t="shared" si="1"/>
        <v>N79_A097</v>
      </c>
      <c r="AA63" s="21">
        <v>44252</v>
      </c>
      <c r="AB63" s="22">
        <v>0.48194444444444445</v>
      </c>
      <c r="AC63" s="54">
        <v>9.17303319534548E-2</v>
      </c>
      <c r="AD63" s="8"/>
      <c r="AE63" s="8"/>
      <c r="AF63" s="8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</row>
    <row r="64" spans="1:43">
      <c r="A64" s="38">
        <v>80</v>
      </c>
      <c r="B64" s="38" t="s">
        <v>162</v>
      </c>
      <c r="C64" s="39" t="str">
        <f t="shared" si="0"/>
        <v>N80_A022</v>
      </c>
      <c r="D64" s="40">
        <v>44135</v>
      </c>
      <c r="E64" s="41">
        <v>0.72499999999999998</v>
      </c>
      <c r="F64" s="42" t="s">
        <v>26</v>
      </c>
      <c r="G64" s="43" t="s">
        <v>67</v>
      </c>
      <c r="H64" s="43" t="s">
        <v>28</v>
      </c>
      <c r="I64" s="44" t="s">
        <v>68</v>
      </c>
      <c r="J64" s="44">
        <v>7</v>
      </c>
      <c r="K64" s="44">
        <v>3</v>
      </c>
      <c r="L64" s="42"/>
      <c r="M64" s="42" t="s">
        <v>157</v>
      </c>
      <c r="N64" s="42" t="s">
        <v>163</v>
      </c>
      <c r="O64" s="38">
        <v>1</v>
      </c>
      <c r="P64" s="42"/>
      <c r="Q64" s="42"/>
      <c r="R64" s="45" t="s">
        <v>158</v>
      </c>
      <c r="S64" s="46"/>
      <c r="T64" s="47">
        <v>1</v>
      </c>
      <c r="U64" s="47">
        <v>63</v>
      </c>
      <c r="V64" s="48" t="s">
        <v>164</v>
      </c>
      <c r="W64" s="49">
        <v>44231</v>
      </c>
      <c r="X64" s="50" t="s">
        <v>33</v>
      </c>
      <c r="Y64" s="50" t="s">
        <v>164</v>
      </c>
      <c r="Z64" s="51" t="str">
        <f t="shared" si="1"/>
        <v>N80_A022</v>
      </c>
      <c r="AA64" s="52">
        <v>44252</v>
      </c>
      <c r="AB64" s="53">
        <v>0.48194444444444445</v>
      </c>
      <c r="AC64" s="54">
        <v>0.168818237302579</v>
      </c>
      <c r="AD64" s="8"/>
      <c r="AE64" s="8"/>
      <c r="AF64" s="8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</row>
    <row r="65" spans="1:43">
      <c r="A65" s="9">
        <v>81</v>
      </c>
      <c r="B65" s="9" t="s">
        <v>165</v>
      </c>
      <c r="C65" s="10" t="str">
        <f t="shared" si="0"/>
        <v>N81_A021</v>
      </c>
      <c r="D65" s="11">
        <v>44136</v>
      </c>
      <c r="E65" s="25">
        <v>0.56736111111111109</v>
      </c>
      <c r="F65" s="8" t="s">
        <v>26</v>
      </c>
      <c r="G65" s="12" t="s">
        <v>67</v>
      </c>
      <c r="H65" s="12" t="s">
        <v>28</v>
      </c>
      <c r="I65" s="8" t="str">
        <f t="shared" ref="I65:I97" si="14">CONCATENATE(G65, "_",H65)</f>
        <v>NH4_Pathogen</v>
      </c>
      <c r="J65" s="13">
        <v>3</v>
      </c>
      <c r="K65" s="13">
        <v>3</v>
      </c>
      <c r="L65" s="8"/>
      <c r="M65" s="8" t="s">
        <v>157</v>
      </c>
      <c r="N65" s="8" t="s">
        <v>166</v>
      </c>
      <c r="O65" s="9">
        <v>1</v>
      </c>
      <c r="P65" s="8"/>
      <c r="Q65" s="8"/>
      <c r="R65" s="26" t="s">
        <v>167</v>
      </c>
      <c r="S65" s="36"/>
      <c r="T65" s="16">
        <v>1</v>
      </c>
      <c r="U65" s="16">
        <v>64</v>
      </c>
      <c r="V65" s="17" t="s">
        <v>168</v>
      </c>
      <c r="W65" s="37">
        <v>44231</v>
      </c>
      <c r="X65" s="19" t="s">
        <v>33</v>
      </c>
      <c r="Y65" s="19" t="s">
        <v>168</v>
      </c>
      <c r="Z65" s="20" t="str">
        <f t="shared" si="1"/>
        <v>N81_A021</v>
      </c>
      <c r="AA65" s="21">
        <v>44252</v>
      </c>
      <c r="AB65" s="22">
        <v>0.48194444444444445</v>
      </c>
      <c r="AC65" s="54">
        <v>0.111687735067202</v>
      </c>
      <c r="AD65" s="8"/>
      <c r="AE65" s="8"/>
      <c r="AF65" s="8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</row>
    <row r="66" spans="1:43">
      <c r="A66" s="9">
        <v>82</v>
      </c>
      <c r="B66" s="9" t="s">
        <v>126</v>
      </c>
      <c r="C66" s="10" t="str">
        <f t="shared" si="0"/>
        <v>N82_A056</v>
      </c>
      <c r="D66" s="11">
        <v>44137</v>
      </c>
      <c r="E66" s="25">
        <v>0.50416666666666665</v>
      </c>
      <c r="F66" s="8" t="s">
        <v>36</v>
      </c>
      <c r="G66" s="12" t="s">
        <v>67</v>
      </c>
      <c r="H66" s="12" t="s">
        <v>87</v>
      </c>
      <c r="I66" s="8" t="str">
        <f t="shared" si="14"/>
        <v>NH4_Placebo</v>
      </c>
      <c r="J66" s="13">
        <v>3</v>
      </c>
      <c r="K66" s="13">
        <v>7</v>
      </c>
      <c r="L66" s="8"/>
      <c r="M66" s="8" t="s">
        <v>157</v>
      </c>
      <c r="N66" s="8" t="s">
        <v>166</v>
      </c>
      <c r="O66" s="9">
        <v>1</v>
      </c>
      <c r="P66" s="8"/>
      <c r="Q66" s="8"/>
      <c r="R66" s="26" t="s">
        <v>167</v>
      </c>
      <c r="S66" s="27">
        <v>1</v>
      </c>
      <c r="T66" s="16">
        <v>1</v>
      </c>
      <c r="U66" s="16">
        <v>65</v>
      </c>
      <c r="V66" s="17" t="s">
        <v>169</v>
      </c>
      <c r="W66" s="18">
        <v>44231</v>
      </c>
      <c r="X66" s="19" t="s">
        <v>33</v>
      </c>
      <c r="Y66" s="19" t="s">
        <v>169</v>
      </c>
      <c r="Z66" s="20" t="str">
        <f t="shared" si="1"/>
        <v>N82_A056</v>
      </c>
      <c r="AA66" s="21">
        <v>44252</v>
      </c>
      <c r="AB66" s="22">
        <v>0.4826388888888889</v>
      </c>
      <c r="AC66" s="8">
        <v>0.14259968211235199</v>
      </c>
      <c r="AD66" s="8"/>
      <c r="AE66" s="8"/>
      <c r="AF66" s="8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</row>
    <row r="67" spans="1:43">
      <c r="A67" s="9">
        <v>83</v>
      </c>
      <c r="B67" s="9" t="s">
        <v>170</v>
      </c>
      <c r="C67" s="10" t="str">
        <f t="shared" si="0"/>
        <v>N83_A046</v>
      </c>
      <c r="D67" s="11">
        <v>44138</v>
      </c>
      <c r="E67" s="25">
        <v>0.53472222222222221</v>
      </c>
      <c r="F67" s="8" t="s">
        <v>36</v>
      </c>
      <c r="G67" s="12" t="s">
        <v>67</v>
      </c>
      <c r="H67" s="12" t="s">
        <v>28</v>
      </c>
      <c r="I67" s="8" t="str">
        <f t="shared" si="14"/>
        <v>NH4_Pathogen</v>
      </c>
      <c r="J67" s="13">
        <v>4</v>
      </c>
      <c r="K67" s="13">
        <v>4</v>
      </c>
      <c r="L67" s="13">
        <v>4</v>
      </c>
      <c r="M67" s="8" t="s">
        <v>157</v>
      </c>
      <c r="N67" s="8" t="s">
        <v>171</v>
      </c>
      <c r="O67" s="9">
        <v>1</v>
      </c>
      <c r="P67" s="8"/>
      <c r="Q67" s="8"/>
      <c r="R67" s="26" t="s">
        <v>167</v>
      </c>
      <c r="S67" s="27">
        <v>1</v>
      </c>
      <c r="T67" s="16">
        <v>1</v>
      </c>
      <c r="U67" s="16">
        <v>66</v>
      </c>
      <c r="V67" s="17" t="s">
        <v>172</v>
      </c>
      <c r="W67" s="18">
        <v>44231</v>
      </c>
      <c r="X67" s="19" t="s">
        <v>33</v>
      </c>
      <c r="Y67" s="19" t="s">
        <v>172</v>
      </c>
      <c r="Z67" s="20" t="str">
        <f t="shared" si="1"/>
        <v>N83_A046</v>
      </c>
      <c r="AA67" s="21">
        <v>44252</v>
      </c>
      <c r="AB67" s="22">
        <v>0.4826388888888889</v>
      </c>
      <c r="AC67" s="8">
        <v>0.100275611616292</v>
      </c>
      <c r="AD67" s="8"/>
      <c r="AE67" s="8"/>
      <c r="AF67" s="8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</row>
    <row r="68" spans="1:43">
      <c r="A68" s="9">
        <v>84</v>
      </c>
      <c r="B68" s="9" t="s">
        <v>173</v>
      </c>
      <c r="C68" s="10" t="str">
        <f t="shared" si="0"/>
        <v>N84_A030</v>
      </c>
      <c r="D68" s="11">
        <v>44138</v>
      </c>
      <c r="E68" s="28">
        <v>0.61111111111111116</v>
      </c>
      <c r="F68" s="8" t="s">
        <v>26</v>
      </c>
      <c r="G68" s="12" t="s">
        <v>27</v>
      </c>
      <c r="H68" s="12" t="s">
        <v>28</v>
      </c>
      <c r="I68" s="8" t="str">
        <f t="shared" si="14"/>
        <v>Ambient_Pathogen</v>
      </c>
      <c r="J68" s="13">
        <v>1</v>
      </c>
      <c r="K68" s="13">
        <v>1</v>
      </c>
      <c r="L68" s="8"/>
      <c r="M68" s="8" t="s">
        <v>157</v>
      </c>
      <c r="N68" s="8" t="s">
        <v>174</v>
      </c>
      <c r="O68" s="9">
        <v>1</v>
      </c>
      <c r="P68" s="8"/>
      <c r="Q68" s="8"/>
      <c r="R68" s="26" t="s">
        <v>167</v>
      </c>
      <c r="S68" s="15" t="s">
        <v>175</v>
      </c>
      <c r="T68" s="16">
        <v>1</v>
      </c>
      <c r="U68" s="16">
        <v>67</v>
      </c>
      <c r="V68" s="17" t="s">
        <v>176</v>
      </c>
      <c r="W68" s="18">
        <v>44231</v>
      </c>
      <c r="X68" s="19" t="s">
        <v>33</v>
      </c>
      <c r="Y68" s="19" t="s">
        <v>176</v>
      </c>
      <c r="Z68" s="20" t="str">
        <f t="shared" si="1"/>
        <v>N84_A030</v>
      </c>
      <c r="AA68" s="21">
        <v>44252</v>
      </c>
      <c r="AB68" s="22">
        <v>0.4826388888888889</v>
      </c>
      <c r="AC68" s="8">
        <v>0.25972245755904899</v>
      </c>
      <c r="AD68" s="8"/>
      <c r="AE68" s="8"/>
      <c r="AF68" s="8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</row>
    <row r="69" spans="1:43">
      <c r="A69" s="9">
        <v>85</v>
      </c>
      <c r="B69" s="9" t="s">
        <v>92</v>
      </c>
      <c r="C69" s="10" t="str">
        <f t="shared" si="0"/>
        <v>N85_A055</v>
      </c>
      <c r="D69" s="11">
        <v>44138</v>
      </c>
      <c r="E69" s="28">
        <v>0.70138888888888884</v>
      </c>
      <c r="F69" s="8" t="s">
        <v>36</v>
      </c>
      <c r="G69" s="12" t="s">
        <v>27</v>
      </c>
      <c r="H69" s="12" t="s">
        <v>87</v>
      </c>
      <c r="I69" s="8" t="str">
        <f t="shared" si="14"/>
        <v>Ambient_Placebo</v>
      </c>
      <c r="J69" s="13">
        <v>1</v>
      </c>
      <c r="K69" s="13">
        <v>5</v>
      </c>
      <c r="L69" s="9">
        <v>5</v>
      </c>
      <c r="M69" s="8" t="s">
        <v>157</v>
      </c>
      <c r="N69" s="8" t="s">
        <v>177</v>
      </c>
      <c r="O69" s="9">
        <v>1</v>
      </c>
      <c r="P69" s="8"/>
      <c r="Q69" s="8"/>
      <c r="R69" s="26" t="s">
        <v>167</v>
      </c>
      <c r="S69" s="27">
        <v>100</v>
      </c>
      <c r="T69" s="16">
        <v>1</v>
      </c>
      <c r="U69" s="16">
        <v>68</v>
      </c>
      <c r="V69" s="17" t="s">
        <v>178</v>
      </c>
      <c r="W69" s="18">
        <v>44231</v>
      </c>
      <c r="X69" s="19" t="s">
        <v>33</v>
      </c>
      <c r="Y69" s="19" t="s">
        <v>178</v>
      </c>
      <c r="Z69" s="20" t="str">
        <f t="shared" si="1"/>
        <v>N85_A055</v>
      </c>
      <c r="AA69" s="21">
        <v>44252</v>
      </c>
      <c r="AB69" s="22">
        <v>0.4826388888888889</v>
      </c>
      <c r="AC69" s="8">
        <v>0.122346324900898</v>
      </c>
      <c r="AD69" s="8"/>
      <c r="AE69" s="8"/>
      <c r="AF69" s="8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</row>
    <row r="70" spans="1:43">
      <c r="A70" s="9">
        <v>86</v>
      </c>
      <c r="B70" s="9" t="s">
        <v>143</v>
      </c>
      <c r="C70" s="10" t="str">
        <f t="shared" si="0"/>
        <v>N86_A052</v>
      </c>
      <c r="D70" s="11">
        <v>44138</v>
      </c>
      <c r="E70" s="28">
        <v>0.70833333333333337</v>
      </c>
      <c r="F70" s="8" t="s">
        <v>36</v>
      </c>
      <c r="G70" s="12" t="s">
        <v>67</v>
      </c>
      <c r="H70" s="12" t="s">
        <v>87</v>
      </c>
      <c r="I70" s="8" t="str">
        <f t="shared" si="14"/>
        <v>NH4_Placebo</v>
      </c>
      <c r="J70" s="13">
        <v>8</v>
      </c>
      <c r="K70" s="13">
        <v>8</v>
      </c>
      <c r="L70" s="9">
        <v>8</v>
      </c>
      <c r="M70" s="8" t="s">
        <v>157</v>
      </c>
      <c r="N70" s="8" t="s">
        <v>177</v>
      </c>
      <c r="O70" s="9">
        <v>1</v>
      </c>
      <c r="P70" s="8"/>
      <c r="Q70" s="8"/>
      <c r="R70" s="26" t="s">
        <v>167</v>
      </c>
      <c r="S70" s="27">
        <v>1</v>
      </c>
      <c r="T70" s="16">
        <v>1</v>
      </c>
      <c r="U70" s="16">
        <v>69</v>
      </c>
      <c r="V70" s="17" t="s">
        <v>179</v>
      </c>
      <c r="W70" s="18">
        <v>44231</v>
      </c>
      <c r="X70" s="19" t="s">
        <v>33</v>
      </c>
      <c r="Y70" s="19" t="s">
        <v>179</v>
      </c>
      <c r="Z70" s="20" t="str">
        <f t="shared" si="1"/>
        <v>N86_A052</v>
      </c>
      <c r="AA70" s="21">
        <v>44252</v>
      </c>
      <c r="AB70" s="22">
        <v>0.4826388888888889</v>
      </c>
      <c r="AC70" s="54">
        <v>0.15183146132495201</v>
      </c>
      <c r="AD70" s="8"/>
      <c r="AE70" s="8"/>
      <c r="AF70" s="8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</row>
    <row r="71" spans="1:43">
      <c r="A71" s="9">
        <v>89</v>
      </c>
      <c r="B71" s="29" t="s">
        <v>35</v>
      </c>
      <c r="C71" s="10" t="str">
        <f t="shared" si="0"/>
        <v>N89_A053</v>
      </c>
      <c r="D71" s="11">
        <v>44138</v>
      </c>
      <c r="E71" s="28">
        <v>0.71180555555555558</v>
      </c>
      <c r="F71" s="8" t="s">
        <v>36</v>
      </c>
      <c r="G71" s="12" t="s">
        <v>27</v>
      </c>
      <c r="H71" s="12" t="s">
        <v>28</v>
      </c>
      <c r="I71" s="8" t="str">
        <f t="shared" si="14"/>
        <v>Ambient_Pathogen</v>
      </c>
      <c r="J71" s="13">
        <v>1</v>
      </c>
      <c r="K71" s="13">
        <v>1</v>
      </c>
      <c r="L71" s="9">
        <v>1</v>
      </c>
      <c r="M71" s="8" t="s">
        <v>157</v>
      </c>
      <c r="N71" s="8" t="s">
        <v>180</v>
      </c>
      <c r="O71" s="9">
        <v>1</v>
      </c>
      <c r="P71" s="8"/>
      <c r="Q71" s="8"/>
      <c r="R71" s="26" t="s">
        <v>167</v>
      </c>
      <c r="S71" s="27">
        <v>100</v>
      </c>
      <c r="T71" s="16">
        <v>1</v>
      </c>
      <c r="U71" s="16">
        <v>70</v>
      </c>
      <c r="V71" s="17" t="s">
        <v>181</v>
      </c>
      <c r="W71" s="18">
        <v>44231</v>
      </c>
      <c r="X71" s="19" t="s">
        <v>33</v>
      </c>
      <c r="Y71" s="19" t="s">
        <v>181</v>
      </c>
      <c r="Z71" s="20" t="str">
        <f t="shared" si="1"/>
        <v>N89_A053</v>
      </c>
      <c r="AA71" s="21">
        <v>44252</v>
      </c>
      <c r="AB71" s="22">
        <v>0.4826388888888889</v>
      </c>
      <c r="AC71" s="54">
        <v>0.15827909984973501</v>
      </c>
      <c r="AD71" s="8"/>
      <c r="AE71" s="8"/>
      <c r="AF71" s="8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</row>
    <row r="72" spans="1:43">
      <c r="A72" s="9">
        <v>90</v>
      </c>
      <c r="B72" s="29" t="s">
        <v>182</v>
      </c>
      <c r="C72" s="10" t="str">
        <f t="shared" si="0"/>
        <v>N90_A039</v>
      </c>
      <c r="D72" s="11">
        <v>44138</v>
      </c>
      <c r="E72" s="28">
        <v>0.71527777777777779</v>
      </c>
      <c r="F72" s="8" t="s">
        <v>36</v>
      </c>
      <c r="G72" s="12" t="s">
        <v>67</v>
      </c>
      <c r="H72" s="12" t="s">
        <v>28</v>
      </c>
      <c r="I72" s="8" t="str">
        <f t="shared" si="14"/>
        <v>NH4_Pathogen</v>
      </c>
      <c r="J72" s="13">
        <v>3</v>
      </c>
      <c r="K72" s="13">
        <v>3</v>
      </c>
      <c r="L72" s="9">
        <v>3</v>
      </c>
      <c r="M72" s="8" t="s">
        <v>157</v>
      </c>
      <c r="N72" s="8" t="s">
        <v>183</v>
      </c>
      <c r="O72" s="9">
        <v>1</v>
      </c>
      <c r="P72" s="8"/>
      <c r="Q72" s="8"/>
      <c r="R72" s="26" t="s">
        <v>167</v>
      </c>
      <c r="S72" s="27">
        <v>1</v>
      </c>
      <c r="T72" s="16">
        <v>1</v>
      </c>
      <c r="U72" s="16">
        <v>71</v>
      </c>
      <c r="V72" s="17" t="s">
        <v>184</v>
      </c>
      <c r="W72" s="18">
        <v>44231</v>
      </c>
      <c r="X72" s="19" t="s">
        <v>33</v>
      </c>
      <c r="Y72" s="19" t="s">
        <v>184</v>
      </c>
      <c r="Z72" s="20" t="str">
        <f t="shared" si="1"/>
        <v>N90_A039</v>
      </c>
      <c r="AA72" s="21">
        <v>44252</v>
      </c>
      <c r="AB72" s="22">
        <v>0.4826388888888889</v>
      </c>
      <c r="AC72" s="54">
        <v>0.23750712039687</v>
      </c>
      <c r="AD72" s="8"/>
      <c r="AE72" s="8"/>
      <c r="AF72" s="8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</row>
    <row r="73" spans="1:43">
      <c r="A73" s="9">
        <v>91</v>
      </c>
      <c r="B73" s="29" t="s">
        <v>71</v>
      </c>
      <c r="C73" s="10" t="str">
        <f t="shared" si="0"/>
        <v>N91_A041</v>
      </c>
      <c r="D73" s="11">
        <v>44138</v>
      </c>
      <c r="E73" s="25">
        <v>0.71805555555555556</v>
      </c>
      <c r="F73" s="8" t="s">
        <v>36</v>
      </c>
      <c r="G73" s="12" t="s">
        <v>67</v>
      </c>
      <c r="H73" s="12" t="s">
        <v>28</v>
      </c>
      <c r="I73" s="8" t="str">
        <f t="shared" si="14"/>
        <v>NH4_Pathogen</v>
      </c>
      <c r="J73" s="13">
        <v>8</v>
      </c>
      <c r="K73" s="13">
        <v>4</v>
      </c>
      <c r="L73" s="9">
        <v>4</v>
      </c>
      <c r="M73" s="8" t="s">
        <v>157</v>
      </c>
      <c r="N73" s="8" t="s">
        <v>185</v>
      </c>
      <c r="O73" s="9">
        <v>1</v>
      </c>
      <c r="P73" s="8"/>
      <c r="Q73" s="8"/>
      <c r="R73" s="26" t="s">
        <v>167</v>
      </c>
      <c r="S73" s="27">
        <v>1</v>
      </c>
      <c r="T73" s="16">
        <v>1</v>
      </c>
      <c r="U73" s="16">
        <v>72</v>
      </c>
      <c r="V73" s="17" t="s">
        <v>186</v>
      </c>
      <c r="W73" s="18">
        <v>44231</v>
      </c>
      <c r="X73" s="19" t="s">
        <v>33</v>
      </c>
      <c r="Y73" s="19" t="s">
        <v>186</v>
      </c>
      <c r="Z73" s="20" t="str">
        <f t="shared" si="1"/>
        <v>N91_A041</v>
      </c>
      <c r="AA73" s="21">
        <v>44252</v>
      </c>
      <c r="AB73" s="22">
        <v>0.4826388888888889</v>
      </c>
      <c r="AC73" s="54">
        <v>0.114470096450594</v>
      </c>
      <c r="AD73" s="8"/>
      <c r="AE73" s="8"/>
      <c r="AF73" s="8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</row>
    <row r="74" spans="1:43">
      <c r="A74" s="9">
        <v>92</v>
      </c>
      <c r="B74" s="9" t="s">
        <v>187</v>
      </c>
      <c r="C74" s="10" t="str">
        <f t="shared" si="0"/>
        <v>N92_A007</v>
      </c>
      <c r="D74" s="11">
        <v>44139</v>
      </c>
      <c r="E74" s="28">
        <v>0.4375</v>
      </c>
      <c r="F74" s="30" t="s">
        <v>44</v>
      </c>
      <c r="G74" s="12" t="s">
        <v>67</v>
      </c>
      <c r="H74" s="12" t="s">
        <v>87</v>
      </c>
      <c r="I74" s="8" t="str">
        <f t="shared" si="14"/>
        <v>NH4_Placebo</v>
      </c>
      <c r="J74" s="13">
        <v>7</v>
      </c>
      <c r="K74" s="13">
        <v>7</v>
      </c>
      <c r="L74" s="9">
        <v>7</v>
      </c>
      <c r="M74" s="8" t="s">
        <v>157</v>
      </c>
      <c r="N74" s="8" t="s">
        <v>188</v>
      </c>
      <c r="O74" s="9">
        <v>1</v>
      </c>
      <c r="P74" s="8"/>
      <c r="Q74" s="8"/>
      <c r="R74" s="26" t="s">
        <v>167</v>
      </c>
      <c r="S74" s="31" t="s">
        <v>189</v>
      </c>
      <c r="T74" s="16">
        <v>1</v>
      </c>
      <c r="U74" s="16">
        <v>73</v>
      </c>
      <c r="V74" s="17" t="s">
        <v>190</v>
      </c>
      <c r="W74" s="18">
        <v>44231</v>
      </c>
      <c r="X74" s="19" t="s">
        <v>33</v>
      </c>
      <c r="Y74" s="19" t="s">
        <v>190</v>
      </c>
      <c r="Z74" s="20" t="str">
        <f t="shared" si="1"/>
        <v>N92_A007</v>
      </c>
      <c r="AA74" s="21">
        <v>44252</v>
      </c>
      <c r="AB74" s="22">
        <v>0.48333333333333334</v>
      </c>
      <c r="AC74" s="8">
        <v>9.3172154900316606E-2</v>
      </c>
      <c r="AD74" s="8"/>
      <c r="AE74" s="8"/>
      <c r="AF74" s="8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</row>
    <row r="75" spans="1:43">
      <c r="A75" s="9">
        <v>93</v>
      </c>
      <c r="B75" s="9" t="s">
        <v>47</v>
      </c>
      <c r="C75" s="10" t="str">
        <f t="shared" si="0"/>
        <v>N93_A121</v>
      </c>
      <c r="D75" s="11">
        <v>44139</v>
      </c>
      <c r="E75" s="28">
        <v>0.4375</v>
      </c>
      <c r="F75" s="8" t="s">
        <v>48</v>
      </c>
      <c r="G75" s="12" t="s">
        <v>27</v>
      </c>
      <c r="H75" s="12" t="s">
        <v>28</v>
      </c>
      <c r="I75" s="8" t="str">
        <f t="shared" si="14"/>
        <v>Ambient_Pathogen</v>
      </c>
      <c r="J75" s="13">
        <v>5</v>
      </c>
      <c r="K75" s="13">
        <v>1</v>
      </c>
      <c r="L75" s="9">
        <v>1</v>
      </c>
      <c r="M75" s="8" t="s">
        <v>157</v>
      </c>
      <c r="N75" s="8" t="s">
        <v>183</v>
      </c>
      <c r="O75" s="9">
        <v>1</v>
      </c>
      <c r="P75" s="8"/>
      <c r="Q75" s="8"/>
      <c r="R75" s="26" t="s">
        <v>167</v>
      </c>
      <c r="S75" s="27">
        <v>101</v>
      </c>
      <c r="T75" s="16">
        <v>1</v>
      </c>
      <c r="U75" s="16">
        <v>74</v>
      </c>
      <c r="V75" s="17" t="s">
        <v>191</v>
      </c>
      <c r="W75" s="18">
        <v>44231</v>
      </c>
      <c r="X75" s="19" t="s">
        <v>33</v>
      </c>
      <c r="Y75" s="19" t="s">
        <v>191</v>
      </c>
      <c r="Z75" s="20" t="str">
        <f t="shared" si="1"/>
        <v>N93_A121</v>
      </c>
      <c r="AA75" s="21">
        <v>44252</v>
      </c>
      <c r="AB75" s="22">
        <v>0.48333333333333334</v>
      </c>
      <c r="AC75" s="8">
        <v>0.16511495155741701</v>
      </c>
      <c r="AD75" s="8"/>
      <c r="AE75" s="8"/>
      <c r="AF75" s="8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</row>
    <row r="76" spans="1:43">
      <c r="A76" s="9">
        <v>94</v>
      </c>
      <c r="B76" s="9" t="s">
        <v>192</v>
      </c>
      <c r="C76" s="10" t="str">
        <f t="shared" si="0"/>
        <v>N94_A091</v>
      </c>
      <c r="D76" s="11">
        <v>44139</v>
      </c>
      <c r="E76" s="28">
        <v>0.47916666666666669</v>
      </c>
      <c r="F76" s="8" t="s">
        <v>48</v>
      </c>
      <c r="G76" s="12" t="s">
        <v>27</v>
      </c>
      <c r="H76" s="12" t="s">
        <v>87</v>
      </c>
      <c r="I76" s="8" t="str">
        <f t="shared" si="14"/>
        <v>Ambient_Placebo</v>
      </c>
      <c r="J76" s="13">
        <v>5</v>
      </c>
      <c r="K76" s="13">
        <v>5</v>
      </c>
      <c r="L76" s="9">
        <v>5</v>
      </c>
      <c r="M76" s="8" t="s">
        <v>157</v>
      </c>
      <c r="N76" s="8" t="s">
        <v>177</v>
      </c>
      <c r="O76" s="9">
        <v>1</v>
      </c>
      <c r="P76" s="8"/>
      <c r="Q76" s="8"/>
      <c r="R76" s="26" t="s">
        <v>167</v>
      </c>
      <c r="S76" s="27">
        <v>101</v>
      </c>
      <c r="T76" s="16">
        <v>1</v>
      </c>
      <c r="U76" s="16">
        <v>75</v>
      </c>
      <c r="V76" s="17" t="s">
        <v>193</v>
      </c>
      <c r="W76" s="18">
        <v>44231</v>
      </c>
      <c r="X76" s="19" t="s">
        <v>33</v>
      </c>
      <c r="Y76" s="19" t="s">
        <v>193</v>
      </c>
      <c r="Z76" s="20" t="str">
        <f t="shared" si="1"/>
        <v>N94_A091</v>
      </c>
      <c r="AA76" s="21">
        <v>44252</v>
      </c>
      <c r="AB76" s="22">
        <v>0.48333333333333334</v>
      </c>
      <c r="AC76" s="8">
        <v>9.4015515130994307E-2</v>
      </c>
      <c r="AD76" s="8"/>
      <c r="AE76" s="8"/>
      <c r="AF76" s="8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</row>
    <row r="77" spans="1:43">
      <c r="A77" s="9">
        <v>95</v>
      </c>
      <c r="B77" s="9">
        <v>215</v>
      </c>
      <c r="C77" s="10" t="str">
        <f t="shared" si="0"/>
        <v>N95_215</v>
      </c>
      <c r="D77" s="11">
        <v>44139</v>
      </c>
      <c r="E77" s="28">
        <v>0.75</v>
      </c>
      <c r="F77" s="8" t="s">
        <v>59</v>
      </c>
      <c r="G77" s="12" t="s">
        <v>67</v>
      </c>
      <c r="H77" s="12" t="s">
        <v>87</v>
      </c>
      <c r="I77" s="8" t="str">
        <f t="shared" si="14"/>
        <v>NH4_Placebo</v>
      </c>
      <c r="J77" s="13">
        <v>3</v>
      </c>
      <c r="K77" s="13">
        <v>7</v>
      </c>
      <c r="L77" s="9">
        <v>7</v>
      </c>
      <c r="M77" s="8" t="s">
        <v>157</v>
      </c>
      <c r="N77" s="8" t="s">
        <v>177</v>
      </c>
      <c r="O77" s="9">
        <v>1</v>
      </c>
      <c r="P77" s="8" t="s">
        <v>69</v>
      </c>
      <c r="Q77" s="8"/>
      <c r="R77" s="26" t="s">
        <v>167</v>
      </c>
      <c r="S77" s="27">
        <v>2</v>
      </c>
      <c r="T77" s="16">
        <v>1</v>
      </c>
      <c r="U77" s="16">
        <v>76</v>
      </c>
      <c r="V77" s="17" t="s">
        <v>194</v>
      </c>
      <c r="W77" s="18">
        <v>44231</v>
      </c>
      <c r="X77" s="19" t="s">
        <v>33</v>
      </c>
      <c r="Y77" s="19" t="s">
        <v>194</v>
      </c>
      <c r="Z77" s="20" t="str">
        <f t="shared" si="1"/>
        <v>N95_215</v>
      </c>
      <c r="AA77" s="21">
        <v>44252</v>
      </c>
      <c r="AB77" s="22">
        <v>0.48333333333333334</v>
      </c>
      <c r="AC77" s="54">
        <v>0.122771080572015</v>
      </c>
      <c r="AD77" s="8"/>
      <c r="AE77" s="8"/>
      <c r="AF77" s="8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</row>
    <row r="78" spans="1:43">
      <c r="A78" s="9">
        <v>96</v>
      </c>
      <c r="B78" s="9">
        <v>231</v>
      </c>
      <c r="C78" s="10" t="str">
        <f t="shared" si="0"/>
        <v>N96_231</v>
      </c>
      <c r="D78" s="11">
        <v>44139</v>
      </c>
      <c r="E78" s="28">
        <v>0.75</v>
      </c>
      <c r="F78" s="8" t="s">
        <v>62</v>
      </c>
      <c r="G78" s="12" t="s">
        <v>67</v>
      </c>
      <c r="H78" s="12" t="s">
        <v>87</v>
      </c>
      <c r="I78" s="8" t="str">
        <f t="shared" si="14"/>
        <v>NH4_Placebo</v>
      </c>
      <c r="J78" s="13">
        <v>7</v>
      </c>
      <c r="K78" s="13">
        <v>7</v>
      </c>
      <c r="L78" s="9">
        <v>7</v>
      </c>
      <c r="M78" s="8" t="s">
        <v>157</v>
      </c>
      <c r="N78" s="8" t="s">
        <v>177</v>
      </c>
      <c r="O78" s="9">
        <v>1</v>
      </c>
      <c r="P78" s="8" t="s">
        <v>69</v>
      </c>
      <c r="Q78" s="8"/>
      <c r="R78" s="26" t="s">
        <v>167</v>
      </c>
      <c r="S78" s="27">
        <v>3</v>
      </c>
      <c r="T78" s="16">
        <v>1</v>
      </c>
      <c r="U78" s="16">
        <v>77</v>
      </c>
      <c r="V78" s="17" t="s">
        <v>195</v>
      </c>
      <c r="W78" s="18">
        <v>44231</v>
      </c>
      <c r="X78" s="19" t="s">
        <v>33</v>
      </c>
      <c r="Y78" s="19" t="s">
        <v>195</v>
      </c>
      <c r="Z78" s="20" t="str">
        <f t="shared" si="1"/>
        <v>N96_231</v>
      </c>
      <c r="AA78" s="21">
        <v>44252</v>
      </c>
      <c r="AB78" s="22">
        <v>0.48333333333333334</v>
      </c>
      <c r="AC78" s="54">
        <v>0.181248714849714</v>
      </c>
      <c r="AD78" s="8"/>
      <c r="AE78" s="8"/>
      <c r="AF78" s="8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</row>
    <row r="79" spans="1:43">
      <c r="A79" s="9">
        <v>97</v>
      </c>
      <c r="B79" s="9">
        <v>205</v>
      </c>
      <c r="C79" s="10" t="str">
        <f t="shared" si="0"/>
        <v>N97_205</v>
      </c>
      <c r="D79" s="11">
        <v>44139</v>
      </c>
      <c r="E79" s="28">
        <v>0.75</v>
      </c>
      <c r="F79" s="8" t="s">
        <v>59</v>
      </c>
      <c r="G79" s="12" t="s">
        <v>67</v>
      </c>
      <c r="H79" s="12" t="s">
        <v>28</v>
      </c>
      <c r="I79" s="8" t="str">
        <f t="shared" si="14"/>
        <v>NH4_Pathogen</v>
      </c>
      <c r="J79" s="13">
        <v>7</v>
      </c>
      <c r="K79" s="13">
        <v>3</v>
      </c>
      <c r="L79" s="9">
        <v>3</v>
      </c>
      <c r="M79" s="8" t="s">
        <v>157</v>
      </c>
      <c r="N79" s="8" t="s">
        <v>183</v>
      </c>
      <c r="O79" s="9">
        <v>1</v>
      </c>
      <c r="P79" s="8" t="s">
        <v>69</v>
      </c>
      <c r="Q79" s="8"/>
      <c r="R79" s="26" t="s">
        <v>167</v>
      </c>
      <c r="S79" s="27">
        <v>2</v>
      </c>
      <c r="T79" s="16">
        <v>1</v>
      </c>
      <c r="U79" s="16">
        <v>78</v>
      </c>
      <c r="V79" s="17" t="s">
        <v>196</v>
      </c>
      <c r="W79" s="18">
        <v>44231</v>
      </c>
      <c r="X79" s="19" t="s">
        <v>33</v>
      </c>
      <c r="Y79" s="19" t="s">
        <v>196</v>
      </c>
      <c r="Z79" s="20" t="str">
        <f t="shared" si="1"/>
        <v>N97_205</v>
      </c>
      <c r="AA79" s="21">
        <v>44252</v>
      </c>
      <c r="AB79" s="22">
        <v>0.48333333333333334</v>
      </c>
      <c r="AC79" s="54">
        <v>0.126616969028187</v>
      </c>
      <c r="AD79" s="8"/>
      <c r="AE79" s="8"/>
      <c r="AF79" s="8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</row>
    <row r="80" spans="1:43">
      <c r="A80" s="9">
        <v>98</v>
      </c>
      <c r="B80" s="9">
        <v>253</v>
      </c>
      <c r="C80" s="10" t="str">
        <f t="shared" si="0"/>
        <v>N98_253</v>
      </c>
      <c r="D80" s="11">
        <v>44139</v>
      </c>
      <c r="E80" s="28">
        <v>0.75</v>
      </c>
      <c r="F80" s="8" t="s">
        <v>62</v>
      </c>
      <c r="G80" s="12" t="s">
        <v>67</v>
      </c>
      <c r="H80" s="12" t="s">
        <v>28</v>
      </c>
      <c r="I80" s="8" t="str">
        <f t="shared" si="14"/>
        <v>NH4_Pathogen</v>
      </c>
      <c r="J80" s="13">
        <v>7</v>
      </c>
      <c r="K80" s="13">
        <v>3</v>
      </c>
      <c r="L80" s="9">
        <v>3</v>
      </c>
      <c r="M80" s="8" t="s">
        <v>157</v>
      </c>
      <c r="N80" s="8" t="s">
        <v>197</v>
      </c>
      <c r="O80" s="9">
        <v>1</v>
      </c>
      <c r="P80" s="8" t="s">
        <v>69</v>
      </c>
      <c r="Q80" s="8"/>
      <c r="R80" s="26" t="s">
        <v>167</v>
      </c>
      <c r="S80" s="27">
        <v>3</v>
      </c>
      <c r="T80" s="16">
        <v>1</v>
      </c>
      <c r="U80" s="16">
        <v>79</v>
      </c>
      <c r="V80" s="17" t="s">
        <v>198</v>
      </c>
      <c r="W80" s="18">
        <v>44231</v>
      </c>
      <c r="X80" s="19" t="s">
        <v>33</v>
      </c>
      <c r="Y80" s="19" t="s">
        <v>198</v>
      </c>
      <c r="Z80" s="20" t="str">
        <f t="shared" si="1"/>
        <v>N98_253</v>
      </c>
      <c r="AA80" s="21">
        <v>44252</v>
      </c>
      <c r="AB80" s="22">
        <v>0.48333333333333334</v>
      </c>
      <c r="AC80" s="54">
        <v>0.230133461247712</v>
      </c>
      <c r="AD80" s="8"/>
      <c r="AE80" s="8"/>
      <c r="AF80" s="8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</row>
    <row r="81" spans="1:43">
      <c r="A81" s="9">
        <v>99</v>
      </c>
      <c r="B81" s="9" t="s">
        <v>199</v>
      </c>
      <c r="C81" s="10" t="str">
        <f t="shared" si="0"/>
        <v>N99_A036</v>
      </c>
      <c r="D81" s="11">
        <v>44139</v>
      </c>
      <c r="E81" s="28">
        <v>0.75</v>
      </c>
      <c r="F81" s="8" t="s">
        <v>26</v>
      </c>
      <c r="G81" s="12" t="s">
        <v>67</v>
      </c>
      <c r="H81" s="12" t="s">
        <v>87</v>
      </c>
      <c r="I81" s="8" t="str">
        <f t="shared" si="14"/>
        <v>NH4_Placebo</v>
      </c>
      <c r="J81" s="13">
        <v>3</v>
      </c>
      <c r="K81" s="13">
        <v>7</v>
      </c>
      <c r="L81" s="9">
        <v>7</v>
      </c>
      <c r="M81" s="8" t="s">
        <v>157</v>
      </c>
      <c r="N81" s="8" t="s">
        <v>177</v>
      </c>
      <c r="O81" s="9">
        <v>1</v>
      </c>
      <c r="P81" s="8" t="s">
        <v>69</v>
      </c>
      <c r="Q81" s="8"/>
      <c r="R81" s="26" t="s">
        <v>167</v>
      </c>
      <c r="S81" s="27">
        <v>4</v>
      </c>
      <c r="T81" s="16">
        <v>1</v>
      </c>
      <c r="U81" s="16">
        <v>80</v>
      </c>
      <c r="V81" s="17" t="s">
        <v>200</v>
      </c>
      <c r="W81" s="18">
        <v>44231</v>
      </c>
      <c r="X81" s="19" t="s">
        <v>33</v>
      </c>
      <c r="Y81" s="19" t="s">
        <v>200</v>
      </c>
      <c r="Z81" s="20" t="str">
        <f t="shared" si="1"/>
        <v>N99_A036</v>
      </c>
      <c r="AA81" s="21">
        <v>44252</v>
      </c>
      <c r="AB81" s="22">
        <v>0.48333333333333334</v>
      </c>
      <c r="AC81" s="54">
        <v>0.19895894541839401</v>
      </c>
      <c r="AD81" s="8"/>
      <c r="AE81" s="8"/>
      <c r="AF81" s="8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</row>
    <row r="82" spans="1:43">
      <c r="A82" s="9">
        <v>100</v>
      </c>
      <c r="B82" s="9" t="s">
        <v>66</v>
      </c>
      <c r="C82" s="10" t="str">
        <f t="shared" si="0"/>
        <v>N100_A027</v>
      </c>
      <c r="D82" s="11">
        <v>44139</v>
      </c>
      <c r="E82" s="28">
        <v>0.75</v>
      </c>
      <c r="F82" s="8" t="s">
        <v>26</v>
      </c>
      <c r="G82" s="12" t="s">
        <v>67</v>
      </c>
      <c r="H82" s="12" t="s">
        <v>28</v>
      </c>
      <c r="I82" s="8" t="str">
        <f t="shared" si="14"/>
        <v>NH4_Pathogen</v>
      </c>
      <c r="J82" s="13">
        <v>4</v>
      </c>
      <c r="K82" s="13">
        <v>4</v>
      </c>
      <c r="L82" s="9">
        <v>4</v>
      </c>
      <c r="M82" s="8" t="s">
        <v>157</v>
      </c>
      <c r="N82" s="8" t="s">
        <v>183</v>
      </c>
      <c r="O82" s="9">
        <v>1</v>
      </c>
      <c r="P82" s="8"/>
      <c r="Q82" s="8"/>
      <c r="R82" s="26" t="s">
        <v>167</v>
      </c>
      <c r="S82" s="27">
        <v>4</v>
      </c>
      <c r="T82" s="16">
        <v>1</v>
      </c>
      <c r="U82" s="16">
        <v>81</v>
      </c>
      <c r="V82" s="17" t="s">
        <v>201</v>
      </c>
      <c r="W82" s="18">
        <v>44231</v>
      </c>
      <c r="X82" s="19" t="s">
        <v>33</v>
      </c>
      <c r="Y82" s="19" t="s">
        <v>201</v>
      </c>
      <c r="Z82" s="20" t="str">
        <f t="shared" si="1"/>
        <v>N100_A027</v>
      </c>
      <c r="AA82" s="21">
        <v>44252</v>
      </c>
      <c r="AB82" s="22">
        <v>0.48402777777777778</v>
      </c>
      <c r="AC82" s="8">
        <v>8.6691999634451997E-2</v>
      </c>
      <c r="AD82" s="8"/>
      <c r="AE82" s="8"/>
      <c r="AF82" s="8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</row>
    <row r="83" spans="1:43">
      <c r="A83" s="9">
        <v>101</v>
      </c>
      <c r="B83" s="9" t="s">
        <v>202</v>
      </c>
      <c r="C83" s="10" t="str">
        <f t="shared" si="0"/>
        <v>N101_A118</v>
      </c>
      <c r="D83" s="11">
        <v>44139</v>
      </c>
      <c r="E83" s="28">
        <v>0.77083333333333337</v>
      </c>
      <c r="F83" s="8" t="s">
        <v>203</v>
      </c>
      <c r="G83" s="12" t="s">
        <v>67</v>
      </c>
      <c r="H83" s="12" t="s">
        <v>28</v>
      </c>
      <c r="I83" s="8" t="str">
        <f t="shared" si="14"/>
        <v>NH4_Pathogen</v>
      </c>
      <c r="J83" s="13">
        <v>4</v>
      </c>
      <c r="K83" s="13">
        <v>4</v>
      </c>
      <c r="L83" s="9">
        <v>4</v>
      </c>
      <c r="M83" s="8" t="s">
        <v>157</v>
      </c>
      <c r="N83" s="8" t="s">
        <v>204</v>
      </c>
      <c r="O83" s="9">
        <v>1</v>
      </c>
      <c r="P83" s="8" t="s">
        <v>69</v>
      </c>
      <c r="Q83" s="8"/>
      <c r="R83" s="26" t="s">
        <v>167</v>
      </c>
      <c r="S83" s="15" t="s">
        <v>205</v>
      </c>
      <c r="T83" s="16">
        <v>1</v>
      </c>
      <c r="U83" s="16">
        <v>82</v>
      </c>
      <c r="V83" s="17" t="s">
        <v>206</v>
      </c>
      <c r="W83" s="18">
        <v>44231</v>
      </c>
      <c r="X83" s="19" t="s">
        <v>33</v>
      </c>
      <c r="Y83" s="19" t="s">
        <v>206</v>
      </c>
      <c r="Z83" s="20" t="str">
        <f t="shared" si="1"/>
        <v>N101_A118</v>
      </c>
      <c r="AA83" s="21">
        <v>44252</v>
      </c>
      <c r="AB83" s="22">
        <v>0.48402777777777778</v>
      </c>
      <c r="AC83" s="8">
        <v>5.4846473457393199E-2</v>
      </c>
      <c r="AD83" s="8"/>
      <c r="AE83" s="8"/>
      <c r="AF83" s="8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</row>
    <row r="84" spans="1:43">
      <c r="A84" s="9">
        <v>102</v>
      </c>
      <c r="B84" s="9" t="s">
        <v>207</v>
      </c>
      <c r="C84" s="10" t="str">
        <f t="shared" si="0"/>
        <v>N102_A012</v>
      </c>
      <c r="D84" s="11">
        <v>44140</v>
      </c>
      <c r="E84" s="28">
        <v>0.52083333333333337</v>
      </c>
      <c r="F84" s="8" t="s">
        <v>44</v>
      </c>
      <c r="G84" s="8" t="s">
        <v>27</v>
      </c>
      <c r="H84" s="8" t="s">
        <v>87</v>
      </c>
      <c r="I84" s="8" t="str">
        <f t="shared" si="14"/>
        <v>Ambient_Placebo</v>
      </c>
      <c r="J84" s="9">
        <v>1</v>
      </c>
      <c r="K84" s="9">
        <v>5</v>
      </c>
      <c r="L84" s="9">
        <v>5</v>
      </c>
      <c r="M84" s="8" t="s">
        <v>157</v>
      </c>
      <c r="N84" s="8" t="s">
        <v>177</v>
      </c>
      <c r="O84" s="9">
        <v>1</v>
      </c>
      <c r="P84" s="8" t="s">
        <v>69</v>
      </c>
      <c r="Q84" s="8"/>
      <c r="R84" s="26" t="s">
        <v>167</v>
      </c>
      <c r="S84" s="27">
        <v>102</v>
      </c>
      <c r="T84" s="16">
        <v>1</v>
      </c>
      <c r="U84" s="16">
        <v>83</v>
      </c>
      <c r="V84" s="17" t="s">
        <v>208</v>
      </c>
      <c r="W84" s="18">
        <v>44231</v>
      </c>
      <c r="X84" s="19" t="s">
        <v>33</v>
      </c>
      <c r="Y84" s="19" t="s">
        <v>208</v>
      </c>
      <c r="Z84" s="20" t="str">
        <f t="shared" si="1"/>
        <v>N102_A012</v>
      </c>
      <c r="AA84" s="21">
        <v>44252</v>
      </c>
      <c r="AB84" s="22">
        <v>0.48402777777777778</v>
      </c>
      <c r="AC84" s="8">
        <v>0.117403121380008</v>
      </c>
      <c r="AD84" s="8"/>
      <c r="AE84" s="8"/>
      <c r="AF84" s="8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</row>
    <row r="85" spans="1:43">
      <c r="A85" s="9">
        <v>103</v>
      </c>
      <c r="B85" s="9" t="s">
        <v>209</v>
      </c>
      <c r="C85" s="10" t="str">
        <f t="shared" si="0"/>
        <v>N103_A028</v>
      </c>
      <c r="D85" s="11">
        <v>44140</v>
      </c>
      <c r="E85" s="28">
        <v>0.52083333333333337</v>
      </c>
      <c r="F85" s="8" t="s">
        <v>26</v>
      </c>
      <c r="G85" s="12" t="s">
        <v>27</v>
      </c>
      <c r="H85" s="12" t="s">
        <v>87</v>
      </c>
      <c r="I85" s="8" t="str">
        <f t="shared" si="14"/>
        <v>Ambient_Placebo</v>
      </c>
      <c r="J85" s="13">
        <v>5</v>
      </c>
      <c r="K85" s="13">
        <v>5</v>
      </c>
      <c r="L85" s="9">
        <v>6</v>
      </c>
      <c r="M85" s="8" t="s">
        <v>157</v>
      </c>
      <c r="N85" s="8" t="s">
        <v>177</v>
      </c>
      <c r="O85" s="9">
        <v>1</v>
      </c>
      <c r="P85" s="8" t="s">
        <v>69</v>
      </c>
      <c r="Q85" s="8"/>
      <c r="R85" s="26" t="s">
        <v>167</v>
      </c>
      <c r="S85" s="27">
        <v>103</v>
      </c>
      <c r="T85" s="16">
        <v>1</v>
      </c>
      <c r="U85" s="16">
        <v>84</v>
      </c>
      <c r="V85" s="17" t="s">
        <v>210</v>
      </c>
      <c r="W85" s="18">
        <v>44231</v>
      </c>
      <c r="X85" s="19" t="s">
        <v>33</v>
      </c>
      <c r="Y85" s="19" t="s">
        <v>210</v>
      </c>
      <c r="Z85" s="20" t="str">
        <f t="shared" si="1"/>
        <v>N103_A028</v>
      </c>
      <c r="AA85" s="21">
        <v>44252</v>
      </c>
      <c r="AB85" s="22">
        <v>0.48402777777777778</v>
      </c>
      <c r="AC85" s="54">
        <v>0.16946305300880801</v>
      </c>
      <c r="AD85" s="8"/>
      <c r="AE85" s="8"/>
      <c r="AF85" s="8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</row>
    <row r="86" spans="1:43">
      <c r="A86" s="9">
        <v>104</v>
      </c>
      <c r="B86" s="9">
        <v>276</v>
      </c>
      <c r="C86" s="10" t="str">
        <f t="shared" si="0"/>
        <v>N104_276</v>
      </c>
      <c r="D86" s="11">
        <v>44140</v>
      </c>
      <c r="E86" s="28">
        <v>0.52083333333333337</v>
      </c>
      <c r="F86" s="8" t="s">
        <v>64</v>
      </c>
      <c r="G86" s="12" t="s">
        <v>27</v>
      </c>
      <c r="H86" s="12" t="s">
        <v>87</v>
      </c>
      <c r="I86" s="8" t="str">
        <f t="shared" si="14"/>
        <v>Ambient_Placebo</v>
      </c>
      <c r="J86" s="13">
        <v>5</v>
      </c>
      <c r="K86" s="13">
        <v>5</v>
      </c>
      <c r="L86" s="9">
        <v>6</v>
      </c>
      <c r="M86" s="8" t="s">
        <v>157</v>
      </c>
      <c r="N86" s="8" t="s">
        <v>177</v>
      </c>
      <c r="O86" s="9">
        <v>1</v>
      </c>
      <c r="P86" s="8" t="s">
        <v>69</v>
      </c>
      <c r="Q86" s="8"/>
      <c r="R86" s="26" t="s">
        <v>167</v>
      </c>
      <c r="S86" s="27">
        <v>104</v>
      </c>
      <c r="T86" s="16">
        <v>1</v>
      </c>
      <c r="U86" s="16">
        <v>85</v>
      </c>
      <c r="V86" s="17" t="s">
        <v>211</v>
      </c>
      <c r="W86" s="18">
        <v>44231</v>
      </c>
      <c r="X86" s="19" t="s">
        <v>33</v>
      </c>
      <c r="Y86" s="19" t="s">
        <v>211</v>
      </c>
      <c r="Z86" s="20" t="str">
        <f t="shared" si="1"/>
        <v>N104_276</v>
      </c>
      <c r="AA86" s="21">
        <v>44252</v>
      </c>
      <c r="AB86" s="22">
        <v>0.48402777777777778</v>
      </c>
      <c r="AC86" s="54">
        <v>0.14783324745093801</v>
      </c>
      <c r="AD86" s="8"/>
      <c r="AE86" s="8"/>
      <c r="AF86" s="8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</row>
    <row r="87" spans="1:43">
      <c r="A87" s="9">
        <v>105</v>
      </c>
      <c r="B87" s="9">
        <v>258</v>
      </c>
      <c r="C87" s="10" t="str">
        <f t="shared" si="0"/>
        <v>N105_258</v>
      </c>
      <c r="D87" s="11">
        <v>44140</v>
      </c>
      <c r="E87" s="28">
        <v>0.52083333333333337</v>
      </c>
      <c r="F87" s="8" t="s">
        <v>62</v>
      </c>
      <c r="G87" s="12" t="s">
        <v>67</v>
      </c>
      <c r="H87" s="12" t="s">
        <v>87</v>
      </c>
      <c r="I87" s="8" t="str">
        <f t="shared" si="14"/>
        <v>NH4_Placebo</v>
      </c>
      <c r="J87" s="13">
        <v>3</v>
      </c>
      <c r="K87" s="13">
        <v>7</v>
      </c>
      <c r="L87" s="9">
        <v>7</v>
      </c>
      <c r="M87" s="8" t="s">
        <v>157</v>
      </c>
      <c r="N87" s="8" t="s">
        <v>177</v>
      </c>
      <c r="O87" s="9">
        <v>1</v>
      </c>
      <c r="P87" s="8"/>
      <c r="Q87" s="8"/>
      <c r="R87" s="26" t="s">
        <v>167</v>
      </c>
      <c r="S87" s="27">
        <v>5</v>
      </c>
      <c r="T87" s="16">
        <v>1</v>
      </c>
      <c r="U87" s="16">
        <v>86</v>
      </c>
      <c r="V87" s="17" t="s">
        <v>212</v>
      </c>
      <c r="W87" s="18">
        <v>44231</v>
      </c>
      <c r="X87" s="19" t="s">
        <v>33</v>
      </c>
      <c r="Y87" s="19" t="s">
        <v>212</v>
      </c>
      <c r="Z87" s="20" t="str">
        <f t="shared" si="1"/>
        <v>N105_258</v>
      </c>
      <c r="AA87" s="21">
        <v>44252</v>
      </c>
      <c r="AB87" s="22">
        <v>0.48402777777777778</v>
      </c>
      <c r="AC87" s="54">
        <v>0.17188823067183701</v>
      </c>
      <c r="AD87" s="8"/>
      <c r="AE87" s="8"/>
      <c r="AF87" s="8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</row>
    <row r="88" spans="1:43">
      <c r="A88" s="9">
        <v>106</v>
      </c>
      <c r="B88" s="9" t="s">
        <v>213</v>
      </c>
      <c r="C88" s="10" t="str">
        <f t="shared" si="0"/>
        <v>N106_A051</v>
      </c>
      <c r="D88" s="11">
        <v>44140</v>
      </c>
      <c r="E88" s="28">
        <v>0.52083333333333337</v>
      </c>
      <c r="F88" s="8" t="s">
        <v>36</v>
      </c>
      <c r="G88" s="12" t="s">
        <v>67</v>
      </c>
      <c r="H88" s="12" t="s">
        <v>87</v>
      </c>
      <c r="I88" s="8" t="str">
        <f t="shared" si="14"/>
        <v>NH4_Placebo</v>
      </c>
      <c r="J88" s="13">
        <v>7</v>
      </c>
      <c r="K88" s="13">
        <v>7</v>
      </c>
      <c r="L88" s="9">
        <v>7</v>
      </c>
      <c r="M88" s="8" t="s">
        <v>157</v>
      </c>
      <c r="N88" s="8" t="s">
        <v>177</v>
      </c>
      <c r="O88" s="9">
        <v>1</v>
      </c>
      <c r="P88" s="8"/>
      <c r="Q88" s="8"/>
      <c r="R88" s="26" t="s">
        <v>167</v>
      </c>
      <c r="S88" s="27">
        <v>6</v>
      </c>
      <c r="T88" s="16">
        <v>1</v>
      </c>
      <c r="U88" s="16">
        <v>87</v>
      </c>
      <c r="V88" s="17" t="s">
        <v>214</v>
      </c>
      <c r="W88" s="18">
        <v>44231</v>
      </c>
      <c r="X88" s="19" t="s">
        <v>33</v>
      </c>
      <c r="Y88" s="19" t="s">
        <v>214</v>
      </c>
      <c r="Z88" s="20" t="str">
        <f t="shared" si="1"/>
        <v>N106_A051</v>
      </c>
      <c r="AA88" s="21">
        <v>44252</v>
      </c>
      <c r="AB88" s="22">
        <v>0.48402777777777778</v>
      </c>
      <c r="AC88" s="8"/>
      <c r="AD88" s="8"/>
      <c r="AE88" s="8"/>
      <c r="AF88" s="8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</row>
    <row r="89" spans="1:43">
      <c r="A89" s="9">
        <v>107</v>
      </c>
      <c r="B89" s="9">
        <v>162</v>
      </c>
      <c r="C89" s="10" t="str">
        <f t="shared" si="0"/>
        <v>N107_162</v>
      </c>
      <c r="D89" s="11">
        <v>44140</v>
      </c>
      <c r="E89" s="28">
        <v>0.52083333333333337</v>
      </c>
      <c r="F89" s="8" t="s">
        <v>52</v>
      </c>
      <c r="G89" s="12" t="s">
        <v>67</v>
      </c>
      <c r="H89" s="12" t="s">
        <v>87</v>
      </c>
      <c r="I89" s="8" t="str">
        <f t="shared" si="14"/>
        <v>NH4_Placebo</v>
      </c>
      <c r="J89" s="13">
        <v>3</v>
      </c>
      <c r="K89" s="13">
        <v>7</v>
      </c>
      <c r="L89" s="9">
        <v>7</v>
      </c>
      <c r="M89" s="8" t="s">
        <v>157</v>
      </c>
      <c r="N89" s="8" t="s">
        <v>177</v>
      </c>
      <c r="O89" s="9">
        <v>1</v>
      </c>
      <c r="P89" s="8" t="s">
        <v>69</v>
      </c>
      <c r="Q89" s="8"/>
      <c r="R89" s="26" t="s">
        <v>167</v>
      </c>
      <c r="S89" s="27">
        <v>7</v>
      </c>
      <c r="T89" s="16">
        <v>1</v>
      </c>
      <c r="U89" s="16">
        <v>88</v>
      </c>
      <c r="V89" s="17" t="s">
        <v>215</v>
      </c>
      <c r="W89" s="18">
        <v>44231</v>
      </c>
      <c r="X89" s="19" t="s">
        <v>33</v>
      </c>
      <c r="Y89" s="19" t="s">
        <v>215</v>
      </c>
      <c r="Z89" s="20" t="str">
        <f t="shared" si="1"/>
        <v>N107_162</v>
      </c>
      <c r="AA89" s="21">
        <v>44252</v>
      </c>
      <c r="AB89" s="22">
        <v>0.48402777777777778</v>
      </c>
      <c r="AC89" s="8"/>
      <c r="AD89" s="8"/>
      <c r="AE89" s="8"/>
      <c r="AF89" s="8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</row>
    <row r="90" spans="1:43">
      <c r="A90" s="9">
        <v>108</v>
      </c>
      <c r="B90" s="9" t="s">
        <v>216</v>
      </c>
      <c r="C90" s="10" t="str">
        <f t="shared" si="0"/>
        <v>N108_A188</v>
      </c>
      <c r="D90" s="11">
        <v>44140</v>
      </c>
      <c r="E90" s="28">
        <v>0.52083333333333337</v>
      </c>
      <c r="F90" s="8" t="s">
        <v>56</v>
      </c>
      <c r="G90" s="12" t="s">
        <v>67</v>
      </c>
      <c r="H90" s="12" t="s">
        <v>87</v>
      </c>
      <c r="I90" s="8" t="str">
        <f t="shared" si="14"/>
        <v>NH4_Placebo</v>
      </c>
      <c r="J90" s="13">
        <v>8</v>
      </c>
      <c r="K90" s="13">
        <v>8</v>
      </c>
      <c r="L90" s="9">
        <v>8</v>
      </c>
      <c r="M90" s="8" t="s">
        <v>157</v>
      </c>
      <c r="N90" s="8" t="s">
        <v>177</v>
      </c>
      <c r="O90" s="9">
        <v>1</v>
      </c>
      <c r="P90" s="8" t="s">
        <v>69</v>
      </c>
      <c r="Q90" s="8"/>
      <c r="R90" s="26" t="s">
        <v>167</v>
      </c>
      <c r="S90" s="27">
        <v>8</v>
      </c>
      <c r="T90" s="16">
        <v>1</v>
      </c>
      <c r="U90" s="16">
        <v>89</v>
      </c>
      <c r="V90" s="17" t="s">
        <v>217</v>
      </c>
      <c r="W90" s="18">
        <v>44231</v>
      </c>
      <c r="X90" s="19" t="s">
        <v>33</v>
      </c>
      <c r="Y90" s="19" t="s">
        <v>217</v>
      </c>
      <c r="Z90" s="20" t="str">
        <f t="shared" si="1"/>
        <v>N108_A188</v>
      </c>
      <c r="AA90" s="21">
        <v>44252</v>
      </c>
      <c r="AB90" s="22">
        <v>0.48472222222222222</v>
      </c>
      <c r="AC90" s="8">
        <v>7.7430333745670502E-2</v>
      </c>
      <c r="AD90" s="8"/>
      <c r="AE90" s="8"/>
      <c r="AF90" s="8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</row>
    <row r="91" spans="1:43">
      <c r="A91" s="9">
        <v>109</v>
      </c>
      <c r="B91" s="9" t="s">
        <v>218</v>
      </c>
      <c r="C91" s="10" t="str">
        <f t="shared" si="0"/>
        <v>N109_A101</v>
      </c>
      <c r="D91" s="11">
        <v>44140</v>
      </c>
      <c r="E91" s="28">
        <v>0.53125</v>
      </c>
      <c r="F91" s="8" t="s">
        <v>44</v>
      </c>
      <c r="G91" s="12" t="s">
        <v>67</v>
      </c>
      <c r="H91" s="12" t="s">
        <v>87</v>
      </c>
      <c r="I91" s="8" t="str">
        <f t="shared" si="14"/>
        <v>NH4_Placebo</v>
      </c>
      <c r="J91" s="13">
        <v>8</v>
      </c>
      <c r="K91" s="13">
        <v>8</v>
      </c>
      <c r="L91" s="9">
        <v>8</v>
      </c>
      <c r="M91" s="8" t="s">
        <v>157</v>
      </c>
      <c r="N91" s="8" t="s">
        <v>219</v>
      </c>
      <c r="O91" s="9">
        <v>1</v>
      </c>
      <c r="P91" s="8"/>
      <c r="Q91" s="8"/>
      <c r="R91" s="26" t="s">
        <v>167</v>
      </c>
      <c r="S91" s="31" t="s">
        <v>189</v>
      </c>
      <c r="T91" s="16">
        <v>1</v>
      </c>
      <c r="U91" s="16">
        <v>90</v>
      </c>
      <c r="V91" s="17" t="s">
        <v>220</v>
      </c>
      <c r="W91" s="18">
        <v>44231</v>
      </c>
      <c r="X91" s="19" t="s">
        <v>33</v>
      </c>
      <c r="Y91" s="19" t="s">
        <v>220</v>
      </c>
      <c r="Z91" s="20" t="str">
        <f t="shared" si="1"/>
        <v>N109_A101</v>
      </c>
      <c r="AA91" s="21">
        <v>44252</v>
      </c>
      <c r="AB91" s="22">
        <v>0.48472222222222222</v>
      </c>
      <c r="AC91" s="8">
        <v>0.13981031123220899</v>
      </c>
      <c r="AD91" s="8"/>
      <c r="AE91" s="8"/>
      <c r="AF91" s="8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</row>
    <row r="92" spans="1:43">
      <c r="A92" s="9">
        <v>110</v>
      </c>
      <c r="B92" s="9" t="s">
        <v>221</v>
      </c>
      <c r="C92" s="10" t="str">
        <f t="shared" si="0"/>
        <v>N110_A045</v>
      </c>
      <c r="D92" s="11">
        <v>44140</v>
      </c>
      <c r="E92" s="28">
        <v>0.53125</v>
      </c>
      <c r="F92" s="8" t="s">
        <v>36</v>
      </c>
      <c r="G92" s="12" t="s">
        <v>67</v>
      </c>
      <c r="H92" s="12" t="s">
        <v>87</v>
      </c>
      <c r="I92" s="8" t="str">
        <f t="shared" si="14"/>
        <v>NH4_Placebo</v>
      </c>
      <c r="J92" s="13">
        <v>4</v>
      </c>
      <c r="K92" s="13">
        <v>8</v>
      </c>
      <c r="L92" s="9">
        <v>8</v>
      </c>
      <c r="M92" s="8" t="s">
        <v>157</v>
      </c>
      <c r="N92" s="8" t="s">
        <v>166</v>
      </c>
      <c r="O92" s="9">
        <v>1</v>
      </c>
      <c r="P92" s="8"/>
      <c r="Q92" s="8"/>
      <c r="R92" s="26" t="s">
        <v>167</v>
      </c>
      <c r="S92" s="27">
        <v>6</v>
      </c>
      <c r="T92" s="16">
        <v>1</v>
      </c>
      <c r="U92" s="16">
        <v>91</v>
      </c>
      <c r="V92" s="17" t="s">
        <v>222</v>
      </c>
      <c r="W92" s="18">
        <v>44231</v>
      </c>
      <c r="X92" s="19" t="s">
        <v>33</v>
      </c>
      <c r="Y92" s="19" t="s">
        <v>222</v>
      </c>
      <c r="Z92" s="20" t="str">
        <f t="shared" si="1"/>
        <v>N110_A045</v>
      </c>
      <c r="AA92" s="21">
        <v>44252</v>
      </c>
      <c r="AB92" s="22">
        <v>0.48472222222222222</v>
      </c>
      <c r="AC92" s="8">
        <v>0.100728418324389</v>
      </c>
      <c r="AD92" s="8"/>
      <c r="AE92" s="8"/>
      <c r="AF92" s="8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</row>
    <row r="93" spans="1:43">
      <c r="A93" s="9">
        <v>111</v>
      </c>
      <c r="B93" s="9" t="s">
        <v>139</v>
      </c>
      <c r="C93" s="10" t="str">
        <f t="shared" si="0"/>
        <v>N111_A010</v>
      </c>
      <c r="D93" s="11">
        <v>44140</v>
      </c>
      <c r="E93" s="28">
        <v>0.53125</v>
      </c>
      <c r="F93" s="8" t="s">
        <v>44</v>
      </c>
      <c r="G93" s="12" t="s">
        <v>67</v>
      </c>
      <c r="H93" s="12" t="s">
        <v>87</v>
      </c>
      <c r="I93" s="8" t="str">
        <f t="shared" si="14"/>
        <v>NH4_Placebo</v>
      </c>
      <c r="J93" s="13">
        <v>8</v>
      </c>
      <c r="K93" s="13">
        <v>8</v>
      </c>
      <c r="L93" s="9">
        <v>8</v>
      </c>
      <c r="M93" s="8" t="s">
        <v>157</v>
      </c>
      <c r="N93" s="8" t="s">
        <v>219</v>
      </c>
      <c r="O93" s="9">
        <v>1</v>
      </c>
      <c r="P93" s="8"/>
      <c r="Q93" s="8"/>
      <c r="R93" s="26" t="s">
        <v>167</v>
      </c>
      <c r="S93" s="31" t="s">
        <v>189</v>
      </c>
      <c r="T93" s="16">
        <v>1</v>
      </c>
      <c r="U93" s="16">
        <v>92</v>
      </c>
      <c r="V93" s="17" t="s">
        <v>223</v>
      </c>
      <c r="W93" s="18">
        <v>44231</v>
      </c>
      <c r="X93" s="19" t="s">
        <v>33</v>
      </c>
      <c r="Y93" s="19" t="s">
        <v>223</v>
      </c>
      <c r="Z93" s="20" t="str">
        <f t="shared" si="1"/>
        <v>N111_A010</v>
      </c>
      <c r="AA93" s="21">
        <v>44252</v>
      </c>
      <c r="AB93" s="22">
        <v>0.48472222222222222</v>
      </c>
      <c r="AC93" s="8"/>
      <c r="AD93" s="8"/>
      <c r="AE93" s="8"/>
      <c r="AF93" s="8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</row>
    <row r="94" spans="1:43">
      <c r="A94" s="9">
        <v>112</v>
      </c>
      <c r="B94" s="9" t="s">
        <v>224</v>
      </c>
      <c r="C94" s="10" t="str">
        <f t="shared" si="0"/>
        <v>N112_A005</v>
      </c>
      <c r="D94" s="11">
        <v>44140</v>
      </c>
      <c r="E94" s="28">
        <v>0.53125</v>
      </c>
      <c r="F94" s="8" t="s">
        <v>44</v>
      </c>
      <c r="G94" s="12" t="s">
        <v>27</v>
      </c>
      <c r="H94" s="12" t="s">
        <v>28</v>
      </c>
      <c r="I94" s="8" t="str">
        <f t="shared" si="14"/>
        <v>Ambient_Pathogen</v>
      </c>
      <c r="J94" s="13">
        <v>1</v>
      </c>
      <c r="K94" s="13">
        <v>1</v>
      </c>
      <c r="L94" s="9">
        <v>1</v>
      </c>
      <c r="M94" s="8" t="s">
        <v>157</v>
      </c>
      <c r="N94" s="8" t="s">
        <v>166</v>
      </c>
      <c r="O94" s="9">
        <v>1</v>
      </c>
      <c r="P94" s="8" t="s">
        <v>69</v>
      </c>
      <c r="Q94" s="8"/>
      <c r="R94" s="26" t="s">
        <v>167</v>
      </c>
      <c r="S94" s="27">
        <v>102</v>
      </c>
      <c r="T94" s="16">
        <v>1</v>
      </c>
      <c r="U94" s="16">
        <v>93</v>
      </c>
      <c r="V94" s="17" t="s">
        <v>225</v>
      </c>
      <c r="W94" s="18">
        <v>44231</v>
      </c>
      <c r="X94" s="19" t="s">
        <v>33</v>
      </c>
      <c r="Y94" s="19" t="s">
        <v>225</v>
      </c>
      <c r="Z94" s="20" t="str">
        <f t="shared" si="1"/>
        <v>N112_A005</v>
      </c>
      <c r="AA94" s="21">
        <v>44252</v>
      </c>
      <c r="AB94" s="22">
        <v>0.48472222222222222</v>
      </c>
      <c r="AC94" s="8"/>
      <c r="AD94" s="8"/>
      <c r="AE94" s="8"/>
      <c r="AF94" s="8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</row>
    <row r="95" spans="1:43">
      <c r="A95" s="9">
        <v>113</v>
      </c>
      <c r="B95" s="9" t="s">
        <v>25</v>
      </c>
      <c r="C95" s="10" t="str">
        <f t="shared" si="0"/>
        <v>N113_A016</v>
      </c>
      <c r="D95" s="11">
        <v>44140</v>
      </c>
      <c r="E95" s="28">
        <v>0.53472222222222221</v>
      </c>
      <c r="F95" s="8" t="s">
        <v>26</v>
      </c>
      <c r="G95" s="12" t="s">
        <v>27</v>
      </c>
      <c r="H95" s="12" t="s">
        <v>28</v>
      </c>
      <c r="I95" s="8" t="str">
        <f t="shared" si="14"/>
        <v>Ambient_Pathogen</v>
      </c>
      <c r="J95" s="13">
        <v>6</v>
      </c>
      <c r="K95" s="13">
        <v>1</v>
      </c>
      <c r="L95" s="9">
        <v>1</v>
      </c>
      <c r="M95" s="8" t="s">
        <v>157</v>
      </c>
      <c r="N95" s="8" t="s">
        <v>219</v>
      </c>
      <c r="O95" s="9">
        <v>1</v>
      </c>
      <c r="P95" s="8" t="s">
        <v>69</v>
      </c>
      <c r="Q95" s="8"/>
      <c r="R95" s="26" t="s">
        <v>167</v>
      </c>
      <c r="S95" s="27">
        <v>103</v>
      </c>
      <c r="T95" s="16">
        <v>1</v>
      </c>
      <c r="U95" s="16">
        <v>94</v>
      </c>
      <c r="V95" s="17" t="s">
        <v>226</v>
      </c>
      <c r="W95" s="18">
        <v>44231</v>
      </c>
      <c r="X95" s="19" t="s">
        <v>33</v>
      </c>
      <c r="Y95" s="19" t="s">
        <v>226</v>
      </c>
      <c r="Z95" s="20" t="str">
        <f t="shared" si="1"/>
        <v>N113_A016</v>
      </c>
      <c r="AA95" s="21">
        <v>44252</v>
      </c>
      <c r="AB95" s="22">
        <v>0.48472222222222222</v>
      </c>
      <c r="AC95" s="8"/>
      <c r="AD95" s="8"/>
      <c r="AE95" s="8"/>
      <c r="AF95" s="8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</row>
    <row r="96" spans="1:43">
      <c r="A96" s="9">
        <v>114</v>
      </c>
      <c r="B96" s="9">
        <v>281</v>
      </c>
      <c r="C96" s="10" t="str">
        <f t="shared" si="0"/>
        <v>N114_281</v>
      </c>
      <c r="D96" s="11">
        <v>44140</v>
      </c>
      <c r="E96" s="28">
        <v>0.53472222222222221</v>
      </c>
      <c r="F96" s="8" t="s">
        <v>64</v>
      </c>
      <c r="G96" s="12" t="s">
        <v>27</v>
      </c>
      <c r="H96" s="12" t="s">
        <v>28</v>
      </c>
      <c r="I96" s="8" t="str">
        <f t="shared" si="14"/>
        <v>Ambient_Pathogen</v>
      </c>
      <c r="J96" s="13">
        <v>1</v>
      </c>
      <c r="K96" s="13">
        <v>1</v>
      </c>
      <c r="L96" s="9">
        <v>1</v>
      </c>
      <c r="M96" s="8" t="s">
        <v>157</v>
      </c>
      <c r="N96" s="8" t="s">
        <v>166</v>
      </c>
      <c r="O96" s="9">
        <v>1</v>
      </c>
      <c r="P96" s="8"/>
      <c r="Q96" s="8"/>
      <c r="R96" s="26" t="s">
        <v>167</v>
      </c>
      <c r="S96" s="27">
        <v>104</v>
      </c>
      <c r="T96" s="16">
        <v>1</v>
      </c>
      <c r="U96" s="16">
        <v>95</v>
      </c>
      <c r="V96" s="17" t="s">
        <v>227</v>
      </c>
      <c r="W96" s="18">
        <v>44231</v>
      </c>
      <c r="X96" s="19" t="s">
        <v>33</v>
      </c>
      <c r="Y96" s="19" t="s">
        <v>227</v>
      </c>
      <c r="Z96" s="20" t="str">
        <f t="shared" si="1"/>
        <v>N114_281</v>
      </c>
      <c r="AA96" s="21">
        <v>44252</v>
      </c>
      <c r="AB96" s="22">
        <v>0.48472222222222222</v>
      </c>
      <c r="AC96" s="8"/>
      <c r="AD96" s="8"/>
      <c r="AE96" s="8"/>
      <c r="AF96" s="8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</row>
    <row r="97" spans="1:43">
      <c r="A97" s="9">
        <v>115</v>
      </c>
      <c r="B97" s="9">
        <v>247</v>
      </c>
      <c r="C97" s="10" t="str">
        <f t="shared" si="0"/>
        <v>N115_247</v>
      </c>
      <c r="D97" s="11">
        <v>44140</v>
      </c>
      <c r="E97" s="32">
        <v>0.55555555555555558</v>
      </c>
      <c r="F97" s="8" t="s">
        <v>62</v>
      </c>
      <c r="G97" s="12" t="s">
        <v>67</v>
      </c>
      <c r="H97" s="12" t="s">
        <v>28</v>
      </c>
      <c r="I97" s="8" t="str">
        <f t="shared" si="14"/>
        <v>NH4_Pathogen</v>
      </c>
      <c r="J97" s="13">
        <v>7</v>
      </c>
      <c r="K97" s="13">
        <v>3</v>
      </c>
      <c r="L97" s="9">
        <v>3</v>
      </c>
      <c r="M97" s="8" t="s">
        <v>157</v>
      </c>
      <c r="N97" s="8" t="s">
        <v>228</v>
      </c>
      <c r="O97" s="9">
        <v>1</v>
      </c>
      <c r="P97" s="8" t="s">
        <v>69</v>
      </c>
      <c r="Q97" s="8"/>
      <c r="R97" s="26" t="s">
        <v>167</v>
      </c>
      <c r="S97" s="27">
        <v>5</v>
      </c>
      <c r="T97" s="33">
        <v>1</v>
      </c>
      <c r="U97" s="33">
        <v>96</v>
      </c>
      <c r="V97" s="34" t="s">
        <v>229</v>
      </c>
      <c r="W97" s="18">
        <v>44231</v>
      </c>
      <c r="X97" s="19" t="s">
        <v>33</v>
      </c>
      <c r="Y97" s="19" t="s">
        <v>229</v>
      </c>
      <c r="Z97" s="20" t="str">
        <f t="shared" si="1"/>
        <v>N115_247</v>
      </c>
      <c r="AA97" s="21">
        <v>44252</v>
      </c>
      <c r="AB97" s="22">
        <v>0.48472222222222222</v>
      </c>
      <c r="AC97" s="8"/>
      <c r="AD97" s="8"/>
      <c r="AE97" s="23"/>
      <c r="AF97" s="9">
        <v>1</v>
      </c>
      <c r="AG97" s="9">
        <v>2</v>
      </c>
      <c r="AH97" s="9">
        <v>3</v>
      </c>
      <c r="AI97" s="9">
        <v>4</v>
      </c>
      <c r="AJ97" s="9">
        <v>5</v>
      </c>
      <c r="AK97" s="9">
        <v>6</v>
      </c>
      <c r="AL97" s="9">
        <v>7</v>
      </c>
      <c r="AM97" s="9">
        <v>8</v>
      </c>
      <c r="AN97" s="9">
        <v>9</v>
      </c>
      <c r="AO97" s="9">
        <v>10</v>
      </c>
      <c r="AP97" s="9">
        <v>11</v>
      </c>
      <c r="AQ97" s="9">
        <v>12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Danielle Kroesche</cp:lastModifiedBy>
  <dcterms:modified xsi:type="dcterms:W3CDTF">2021-04-02T19:57:22Z</dcterms:modified>
</cp:coreProperties>
</file>