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2_メンテナンス/"/>
    </mc:Choice>
  </mc:AlternateContent>
  <xr:revisionPtr revIDLastSave="212" documentId="8_{0AA481C8-7566-4A17-9D7E-7BB0BB272CB4}" xr6:coauthVersionLast="47" xr6:coauthVersionMax="47" xr10:uidLastSave="{F1E711E2-8B98-4E51-9DD7-906EA45C4E9E}"/>
  <bookViews>
    <workbookView xWindow="-108" yWindow="-108" windowWidth="23256" windowHeight="12576" tabRatio="766" xr2:uid="{00000000-000D-0000-FFFF-FFFF00000000}"/>
  </bookViews>
  <sheets>
    <sheet name="ID・パスワード管理台帳（東日本銀行）" sheetId="36" r:id="rId1"/>
    <sheet name="貸し出し履歴(東日本銀行)" sheetId="38" r:id="rId2"/>
    <sheet name="サーバ一覧" sheetId="33" state="hidden" r:id="rId3"/>
  </sheets>
  <externalReferences>
    <externalReference r:id="rId4"/>
    <externalReference r:id="rId5"/>
  </externalReferences>
  <definedNames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38" l="1"/>
  <c r="E39" i="38"/>
  <c r="D39" i="38"/>
  <c r="C39" i="38"/>
  <c r="K38" i="38"/>
  <c r="E38" i="38"/>
  <c r="D38" i="38"/>
  <c r="C38" i="38"/>
  <c r="K37" i="38"/>
  <c r="E37" i="38"/>
  <c r="D37" i="38"/>
  <c r="C37" i="38"/>
  <c r="K36" i="38"/>
  <c r="E36" i="38"/>
  <c r="D36" i="38"/>
  <c r="C36" i="38"/>
  <c r="K35" i="38"/>
  <c r="E35" i="38"/>
  <c r="D35" i="38"/>
  <c r="C35" i="38"/>
  <c r="K34" i="38"/>
  <c r="E34" i="38"/>
  <c r="D34" i="38"/>
  <c r="C34" i="38"/>
  <c r="K33" i="38"/>
  <c r="E33" i="38"/>
  <c r="D33" i="38"/>
  <c r="C33" i="38"/>
  <c r="K32" i="38"/>
  <c r="E32" i="38"/>
  <c r="D32" i="38"/>
  <c r="C32" i="38"/>
  <c r="K31" i="38"/>
  <c r="E31" i="38"/>
  <c r="D31" i="38"/>
  <c r="C31" i="38"/>
  <c r="K30" i="38"/>
  <c r="E30" i="38"/>
  <c r="D30" i="38"/>
  <c r="C30" i="38"/>
  <c r="K29" i="38"/>
  <c r="E29" i="38"/>
  <c r="D29" i="38"/>
  <c r="C29" i="38"/>
  <c r="K28" i="38"/>
  <c r="E28" i="38"/>
  <c r="D28" i="38"/>
  <c r="C28" i="38"/>
  <c r="K27" i="38"/>
  <c r="E27" i="38"/>
  <c r="D27" i="38"/>
  <c r="C27" i="38"/>
  <c r="K26" i="38"/>
  <c r="E26" i="38"/>
  <c r="D26" i="38"/>
  <c r="C26" i="38"/>
  <c r="K25" i="38"/>
  <c r="E25" i="38"/>
  <c r="D25" i="38"/>
  <c r="C25" i="38"/>
  <c r="K24" i="38"/>
  <c r="E24" i="38"/>
  <c r="D24" i="38"/>
  <c r="C24" i="38"/>
  <c r="K23" i="38"/>
  <c r="E23" i="38"/>
  <c r="D23" i="38"/>
  <c r="C23" i="38"/>
  <c r="K22" i="38"/>
  <c r="E22" i="38"/>
  <c r="D22" i="38"/>
  <c r="C22" i="38"/>
  <c r="K21" i="38"/>
  <c r="E21" i="38"/>
  <c r="D21" i="38"/>
  <c r="C21" i="38"/>
  <c r="K20" i="38"/>
  <c r="E20" i="38"/>
  <c r="D20" i="38"/>
  <c r="C20" i="38"/>
  <c r="K19" i="38"/>
  <c r="E19" i="38"/>
  <c r="D19" i="38"/>
  <c r="C19" i="38"/>
  <c r="K18" i="38"/>
  <c r="E18" i="38"/>
  <c r="D18" i="38"/>
  <c r="C18" i="38"/>
  <c r="K17" i="38"/>
  <c r="E17" i="38"/>
  <c r="D17" i="38"/>
  <c r="C17" i="38"/>
  <c r="K16" i="38"/>
  <c r="E16" i="38"/>
  <c r="D16" i="38"/>
  <c r="C16" i="38"/>
  <c r="K15" i="38"/>
  <c r="E15" i="38"/>
  <c r="D15" i="38"/>
  <c r="C15" i="38"/>
  <c r="K14" i="38"/>
  <c r="E14" i="38"/>
  <c r="D14" i="38"/>
  <c r="C14" i="38"/>
  <c r="K13" i="38"/>
  <c r="E13" i="38"/>
  <c r="D13" i="38"/>
  <c r="C13" i="38"/>
  <c r="K12" i="38"/>
  <c r="E12" i="38"/>
  <c r="D12" i="38"/>
  <c r="C12" i="38"/>
  <c r="K11" i="38"/>
  <c r="E11" i="38"/>
  <c r="D11" i="38"/>
  <c r="C11" i="38"/>
  <c r="K10" i="38"/>
  <c r="E10" i="38"/>
  <c r="D10" i="38"/>
  <c r="C10" i="38"/>
  <c r="K9" i="38"/>
  <c r="E9" i="38"/>
  <c r="D9" i="38"/>
  <c r="C9" i="38"/>
  <c r="K8" i="38"/>
  <c r="E8" i="38"/>
  <c r="D8" i="38"/>
  <c r="C8" i="38"/>
  <c r="K7" i="38"/>
  <c r="E7" i="38"/>
  <c r="D7" i="38"/>
  <c r="C7" i="38"/>
  <c r="K6" i="38"/>
  <c r="E6" i="38"/>
  <c r="D6" i="38"/>
  <c r="C6" i="38"/>
  <c r="K5" i="38"/>
  <c r="E5" i="38"/>
  <c r="D5" i="38"/>
  <c r="C5" i="38"/>
  <c r="K4" i="38"/>
  <c r="E4" i="38"/>
  <c r="D4" i="38"/>
  <c r="C4" i="38"/>
  <c r="K3" i="38"/>
  <c r="E3" i="38"/>
  <c r="D3" i="38"/>
  <c r="C3" i="38"/>
  <c r="A6" i="38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5" i="38"/>
</calcChain>
</file>

<file path=xl/sharedStrings.xml><?xml version="1.0" encoding="utf-8"?>
<sst xmlns="http://schemas.openxmlformats.org/spreadsheetml/2006/main" count="554" uniqueCount="263">
  <si>
    <t>サーバ名</t>
    <rPh sb="3" eb="4">
      <t>メイ</t>
    </rPh>
    <phoneticPr fontId="72"/>
  </si>
  <si>
    <t>IPアドレス</t>
    <phoneticPr fontId="72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</si>
  <si>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74"/>
  </si>
  <si>
    <t>172.16.0.68</t>
    <phoneticPr fontId="72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</si>
  <si>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74"/>
  </si>
  <si>
    <t>172.16.32.68</t>
    <phoneticPr fontId="72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</si>
  <si>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</si>
  <si>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</si>
  <si>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</si>
  <si>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</si>
  <si>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No</t>
    <phoneticPr fontId="76"/>
  </si>
  <si>
    <t>環境</t>
    <rPh sb="0" eb="2">
      <t>カンキョウ</t>
    </rPh>
    <phoneticPr fontId="76"/>
  </si>
  <si>
    <t>種別</t>
    <rPh sb="0" eb="2">
      <t>シュベツ</t>
    </rPh>
    <phoneticPr fontId="76"/>
  </si>
  <si>
    <t>アカウント種別</t>
    <rPh sb="5" eb="7">
      <t>シュベツ</t>
    </rPh>
    <phoneticPr fontId="76"/>
  </si>
  <si>
    <t>対象機器/ソフトウェア名称</t>
    <rPh sb="0" eb="2">
      <t>タイショウ</t>
    </rPh>
    <rPh sb="2" eb="4">
      <t>キキ</t>
    </rPh>
    <rPh sb="11" eb="13">
      <t>メイショウ</t>
    </rPh>
    <phoneticPr fontId="76"/>
  </si>
  <si>
    <t>アカウント名称</t>
    <rPh sb="5" eb="7">
      <t>メイショウ</t>
    </rPh>
    <phoneticPr fontId="76"/>
  </si>
  <si>
    <t>本番</t>
    <rPh sb="0" eb="2">
      <t>ホンバン</t>
    </rPh>
    <phoneticPr fontId="76"/>
  </si>
  <si>
    <t>AWSサービス</t>
    <phoneticPr fontId="76"/>
  </si>
  <si>
    <t>AWS管理コンソール</t>
    <phoneticPr fontId="76"/>
  </si>
  <si>
    <t>管理用アカウント(ルートユーザ)</t>
    <phoneticPr fontId="76"/>
  </si>
  <si>
    <t>ISID用アカウント</t>
    <phoneticPr fontId="76"/>
  </si>
  <si>
    <t>構築用アカウント</t>
    <rPh sb="0" eb="2">
      <t>コウチク</t>
    </rPh>
    <rPh sb="2" eb="3">
      <t>ヨウ</t>
    </rPh>
    <phoneticPr fontId="76"/>
  </si>
  <si>
    <t>保守運用用アカウント</t>
    <rPh sb="0" eb="2">
      <t>ホシュ</t>
    </rPh>
    <rPh sb="2" eb="4">
      <t>ウンヨウ</t>
    </rPh>
    <rPh sb="4" eb="5">
      <t>ヨウ</t>
    </rPh>
    <phoneticPr fontId="76"/>
  </si>
  <si>
    <t>OS</t>
    <phoneticPr fontId="76"/>
  </si>
  <si>
    <t>バッチサーバ
Web/APサーバ</t>
    <phoneticPr fontId="76"/>
  </si>
  <si>
    <t>MW/AP</t>
    <phoneticPr fontId="76"/>
  </si>
  <si>
    <t>IIS</t>
    <phoneticPr fontId="76"/>
  </si>
  <si>
    <t>IIS(OSユーザ)</t>
    <phoneticPr fontId="76"/>
  </si>
  <si>
    <t>管理用アカウント</t>
    <rPh sb="2" eb="3">
      <t>ヨウ</t>
    </rPh>
    <phoneticPr fontId="76"/>
  </si>
  <si>
    <t>RDS</t>
    <phoneticPr fontId="76"/>
  </si>
  <si>
    <t>Amazon Aurora PostgreSQL</t>
    <phoneticPr fontId="76"/>
  </si>
  <si>
    <t>管理用アカウント</t>
    <phoneticPr fontId="76"/>
  </si>
  <si>
    <t>運用ジョブアカウント</t>
    <phoneticPr fontId="76"/>
  </si>
  <si>
    <t>読み取り専用アカウント</t>
    <rPh sb="0" eb="1">
      <t>ヨ</t>
    </rPh>
    <rPh sb="2" eb="3">
      <t>ト</t>
    </rPh>
    <rPh sb="4" eb="6">
      <t>センヨウ</t>
    </rPh>
    <phoneticPr fontId="76"/>
  </si>
  <si>
    <t>運用アカウント</t>
    <phoneticPr fontId="76"/>
  </si>
  <si>
    <t>研修</t>
    <rPh sb="0" eb="2">
      <t>ケンシュウ</t>
    </rPh>
    <phoneticPr fontId="76"/>
  </si>
  <si>
    <t>開発</t>
    <rPh sb="0" eb="2">
      <t>カイハツ</t>
    </rPh>
    <phoneticPr fontId="76"/>
  </si>
  <si>
    <t>貸出者</t>
    <phoneticPr fontId="4"/>
  </si>
  <si>
    <t>貸し出し対象
アカウントNo.</t>
    <rPh sb="0" eb="1">
      <t>カ</t>
    </rPh>
    <rPh sb="2" eb="3">
      <t>ダ</t>
    </rPh>
    <rPh sb="4" eb="6">
      <t>タイショウ</t>
    </rPh>
    <phoneticPr fontId="4"/>
  </si>
  <si>
    <t>アカウント
貸し出し管理No.</t>
    <rPh sb="6" eb="7">
      <t>カ</t>
    </rPh>
    <rPh sb="8" eb="9">
      <t>ダ</t>
    </rPh>
    <rPh sb="10" eb="12">
      <t>カンリ</t>
    </rPh>
    <phoneticPr fontId="4"/>
  </si>
  <si>
    <t>60日</t>
    <rPh sb="2" eb="3">
      <t>ニチ</t>
    </rPh>
    <phoneticPr fontId="4"/>
  </si>
  <si>
    <t>-</t>
    <phoneticPr fontId="4"/>
  </si>
  <si>
    <t>アカウント名称</t>
    <rPh sb="5" eb="7">
      <t>メイショウ</t>
    </rPh>
    <phoneticPr fontId="4"/>
  </si>
  <si>
    <t>貸出中</t>
    <rPh sb="0" eb="2">
      <t>カシダシ</t>
    </rPh>
    <rPh sb="2" eb="3">
      <t>チュウ</t>
    </rPh>
    <phoneticPr fontId="4"/>
  </si>
  <si>
    <t>使用終了</t>
    <rPh sb="0" eb="2">
      <t>シヨウ</t>
    </rPh>
    <rPh sb="2" eb="4">
      <t>シュウリョウ</t>
    </rPh>
    <phoneticPr fontId="4"/>
  </si>
  <si>
    <t>用途</t>
    <rPh sb="0" eb="2">
      <t>ヨウト</t>
    </rPh>
    <phoneticPr fontId="76"/>
  </si>
  <si>
    <t xml:space="preserve">AWSアカウントはすべての権限をもつ。セキュリティリスク低減のため、以下用途の時以外は原則、利用しない。
請求関連（支払い情報の変更等）、登録情報（申し込み者、会社や住所等の変更等）、最初のIAMユーザの作成
</t>
    <rPh sb="40" eb="42">
      <t>イガイ</t>
    </rPh>
    <phoneticPr fontId="76"/>
  </si>
  <si>
    <t>ISIDによる作業時に利用する。
A-gateの権限分掌のうち、「テナント管理」権限を割り当てる。</t>
    <rPh sb="24" eb="26">
      <t>ケンゲン</t>
    </rPh>
    <rPh sb="26" eb="28">
      <t>ブンショウ</t>
    </rPh>
    <rPh sb="37" eb="39">
      <t>カンリ</t>
    </rPh>
    <rPh sb="40" eb="42">
      <t>ケンゲン</t>
    </rPh>
    <rPh sb="43" eb="44">
      <t>ワ</t>
    </rPh>
    <rPh sb="45" eb="46">
      <t>ア</t>
    </rPh>
    <phoneticPr fontId="76"/>
  </si>
  <si>
    <t>構築作業時に利用する。構築終了後に削除し、必要な作業時に都度発行とする。
A-gateの権限分掌のうち、「テナント担当」権限を割り当てる。
権限が不足していた場合には、DF調整の上権限貸出を行う。</t>
    <rPh sb="0" eb="2">
      <t>コウチク</t>
    </rPh>
    <rPh sb="2" eb="4">
      <t>サギョウ</t>
    </rPh>
    <rPh sb="4" eb="5">
      <t>ジ</t>
    </rPh>
    <rPh sb="6" eb="8">
      <t>リヨウ</t>
    </rPh>
    <rPh sb="11" eb="13">
      <t>コウチク</t>
    </rPh>
    <rPh sb="13" eb="16">
      <t>シュウリョウゴ</t>
    </rPh>
    <rPh sb="17" eb="19">
      <t>サクジョ</t>
    </rPh>
    <rPh sb="21" eb="23">
      <t>ヒツヨウ</t>
    </rPh>
    <rPh sb="24" eb="26">
      <t>サギョウ</t>
    </rPh>
    <rPh sb="26" eb="27">
      <t>ジ</t>
    </rPh>
    <rPh sb="57" eb="59">
      <t>タントウ</t>
    </rPh>
    <rPh sb="70" eb="72">
      <t>ケンゲン</t>
    </rPh>
    <rPh sb="73" eb="75">
      <t>フソク</t>
    </rPh>
    <rPh sb="79" eb="81">
      <t>バアイ</t>
    </rPh>
    <rPh sb="86" eb="88">
      <t>チョウセイ</t>
    </rPh>
    <rPh sb="89" eb="90">
      <t>ウエ</t>
    </rPh>
    <rPh sb="90" eb="92">
      <t>ケンゲン</t>
    </rPh>
    <rPh sb="92" eb="94">
      <t>カシダシ</t>
    </rPh>
    <rPh sb="95" eb="96">
      <t>オコナ</t>
    </rPh>
    <phoneticPr fontId="76"/>
  </si>
  <si>
    <t>保守運用作業時に利用する。
A-gateの権限分掌のうち、「テナント管理」権限を割り当てる。
権限が不足していた場合には、DF調整の上権限貸出を行う。</t>
    <rPh sb="0" eb="2">
      <t>ホシュ</t>
    </rPh>
    <rPh sb="2" eb="4">
      <t>ウンヨウ</t>
    </rPh>
    <rPh sb="4" eb="6">
      <t>サギョウ</t>
    </rPh>
    <rPh sb="6" eb="7">
      <t>ジ</t>
    </rPh>
    <rPh sb="8" eb="10">
      <t>リヨウ</t>
    </rPh>
    <rPh sb="21" eb="23">
      <t>ケンゲン</t>
    </rPh>
    <rPh sb="23" eb="25">
      <t>ブンショウ</t>
    </rPh>
    <rPh sb="34" eb="36">
      <t>カンリ</t>
    </rPh>
    <rPh sb="37" eb="39">
      <t>ケンゲン</t>
    </rPh>
    <rPh sb="40" eb="41">
      <t>ワ</t>
    </rPh>
    <rPh sb="42" eb="43">
      <t>ア</t>
    </rPh>
    <phoneticPr fontId="76"/>
  </si>
  <si>
    <t>システムの初期構築、設定変更、サービス起動に利用する。</t>
    <rPh sb="10" eb="12">
      <t>セッテイ</t>
    </rPh>
    <rPh sb="12" eb="14">
      <t>ヘンコウ</t>
    </rPh>
    <rPh sb="19" eb="21">
      <t>キドウ</t>
    </rPh>
    <phoneticPr fontId="76"/>
  </si>
  <si>
    <t>システム構築・DB管理に利用する。</t>
    <rPh sb="9" eb="11">
      <t>カンリ</t>
    </rPh>
    <phoneticPr fontId="76"/>
  </si>
  <si>
    <t>運用ジョブによるDB参照・更新時に利用する。</t>
    <rPh sb="0" eb="2">
      <t>ウンヨウ</t>
    </rPh>
    <rPh sb="10" eb="12">
      <t>サンショウ</t>
    </rPh>
    <rPh sb="13" eb="15">
      <t>コウシン</t>
    </rPh>
    <rPh sb="15" eb="16">
      <t>ジ</t>
    </rPh>
    <rPh sb="17" eb="19">
      <t>リヨウ</t>
    </rPh>
    <phoneticPr fontId="76"/>
  </si>
  <si>
    <t>業務アプリおよびバッチによるDB参照・更新時に利用する。</t>
    <rPh sb="0" eb="2">
      <t>ギョウム</t>
    </rPh>
    <rPh sb="16" eb="18">
      <t>サンショウ</t>
    </rPh>
    <rPh sb="19" eb="22">
      <t>コウシンジ</t>
    </rPh>
    <rPh sb="23" eb="25">
      <t>リヨウ</t>
    </rPh>
    <phoneticPr fontId="76"/>
  </si>
  <si>
    <t>DB参照時のみに利用する。</t>
    <rPh sb="2" eb="4">
      <t>サンショウ</t>
    </rPh>
    <rPh sb="4" eb="5">
      <t>ジ</t>
    </rPh>
    <rPh sb="8" eb="10">
      <t>リヨウ</t>
    </rPh>
    <phoneticPr fontId="76"/>
  </si>
  <si>
    <t>お客様運用・システム運用時に利用する。</t>
    <phoneticPr fontId="76"/>
  </si>
  <si>
    <t>システムの初期構築、障害発生時に利用する。
(administratorは利用不可にする)</t>
    <rPh sb="10" eb="12">
      <t>ショウガイ</t>
    </rPh>
    <rPh sb="12" eb="14">
      <t>ハッセイ</t>
    </rPh>
    <rPh sb="14" eb="15">
      <t>ジ</t>
    </rPh>
    <rPh sb="39" eb="41">
      <t>フカ</t>
    </rPh>
    <phoneticPr fontId="76"/>
  </si>
  <si>
    <t>システムの初期構築、設定変更に利用する。</t>
    <phoneticPr fontId="76"/>
  </si>
  <si>
    <t>システムの設定変更、運用時に利用する。</t>
    <phoneticPr fontId="76"/>
  </si>
  <si>
    <t>アカウントID</t>
    <phoneticPr fontId="4"/>
  </si>
  <si>
    <t>アカウントID（東日本銀行）</t>
    <rPh sb="8" eb="9">
      <t>ヒガシ</t>
    </rPh>
    <rPh sb="9" eb="11">
      <t>ニホン</t>
    </rPh>
    <rPh sb="11" eb="13">
      <t>ギンコウ</t>
    </rPh>
    <phoneticPr fontId="4"/>
  </si>
  <si>
    <t>eposemgadm01</t>
  </si>
  <si>
    <t>eposappusr01</t>
  </si>
  <si>
    <t>横浜銀行</t>
    <rPh sb="0" eb="2">
      <t>ヨコハマ</t>
    </rPh>
    <rPh sb="2" eb="4">
      <t>ギンコウ</t>
    </rPh>
    <phoneticPr fontId="4"/>
  </si>
  <si>
    <t>東日本銀行</t>
    <rPh sb="0" eb="1">
      <t>ヒガシ</t>
    </rPh>
    <rPh sb="1" eb="3">
      <t>ニホン</t>
    </rPh>
    <rPh sb="3" eb="5">
      <t>ギンコウ</t>
    </rPh>
    <phoneticPr fontId="4"/>
  </si>
  <si>
    <t>本番</t>
    <rPh sb="0" eb="2">
      <t>ホンバン</t>
    </rPh>
    <phoneticPr fontId="4"/>
  </si>
  <si>
    <t>研修</t>
    <rPh sb="0" eb="2">
      <t>ケンシュウ</t>
    </rPh>
    <phoneticPr fontId="4"/>
  </si>
  <si>
    <t>開発</t>
    <rPh sb="0" eb="2">
      <t>カイハツ</t>
    </rPh>
    <phoneticPr fontId="4"/>
  </si>
  <si>
    <t>貸出予定期間
開始</t>
    <rPh sb="7" eb="9">
      <t>カイシ</t>
    </rPh>
    <phoneticPr fontId="4"/>
  </si>
  <si>
    <t>貸出予定期間
終了</t>
    <rPh sb="7" eb="9">
      <t>シュウリョウ</t>
    </rPh>
    <phoneticPr fontId="4"/>
  </si>
  <si>
    <t>貸出終了日</t>
    <rPh sb="2" eb="5">
      <t>シュウリョウビ</t>
    </rPh>
    <phoneticPr fontId="4"/>
  </si>
  <si>
    <t>PW変更間隔</t>
    <phoneticPr fontId="4"/>
  </si>
  <si>
    <t>次回PW変更日</t>
    <rPh sb="0" eb="2">
      <t>ジカイ</t>
    </rPh>
    <phoneticPr fontId="4"/>
  </si>
  <si>
    <t>PW変更日</t>
    <phoneticPr fontId="4"/>
  </si>
  <si>
    <t>epawisdadm01</t>
    <phoneticPr fontId="4"/>
  </si>
  <si>
    <t>epawconusr01</t>
    <phoneticPr fontId="4"/>
  </si>
  <si>
    <t>epawmntusr01</t>
    <phoneticPr fontId="4"/>
  </si>
  <si>
    <t>パスワード</t>
    <phoneticPr fontId="4"/>
  </si>
  <si>
    <t>未使用</t>
    <rPh sb="0" eb="3">
      <t>ミシヨウ</t>
    </rPh>
    <phoneticPr fontId="4"/>
  </si>
  <si>
    <t>利用中</t>
    <rPh sb="0" eb="3">
      <t>リヨウチュウ</t>
    </rPh>
    <phoneticPr fontId="4"/>
  </si>
  <si>
    <t>アカウント貸出状況</t>
    <phoneticPr fontId="4"/>
  </si>
  <si>
    <t>貸出　てすと</t>
    <phoneticPr fontId="4"/>
  </si>
  <si>
    <t>PW変更実施者</t>
    <rPh sb="4" eb="6">
      <t>ジッシ</t>
    </rPh>
    <rPh sb="6" eb="7">
      <t>シャ</t>
    </rPh>
    <phoneticPr fontId="4"/>
  </si>
  <si>
    <t>貸与　てすと</t>
    <rPh sb="0" eb="2">
      <t>タイヨ</t>
    </rPh>
    <phoneticPr fontId="4"/>
  </si>
  <si>
    <t>PW変更間隔</t>
    <rPh sb="2" eb="4">
      <t>ヘンコウ</t>
    </rPh>
    <rPh sb="4" eb="6">
      <t>カンカク</t>
    </rPh>
    <phoneticPr fontId="4"/>
  </si>
  <si>
    <t>P@55word123</t>
    <phoneticPr fontId="4"/>
  </si>
  <si>
    <t>構築操作用管理者アカウント
(administrator同等アカウント)</t>
    <rPh sb="0" eb="2">
      <t>コウチク</t>
    </rPh>
    <rPh sb="2" eb="4">
      <t>ソウサ</t>
    </rPh>
    <rPh sb="4" eb="5">
      <t>ヨウ</t>
    </rPh>
    <rPh sb="5" eb="8">
      <t>カンリシャ</t>
    </rPh>
    <rPh sb="28" eb="30">
      <t>ドウトウ</t>
    </rPh>
    <phoneticPr fontId="76"/>
  </si>
  <si>
    <t>運用部操作用管理者アカウント
(administrator同等アカウント)</t>
    <rPh sb="0" eb="2">
      <t>ウンヨウ</t>
    </rPh>
    <rPh sb="2" eb="3">
      <t>ブ</t>
    </rPh>
    <rPh sb="3" eb="5">
      <t>ソウサ</t>
    </rPh>
    <rPh sb="5" eb="6">
      <t>ヨウ</t>
    </rPh>
    <rPh sb="6" eb="9">
      <t>カンリシャ</t>
    </rPh>
    <rPh sb="29" eb="31">
      <t>ドウトウ</t>
    </rPh>
    <phoneticPr fontId="76"/>
  </si>
  <si>
    <t>開発部操作用管理者アカウント
(administrator同等アカウント)</t>
    <phoneticPr fontId="4"/>
  </si>
  <si>
    <t>システムの構築、設定変更時に利用する。</t>
    <rPh sb="5" eb="7">
      <t>コウチク</t>
    </rPh>
    <rPh sb="12" eb="13">
      <t>ジ</t>
    </rPh>
    <phoneticPr fontId="76"/>
  </si>
  <si>
    <t>Web/AP向けアプリ兼バッチ実行用一般アカウント</t>
    <phoneticPr fontId="4"/>
  </si>
  <si>
    <t>Web/AP向けアプリ兼バッチ実行時に利用する。</t>
    <rPh sb="17" eb="18">
      <t>ジ</t>
    </rPh>
    <rPh sb="19" eb="21">
      <t>リヨウ</t>
    </rPh>
    <phoneticPr fontId="4"/>
  </si>
  <si>
    <t>銀行様操作用一般アカウント</t>
    <phoneticPr fontId="4"/>
  </si>
  <si>
    <t>銀行様が利用する。</t>
    <phoneticPr fontId="4"/>
  </si>
  <si>
    <t>ベンダ保守操作用アカウント</t>
    <phoneticPr fontId="4"/>
  </si>
  <si>
    <t>システムの運用時に利用する。</t>
    <rPh sb="5" eb="8">
      <t>ウンヨウジ</t>
    </rPh>
    <rPh sb="9" eb="11">
      <t>リヨウ</t>
    </rPh>
    <phoneticPr fontId="4"/>
  </si>
  <si>
    <t>NT AUTHORITY\IUSR</t>
    <phoneticPr fontId="4"/>
  </si>
  <si>
    <t>アプリ兼バッチアカウント01</t>
    <phoneticPr fontId="76"/>
  </si>
  <si>
    <t>アプリ兼バッチアカウント02</t>
  </si>
  <si>
    <t>アプリ兼バッチアカウント03</t>
  </si>
  <si>
    <t>アプリ兼バッチアカウント11</t>
    <phoneticPr fontId="4"/>
  </si>
  <si>
    <t>アプリ兼バッチアカウント12</t>
    <phoneticPr fontId="4"/>
  </si>
  <si>
    <t>アプリ兼バッチアカウント13</t>
  </si>
  <si>
    <t>アプリ兼バッチアカウント14</t>
  </si>
  <si>
    <t>アプリ兼バッチアカウント21</t>
    <phoneticPr fontId="4"/>
  </si>
  <si>
    <t>アプリ兼バッチアカウント22</t>
  </si>
  <si>
    <t>アプリ兼バッチアカウント23</t>
  </si>
  <si>
    <t>アプリ兼バッチアカウント31</t>
    <phoneticPr fontId="4"/>
  </si>
  <si>
    <t>アプリ兼バッチアカウント32</t>
  </si>
  <si>
    <t>アプリ兼バッチアカウント33</t>
  </si>
  <si>
    <t>アプリ兼バッチアカウント34</t>
  </si>
  <si>
    <t>Pa55word123</t>
  </si>
  <si>
    <t>edosemgadm01</t>
  </si>
  <si>
    <t>eddbconadm01</t>
  </si>
  <si>
    <t>eddbjobusr01</t>
  </si>
  <si>
    <t>eddbappusr01</t>
  </si>
  <si>
    <t>eddbappusr02</t>
  </si>
  <si>
    <t>eddbappusr03</t>
  </si>
  <si>
    <t>eddbappusr11</t>
  </si>
  <si>
    <t>eddbappusr12</t>
  </si>
  <si>
    <t>eddbappusr13</t>
  </si>
  <si>
    <t>eddbappusr14</t>
  </si>
  <si>
    <t>eddbappusr21</t>
  </si>
  <si>
    <t>eddbappusr22</t>
  </si>
  <si>
    <t>eddbappusr23</t>
  </si>
  <si>
    <t>eddbappusr31</t>
  </si>
  <si>
    <t>eddbappusr32</t>
  </si>
  <si>
    <t>eddbappusr33</t>
  </si>
  <si>
    <t>eddbappusr34</t>
  </si>
  <si>
    <t>eddbdevred01</t>
  </si>
  <si>
    <t>eddbopeusr01</t>
  </si>
  <si>
    <t>etosopeadm01</t>
  </si>
  <si>
    <t>etosdevadm01</t>
  </si>
  <si>
    <t>etosappusr01</t>
  </si>
  <si>
    <t>etosbnkusr01</t>
  </si>
  <si>
    <t>etosmntadm01</t>
  </si>
  <si>
    <t>etdbconadm01</t>
  </si>
  <si>
    <t>etdbjobusr01</t>
  </si>
  <si>
    <t>etdbappusr01</t>
  </si>
  <si>
    <t>etdbappusr02</t>
  </si>
  <si>
    <t>etdbappusr03</t>
  </si>
  <si>
    <t>etdbappusr11</t>
  </si>
  <si>
    <t>etdbappusr12</t>
  </si>
  <si>
    <t>etdbappusr13</t>
  </si>
  <si>
    <t>etdbappusr14</t>
  </si>
  <si>
    <t>etdbappusr21</t>
  </si>
  <si>
    <t>etdbappusr22</t>
  </si>
  <si>
    <t>etdbappusr23</t>
  </si>
  <si>
    <t>etdbappusr31</t>
  </si>
  <si>
    <t>etdbappusr32</t>
  </si>
  <si>
    <t>etdbappusr33</t>
  </si>
  <si>
    <t>etdbappusr34</t>
  </si>
  <si>
    <t>etdbdevred01</t>
  </si>
  <si>
    <t>etdbopeusr01</t>
  </si>
  <si>
    <t>eposopeadm01</t>
  </si>
  <si>
    <t>eposdevadm01</t>
  </si>
  <si>
    <t>eposbnkusr01</t>
  </si>
  <si>
    <t>eposmntadm01</t>
  </si>
  <si>
    <t>epdbconadm01</t>
  </si>
  <si>
    <t>epdbjobusr01</t>
  </si>
  <si>
    <t>epdbappusr01</t>
  </si>
  <si>
    <t>epdbappusr02</t>
  </si>
  <si>
    <t>epdbappusr03</t>
  </si>
  <si>
    <t>epdbappusr11</t>
  </si>
  <si>
    <t>epdbappusr12</t>
  </si>
  <si>
    <t>epdbappusr13</t>
  </si>
  <si>
    <t>epdbappusr14</t>
  </si>
  <si>
    <t>epdbappusr21</t>
  </si>
  <si>
    <t>epdbappusr22</t>
  </si>
  <si>
    <t>epdbappusr23</t>
  </si>
  <si>
    <t>epdbappusr31</t>
  </si>
  <si>
    <t>epdbappusr32</t>
  </si>
  <si>
    <t>epdbappusr33</t>
  </si>
  <si>
    <t>epdbappusr34</t>
  </si>
  <si>
    <t>epdbdevred01</t>
  </si>
  <si>
    <t>epdbopeusr01</t>
  </si>
  <si>
    <t>3:OK&amp;|o?</t>
    <phoneticPr fontId="4"/>
  </si>
  <si>
    <t>WE|0]1yD</t>
    <phoneticPr fontId="4"/>
  </si>
  <si>
    <t>P_wJm1Y-</t>
    <phoneticPr fontId="4"/>
  </si>
  <si>
    <t>fn6?tW;x</t>
    <phoneticPr fontId="4"/>
  </si>
  <si>
    <t>}a$5NDjZ</t>
    <phoneticPr fontId="4"/>
  </si>
  <si>
    <t>#Jt$4T?`</t>
    <phoneticPr fontId="4"/>
  </si>
  <si>
    <t>0`|2Zkza</t>
    <phoneticPr fontId="4"/>
  </si>
  <si>
    <t>$58dMJ|{</t>
    <phoneticPr fontId="4"/>
  </si>
  <si>
    <t>UnKc&lt;2Z5</t>
    <phoneticPr fontId="4"/>
  </si>
  <si>
    <t>Klz-TV8]</t>
    <phoneticPr fontId="4"/>
  </si>
  <si>
    <t>0X2&lt;v0Aa</t>
    <phoneticPr fontId="4"/>
  </si>
  <si>
    <t>aXD$J5r5</t>
    <phoneticPr fontId="4"/>
  </si>
  <si>
    <t>87dtWp$p</t>
    <phoneticPr fontId="4"/>
  </si>
  <si>
    <t>F;B1etM.</t>
    <phoneticPr fontId="4"/>
  </si>
  <si>
    <t>緊急用管理者アカウント（bat1）
(administrator)</t>
    <phoneticPr fontId="4"/>
  </si>
  <si>
    <t>$lZIJuj4TOxnm%ZM8ladeCe9-&amp;-ZdLs7</t>
    <phoneticPr fontId="4"/>
  </si>
  <si>
    <t>Vf29.!owY;X9@kX*nQeG)uHLNe4ZUrF5</t>
    <phoneticPr fontId="4"/>
  </si>
  <si>
    <t xml:space="preserve"> h!6=pcwxO.-EJz4ZhUh=RTlP@D4kr;86</t>
    <phoneticPr fontId="4"/>
  </si>
  <si>
    <t>j&amp;LzphGIFh3nfwmoAAon(V2R9G5p.c6$</t>
    <phoneticPr fontId="4"/>
  </si>
  <si>
    <t>UMtDJGN?-TP!b7OjOvj-R.;a$FP66RQ$</t>
    <phoneticPr fontId="4"/>
  </si>
  <si>
    <t>mRDx;cpAzR3MQH@ZS*jlovoo5(ca5aiD</t>
    <phoneticPr fontId="4"/>
  </si>
  <si>
    <t>eposemgadm01</t>
    <phoneticPr fontId="4"/>
  </si>
  <si>
    <t>eposconadm01</t>
    <phoneticPr fontId="4"/>
  </si>
  <si>
    <t>緊急用管理者アカウント(WebAP1)
(administrator)</t>
    <phoneticPr fontId="76"/>
  </si>
  <si>
    <t>etosemgadm01</t>
    <phoneticPr fontId="4"/>
  </si>
  <si>
    <t>etosconadm01</t>
    <phoneticPr fontId="4"/>
  </si>
  <si>
    <t>edosconadm01</t>
    <phoneticPr fontId="4"/>
  </si>
  <si>
    <t>$4D_2pZO</t>
    <phoneticPr fontId="4"/>
  </si>
  <si>
    <t>緊急用管理者アカウント(WebAP2)
(administrator)</t>
    <phoneticPr fontId="76"/>
  </si>
  <si>
    <t>緊急用管理者アカウント(WebAP3)
(administrator)</t>
    <phoneticPr fontId="4"/>
  </si>
  <si>
    <t>緊急用管理者アカウント(WebAP4)
(administrator)</t>
  </si>
  <si>
    <t>緊急用管理者アカウント(bat1)
(administrator)</t>
  </si>
  <si>
    <t>緊急用管理者アカウント(bat2)
(administrator)</t>
  </si>
  <si>
    <t>&amp;g]D1r5s</t>
    <phoneticPr fontId="4"/>
  </si>
  <si>
    <t>CgNaK28#</t>
    <phoneticPr fontId="4"/>
  </si>
  <si>
    <t>Bh.5[miR</t>
    <phoneticPr fontId="4"/>
  </si>
  <si>
    <t>z1HgW!&lt;T</t>
    <phoneticPr fontId="4"/>
  </si>
  <si>
    <t>-]pDkH8T</t>
    <phoneticPr fontId="4"/>
  </si>
  <si>
    <t>$GlD&amp;SQ6</t>
    <phoneticPr fontId="4"/>
  </si>
  <si>
    <t>0[p9Pqy)</t>
    <phoneticPr fontId="4"/>
  </si>
  <si>
    <t>6oFR?~S%</t>
    <phoneticPr fontId="4"/>
  </si>
  <si>
    <t>e5R))EaM</t>
    <phoneticPr fontId="4"/>
  </si>
  <si>
    <t>m5m:i;M&lt;</t>
    <phoneticPr fontId="4"/>
  </si>
  <si>
    <t>e7HJBW,=</t>
    <phoneticPr fontId="4"/>
  </si>
  <si>
    <t>3Yjw$R-J</t>
    <phoneticPr fontId="4"/>
  </si>
  <si>
    <t>bei_8(&amp;R</t>
    <phoneticPr fontId="4"/>
  </si>
  <si>
    <t>j{2$tj9B</t>
    <phoneticPr fontId="4"/>
  </si>
  <si>
    <t>RuW2BLF$</t>
    <phoneticPr fontId="4"/>
  </si>
  <si>
    <t>JdbJ*n(HuT.(@$vr!82Ga&amp;n;YpcNX@Oa</t>
    <phoneticPr fontId="4"/>
  </si>
  <si>
    <t>OJdVwq8jP7Ne4nxPHRiX=rNNKA8@Jh$U</t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</si>
  <si>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(WebAP1)
(administrator)</t>
    </r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</si>
  <si>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(WebAP2)
(administrator)</t>
    </r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</si>
  <si>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(WebAP3)
(administrator)</t>
    </r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</si>
  <si>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(WebAP4)
(administrator)</t>
    </r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</si>
  <si>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(bat1)
(administrator)</t>
    </r>
    <phoneticPr fontId="4"/>
  </si>
  <si>
    <r>
      <rPr>
        <sz val="10"/>
        <color rgb="FFFF0000"/>
        <rFont val="メイリオ"/>
        <family val="3"/>
        <charset val="128"/>
      </rPr>
      <t>Builtin管理用アカウント</t>
    </r>
    <r>
      <rPr>
        <sz val="10"/>
        <rFont val="メイリオ"/>
        <family val="3"/>
        <charset val="128"/>
      </rPr>
      <t>(bat2)
(administrator)</t>
    </r>
    <phoneticPr fontId="4"/>
  </si>
  <si>
    <r>
      <rPr>
        <sz val="10"/>
        <color rgb="FFFF0000"/>
        <rFont val="メイリオ"/>
        <family val="3"/>
        <charset val="128"/>
      </rPr>
      <t>管理用アカウント</t>
    </r>
    <r>
      <rPr>
        <sz val="10"/>
        <rFont val="メイリオ"/>
        <family val="3"/>
        <charset val="128"/>
      </rPr>
      <t xml:space="preserve">
(administrator同等アカウント)</t>
    </r>
    <rPh sb="0" eb="2">
      <t>カンリ</t>
    </rPh>
    <rPh sb="2" eb="3">
      <t>ヨウ</t>
    </rPh>
    <rPh sb="23" eb="25">
      <t>ドウトウ</t>
    </rPh>
    <phoneticPr fontId="76"/>
  </si>
  <si>
    <t>作業用アカウント
(administrator同等アカウント)</t>
    <rPh sb="0" eb="2">
      <t>サギョウ</t>
    </rPh>
    <rPh sb="2" eb="3">
      <t>ヨウ</t>
    </rPh>
    <rPh sb="23" eb="25">
      <t>ドウトウ</t>
    </rPh>
    <phoneticPr fontId="76"/>
  </si>
  <si>
    <t>edoswrkadm01</t>
    <phoneticPr fontId="4"/>
  </si>
  <si>
    <t>OS</t>
    <phoneticPr fontId="4"/>
  </si>
  <si>
    <t>バッチサーバ
Web/APサーバ</t>
    <phoneticPr fontId="4"/>
  </si>
  <si>
    <t>=dDP@@&amp;D&amp;D(qvTTl!BMSBQg?nd--K8Y!</t>
    <phoneticPr fontId="4"/>
  </si>
  <si>
    <t>z?I*J2P2zSR38QK%cbnx!D6on)z@uHKq</t>
    <phoneticPr fontId="4"/>
  </si>
  <si>
    <t>fNrWMqD;))@qo(3&amp;686@WVIR$IEC34;?</t>
    <phoneticPr fontId="4"/>
  </si>
  <si>
    <t>6upDt=OxopwOTSh@Rj$IvY$GDO!aUfSa</t>
    <phoneticPr fontId="4"/>
  </si>
  <si>
    <t>Vq5p*IZbBu;P67=NTda&amp;TWcVSu4dPxPC</t>
    <phoneticPr fontId="4"/>
  </si>
  <si>
    <t>gW2JDzG43$CD!mTar6E%hOICP.3-KxgE</t>
    <phoneticPr fontId="4"/>
  </si>
  <si>
    <t>0$d&gt;VA-E</t>
    <phoneticPr fontId="4"/>
  </si>
  <si>
    <t>bs45&gt;U]$</t>
    <phoneticPr fontId="4"/>
  </si>
  <si>
    <t>D}Y2vdQv</t>
    <phoneticPr fontId="4"/>
  </si>
  <si>
    <t>53lxKK$n</t>
    <phoneticPr fontId="4"/>
  </si>
  <si>
    <t>I3X!?Xbf</t>
  </si>
  <si>
    <t>$mq58#Mf</t>
  </si>
  <si>
    <t>N&gt;D8E*o$</t>
    <phoneticPr fontId="4"/>
  </si>
  <si>
    <t>5&amp;0SDMaN</t>
  </si>
  <si>
    <t>(PXMdj4&amp;</t>
  </si>
  <si>
    <t>9AJm3|1C</t>
  </si>
  <si>
    <t>$6*HXp1Q</t>
  </si>
  <si>
    <t>XQ?2bbD8</t>
  </si>
  <si>
    <t>9AA}}52v</t>
  </si>
  <si>
    <t>m$D5Hly!</t>
  </si>
  <si>
    <t>(%qR0aYi</t>
  </si>
  <si>
    <t>Pa55word123</t>
    <phoneticPr fontId="4"/>
  </si>
  <si>
    <t>バッチ実行用一般アカウント</t>
  </si>
  <si>
    <t>バッチ実行時に利用する。</t>
    <phoneticPr fontId="4"/>
  </si>
  <si>
    <t>eposbatusr01</t>
  </si>
  <si>
    <t>etosbatusr01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</si>
</sst>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#000000"/>
  </numFmts>
  <fonts count="8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0"/>
      <name val="メイリオ"/>
      <family val="3"/>
      <charset val="128"/>
    </font>
    <font>
      <sz val="6"/>
      <name val="ＭＳ Ｐゴシック"/>
      <family val="2"/>
      <charset val="128"/>
    </font>
    <font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58" fillId="55" borderId="2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55" fillId="57" borderId="24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0" fontId="6" fillId="57" borderId="24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60" fillId="0" borderId="25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61" fillId="58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62" fillId="59" borderId="26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64" fillId="0" borderId="27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65" fillId="0" borderId="28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66" fillId="0" borderId="29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67" fillId="0" borderId="3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68" fillId="59" borderId="3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0" fontId="70" fillId="60" borderId="26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71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60">
    <xf numFmtId="0" fontId="0" fillId="0" borderId="0" xfId="0">
      <alignment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73" fillId="0" borderId="5" xfId="2213" applyFont="1" applyFill="1" applyBorder="1" applyAlignment="1"/>
    <xf numFmtId="0" fontId="75" fillId="62" borderId="5" xfId="0" applyFont="1" applyFill="1" applyBorder="1">
      <alignment vertical="center"/>
    </xf>
    <xf numFmtId="0" fontId="75" fillId="0" borderId="5" xfId="0" applyFont="1" applyBorder="1" applyAlignment="1">
      <alignment vertical="center" wrapText="1"/>
    </xf>
    <xf numFmtId="0" fontId="75" fillId="62" borderId="5" xfId="0" applyFont="1" applyFill="1" applyBorder="1" applyAlignment="1">
      <alignment vertical="center" wrapText="1"/>
    </xf>
    <xf numFmtId="0" fontId="77" fillId="0" borderId="0" xfId="0" applyFont="1" applyAlignment="1"/>
    <xf numFmtId="0" fontId="0" fillId="0" borderId="5" xfId="0" applyBorder="1">
      <alignment vertical="center"/>
    </xf>
    <xf numFmtId="191" fontId="0" fillId="0" borderId="5" xfId="0" applyNumberFormat="1" applyBorder="1">
      <alignment vertical="center"/>
    </xf>
    <xf numFmtId="0" fontId="0" fillId="63" borderId="5" xfId="0" applyFill="1" applyBorder="1" applyAlignment="1">
      <alignment vertical="top"/>
    </xf>
    <xf numFmtId="191" fontId="0" fillId="63" borderId="5" xfId="0" applyNumberFormat="1" applyFill="1" applyBorder="1">
      <alignment vertical="center"/>
    </xf>
    <xf numFmtId="0" fontId="0" fillId="0" borderId="5" xfId="0" applyFill="1" applyBorder="1" applyAlignment="1">
      <alignment vertical="top"/>
    </xf>
    <xf numFmtId="0" fontId="77" fillId="0" borderId="0" xfId="0" applyFont="1" applyAlignment="1">
      <alignment wrapText="1"/>
    </xf>
    <xf numFmtId="14" fontId="0" fillId="63" borderId="5" xfId="0" applyNumberFormat="1" applyFill="1" applyBorder="1" applyAlignment="1">
      <alignment vertical="top"/>
    </xf>
    <xf numFmtId="0" fontId="0" fillId="0" borderId="5" xfId="0" applyFill="1" applyBorder="1">
      <alignment vertical="center"/>
    </xf>
    <xf numFmtId="14" fontId="0" fillId="0" borderId="5" xfId="0" applyNumberFormat="1" applyFill="1" applyBorder="1" applyAlignment="1">
      <alignment vertical="top"/>
    </xf>
    <xf numFmtId="0" fontId="75" fillId="63" borderId="5" xfId="0" applyFont="1" applyFill="1" applyBorder="1">
      <alignment vertical="center"/>
    </xf>
    <xf numFmtId="0" fontId="75" fillId="63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horizontal="left" vertical="top"/>
    </xf>
    <xf numFmtId="14" fontId="0" fillId="0" borderId="5" xfId="0" applyNumberFormat="1" applyFill="1" applyBorder="1">
      <alignment vertical="center"/>
    </xf>
    <xf numFmtId="14" fontId="0" fillId="63" borderId="5" xfId="0" applyNumberFormat="1" applyFill="1" applyBorder="1">
      <alignment vertical="center"/>
    </xf>
    <xf numFmtId="0" fontId="79" fillId="0" borderId="5" xfId="0" applyFont="1" applyBorder="1" applyAlignment="1">
      <alignment vertical="top"/>
    </xf>
    <xf numFmtId="0" fontId="79" fillId="0" borderId="5" xfId="0" applyFont="1" applyBorder="1">
      <alignment vertical="center"/>
    </xf>
    <xf numFmtId="0" fontId="75" fillId="0" borderId="5" xfId="0" applyFont="1" applyFill="1" applyBorder="1" applyAlignment="1">
      <alignment vertical="center" wrapText="1"/>
    </xf>
    <xf numFmtId="0" fontId="78" fillId="0" borderId="5" xfId="0" applyFont="1" applyFill="1" applyBorder="1" applyAlignment="1">
      <alignment vertical="center" wrapText="1"/>
    </xf>
    <xf numFmtId="0" fontId="78" fillId="0" borderId="5" xfId="0" applyFont="1" applyFill="1" applyBorder="1">
      <alignment vertical="center"/>
    </xf>
    <xf numFmtId="49" fontId="78" fillId="0" borderId="5" xfId="0" applyNumberFormat="1" applyFont="1" applyBorder="1" applyAlignment="1">
      <alignment vertical="center" wrapText="1"/>
    </xf>
    <xf numFmtId="49" fontId="78" fillId="0" borderId="5" xfId="0" quotePrefix="1" applyNumberFormat="1" applyFont="1" applyBorder="1" applyAlignment="1">
      <alignment vertical="center" wrapText="1"/>
    </xf>
    <xf numFmtId="0" fontId="80" fillId="0" borderId="5" xfId="0" applyFont="1" applyBorder="1">
      <alignment vertical="center"/>
    </xf>
    <xf numFmtId="0" fontId="78" fillId="62" borderId="5" xfId="0" applyFont="1" applyFill="1" applyBorder="1" applyAlignment="1">
      <alignment vertical="center" wrapText="1"/>
    </xf>
    <xf numFmtId="0" fontId="80" fillId="0" borderId="5" xfId="0" applyFont="1" applyBorder="1" applyAlignment="1">
      <alignment vertical="top"/>
    </xf>
    <xf numFmtId="0" fontId="78" fillId="0" borderId="5" xfId="0" applyFont="1" applyBorder="1" applyAlignment="1">
      <alignment vertical="center" wrapText="1"/>
    </xf>
    <xf numFmtId="0" fontId="75" fillId="64" borderId="32" xfId="0" applyFont="1" applyFill="1" applyBorder="1" applyAlignment="1">
      <alignment horizontal="left" vertical="top"/>
    </xf>
    <xf numFmtId="0" fontId="75" fillId="64" borderId="33" xfId="0" applyFont="1" applyFill="1" applyBorder="1" applyAlignment="1">
      <alignment horizontal="left" vertical="top"/>
    </xf>
    <xf numFmtId="0" fontId="75" fillId="62" borderId="32" xfId="0" applyFont="1" applyFill="1" applyBorder="1" applyAlignment="1">
      <alignment horizontal="center" vertical="center"/>
    </xf>
    <xf numFmtId="0" fontId="75" fillId="62" borderId="34" xfId="0" applyFont="1" applyFill="1" applyBorder="1" applyAlignment="1">
      <alignment horizontal="center" vertical="center"/>
    </xf>
    <xf numFmtId="0" fontId="75" fillId="62" borderId="32" xfId="0" applyFont="1" applyFill="1" applyBorder="1">
      <alignment vertical="center"/>
    </xf>
    <xf numFmtId="0" fontId="75" fillId="62" borderId="34" xfId="0" applyFont="1" applyFill="1" applyBorder="1">
      <alignment vertical="center"/>
    </xf>
    <xf numFmtId="0" fontId="75" fillId="62" borderId="33" xfId="0" applyFont="1" applyFill="1" applyBorder="1">
      <alignment vertical="center"/>
    </xf>
    <xf numFmtId="0" fontId="75" fillId="62" borderId="32" xfId="0" applyFont="1" applyFill="1" applyBorder="1" applyAlignment="1">
      <alignment vertical="center" wrapText="1"/>
    </xf>
    <xf numFmtId="0" fontId="75" fillId="62" borderId="34" xfId="0" applyFont="1" applyFill="1" applyBorder="1" applyAlignment="1">
      <alignment vertical="center" wrapText="1"/>
    </xf>
    <xf numFmtId="0" fontId="75" fillId="62" borderId="33" xfId="0" applyFont="1" applyFill="1" applyBorder="1" applyAlignment="1">
      <alignment vertical="center" wrapText="1"/>
    </xf>
    <xf numFmtId="0" fontId="75" fillId="62" borderId="32" xfId="0" applyFont="1" applyFill="1" applyBorder="1" applyAlignment="1">
      <alignment horizontal="left" vertical="center"/>
    </xf>
    <xf numFmtId="0" fontId="75" fillId="62" borderId="34" xfId="0" applyFont="1" applyFill="1" applyBorder="1" applyAlignment="1">
      <alignment horizontal="left" vertical="center"/>
    </xf>
    <xf numFmtId="0" fontId="75" fillId="62" borderId="32" xfId="0" applyFont="1" applyFill="1" applyBorder="1" applyAlignment="1">
      <alignment horizontal="left" vertical="center" wrapText="1"/>
    </xf>
    <xf numFmtId="0" fontId="75" fillId="62" borderId="34" xfId="0" applyFont="1" applyFill="1" applyBorder="1" applyAlignment="1">
      <alignment horizontal="left" vertical="center" wrapText="1"/>
    </xf>
    <xf numFmtId="0" fontId="75" fillId="62" borderId="33" xfId="0" applyFont="1" applyFill="1" applyBorder="1" applyAlignment="1">
      <alignment horizontal="left" vertical="center" wrapText="1"/>
    </xf>
    <xf numFmtId="0" fontId="75" fillId="62" borderId="33" xfId="0" applyFont="1" applyFill="1" applyBorder="1" applyAlignment="1">
      <alignment horizontal="left" vertical="center"/>
    </xf>
    <xf numFmtId="0" fontId="75" fillId="64" borderId="32" xfId="0" applyFont="1" applyFill="1" applyBorder="1" applyAlignment="1">
      <alignment horizontal="left" vertical="top" wrapText="1"/>
    </xf>
    <xf numFmtId="0" fontId="75" fillId="64" borderId="33" xfId="0" applyFont="1" applyFill="1" applyBorder="1" applyAlignment="1">
      <alignment horizontal="left" vertical="top" wrapText="1"/>
    </xf>
    <xf numFmtId="0" fontId="75" fillId="64" borderId="32" xfId="0" applyFont="1" applyFill="1" applyBorder="1" applyAlignment="1">
      <alignment vertical="top"/>
    </xf>
    <xf numFmtId="0" fontId="75" fillId="64" borderId="33" xfId="0" applyFont="1" applyFill="1" applyBorder="1" applyAlignment="1">
      <alignment vertical="top"/>
    </xf>
    <xf numFmtId="0" fontId="0" fillId="65" borderId="5" xfId="0" applyFill="1" applyBorder="1" applyAlignment="1">
      <alignment vertical="top"/>
    </xf>
    <xf numFmtId="0" fontId="75" fillId="62" borderId="33" xfId="0" applyFont="1" applyFill="1" applyBorder="1" applyAlignment="1">
      <alignment horizontal="center" vertical="center"/>
    </xf>
    <xf numFmtId="0" fontId="0" fillId="65" borderId="5" xfId="0" applyFill="1" applyBorder="1" applyAlignment="1">
      <alignment vertical="top" wrapText="1"/>
    </xf>
    <xf numFmtId="0" fontId="0" fillId="65" borderId="32" xfId="0" applyFill="1" applyBorder="1" applyAlignment="1">
      <alignment horizontal="center" vertical="top"/>
    </xf>
    <xf numFmtId="0" fontId="0" fillId="65" borderId="33" xfId="0" applyFill="1" applyBorder="1" applyAlignment="1">
      <alignment horizontal="center" vertical="top"/>
    </xf>
    <xf numFmtId="0" fontId="0" fillId="65" borderId="32" xfId="0" applyFill="1" applyBorder="1" applyAlignment="1">
      <alignment vertical="top" wrapText="1"/>
    </xf>
    <xf numFmtId="0" fontId="0" fillId="65" borderId="33" xfId="0" applyFill="1" applyBorder="1" applyAlignment="1">
      <alignment vertical="top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83127</xdr:colOff>
      <xdr:row>38</xdr:row>
      <xdr:rowOff>147510</xdr:rowOff>
    </xdr:from>
    <xdr:to>
      <xdr:col>11</xdr:col>
      <xdr:colOff>0</xdr:colOff>
      <xdr:row>38</xdr:row>
      <xdr:rowOff>887506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5FCF3D9A-F4AF-4EA5-8071-F3C0A3D7B82D}"/>
            </a:ext>
          </a:extLst>
        </xdr:cNvPr>
        <xdr:cNvSpPr/>
      </xdr:nvSpPr>
      <xdr:spPr>
        <a:xfrm>
          <a:off x="11883241" y="5437967"/>
          <a:ext cx="6600702" cy="739996"/>
        </a:xfrm>
        <a:prstGeom prst="flowChartProcess">
          <a:avLst/>
        </a:prstGeom>
        <a:solidFill>
          <a:srgbClr val="FFFF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黄色網掛け部分：</a:t>
          </a:r>
          <a:endParaRPr kumimoji="1" lang="en-US" altLang="ja-JP" sz="1100"/>
        </a:p>
        <a:p>
          <a:pPr algn="l"/>
          <a:r>
            <a:rPr kumimoji="1" lang="ja-JP" altLang="en-US" sz="1100"/>
            <a:t>アカウント</a:t>
          </a:r>
          <a:r>
            <a:rPr kumimoji="1" lang="en-US" altLang="ja-JP" sz="1100"/>
            <a:t>ID</a:t>
          </a:r>
          <a:r>
            <a:rPr kumimoji="1" lang="ja-JP" altLang="en-US" sz="1100"/>
            <a:t>について未確定のため、確定後記載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55word123" TargetMode="External"/><Relationship Id="rId2" Type="http://schemas.openxmlformats.org/officeDocument/2006/relationships/hyperlink" Target="mailto:P@55word123" TargetMode="External"/><Relationship Id="rId1" Type="http://schemas.openxmlformats.org/officeDocument/2006/relationships/hyperlink" Target="mailto:6upDt=OxopwOTSh@Rj$IvY$GDO!aUfSa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C043-0DF9-45FA-B46E-DDF2181B0356}">
  <dimension ref="A1:O101"/>
  <sheetViews>
    <sheetView tabSelected="1" zoomScale="70" zoomScaleNormal="70" workbookViewId="0">
      <selection sqref="A1:A2"/>
    </sheetView>
  </sheetViews>
  <sheetFormatPr defaultRowHeight="16.2"/>
  <cols>
    <col min="1" max="1" width="4.44140625" style="7" bestFit="1" customWidth="1"/>
    <col min="2" max="2" width="7.21875" style="7" bestFit="1" customWidth="1"/>
    <col min="3" max="3" width="14.21875" style="7" bestFit="1" customWidth="1"/>
    <col min="4" max="4" width="21.109375" style="7" bestFit="1" customWidth="1"/>
    <col min="5" max="5" width="36.44140625" style="7" bestFit="1" customWidth="1"/>
    <col min="6" max="6" width="32.44140625" style="7" bestFit="1" customWidth="1"/>
    <col min="7" max="7" width="56" style="13" customWidth="1"/>
    <col min="8" max="9" width="32.44140625" style="7" customWidth="1"/>
    <col min="10" max="10" width="19.44140625" bestFit="1" customWidth="1"/>
    <col min="11" max="11" width="13.109375" bestFit="1" customWidth="1"/>
  </cols>
  <sheetData>
    <row r="1" spans="1:15" ht="13.2" customHeight="1">
      <c r="A1" s="33" t="s">
        <v>10</v>
      </c>
      <c r="B1" s="33" t="s">
        <v>11</v>
      </c>
      <c r="C1" s="33" t="s">
        <v>12</v>
      </c>
      <c r="D1" s="33" t="s">
        <v>13</v>
      </c>
      <c r="E1" s="33" t="s">
        <v>14</v>
      </c>
      <c r="F1" s="33" t="s">
        <v>15</v>
      </c>
      <c r="G1" s="49" t="s">
        <v>45</v>
      </c>
      <c r="H1" s="51" t="s">
        <v>60</v>
      </c>
      <c r="I1" s="51" t="s">
        <v>77</v>
      </c>
      <c r="J1" s="53" t="s">
        <v>80</v>
      </c>
      <c r="K1" s="53" t="s">
        <v>71</v>
      </c>
    </row>
    <row r="2" spans="1:15" ht="13.2" customHeight="1">
      <c r="A2" s="34"/>
      <c r="B2" s="34"/>
      <c r="C2" s="34"/>
      <c r="D2" s="34"/>
      <c r="E2" s="34"/>
      <c r="F2" s="34"/>
      <c r="G2" s="50"/>
      <c r="H2" s="52"/>
      <c r="I2" s="52"/>
      <c r="J2" s="53"/>
      <c r="K2" s="53"/>
    </row>
    <row r="3" spans="1:15" ht="81">
      <c r="A3" s="4">
        <v>1</v>
      </c>
      <c r="B3" s="35" t="s">
        <v>16</v>
      </c>
      <c r="C3" s="37" t="s">
        <v>17</v>
      </c>
      <c r="D3" s="40" t="s">
        <v>18</v>
      </c>
      <c r="E3" s="37" t="s">
        <v>18</v>
      </c>
      <c r="F3" s="4" t="s">
        <v>19</v>
      </c>
      <c r="G3" s="6" t="s">
        <v>46</v>
      </c>
      <c r="H3" s="17"/>
      <c r="I3" s="17"/>
      <c r="J3" s="19"/>
      <c r="K3" s="15" t="s">
        <v>41</v>
      </c>
      <c r="O3" t="s">
        <v>79</v>
      </c>
    </row>
    <row r="4" spans="1:15" ht="32.4">
      <c r="A4" s="4">
        <v>2</v>
      </c>
      <c r="B4" s="36"/>
      <c r="C4" s="38"/>
      <c r="D4" s="41"/>
      <c r="E4" s="38"/>
      <c r="F4" s="5" t="s">
        <v>20</v>
      </c>
      <c r="G4" s="6" t="s">
        <v>47</v>
      </c>
      <c r="H4" s="4" t="s">
        <v>74</v>
      </c>
      <c r="I4" s="4"/>
      <c r="J4" s="19"/>
      <c r="K4" s="8" t="s">
        <v>40</v>
      </c>
      <c r="O4" t="s">
        <v>78</v>
      </c>
    </row>
    <row r="5" spans="1:15" ht="64.8">
      <c r="A5" s="4">
        <v>3</v>
      </c>
      <c r="B5" s="36"/>
      <c r="C5" s="38"/>
      <c r="D5" s="41"/>
      <c r="E5" s="38"/>
      <c r="F5" s="6" t="s">
        <v>21</v>
      </c>
      <c r="G5" s="6" t="s">
        <v>48</v>
      </c>
      <c r="H5" s="5" t="s">
        <v>75</v>
      </c>
      <c r="I5" s="5"/>
      <c r="J5" s="19"/>
      <c r="K5" s="8" t="s">
        <v>40</v>
      </c>
    </row>
    <row r="6" spans="1:15" ht="48.6">
      <c r="A6" s="4">
        <v>4</v>
      </c>
      <c r="B6" s="36"/>
      <c r="C6" s="39"/>
      <c r="D6" s="42"/>
      <c r="E6" s="39"/>
      <c r="F6" s="5" t="s">
        <v>22</v>
      </c>
      <c r="G6" s="6" t="s">
        <v>49</v>
      </c>
      <c r="H6" s="6" t="s">
        <v>76</v>
      </c>
      <c r="I6" s="6"/>
      <c r="J6" s="19"/>
      <c r="K6" s="8" t="s">
        <v>40</v>
      </c>
    </row>
    <row r="7" spans="1:15" ht="32.4">
      <c r="A7" s="4">
        <v>5</v>
      </c>
      <c r="B7" s="36"/>
      <c r="C7" s="43" t="s">
        <v>235</v>
      </c>
      <c r="D7" s="45" t="s">
        <v>235</v>
      </c>
      <c r="E7" s="45" t="s">
        <v>236</v>
      </c>
      <c r="F7" s="24" t="s">
        <v>199</v>
      </c>
      <c r="G7" s="24" t="s">
        <v>56</v>
      </c>
      <c r="H7" s="25" t="s">
        <v>197</v>
      </c>
      <c r="I7" s="28" t="s">
        <v>237</v>
      </c>
      <c r="J7" s="22"/>
      <c r="K7" s="23" t="s">
        <v>41</v>
      </c>
    </row>
    <row r="8" spans="1:15" ht="32.4">
      <c r="A8" s="4">
        <v>6</v>
      </c>
      <c r="B8" s="36"/>
      <c r="C8" s="44"/>
      <c r="D8" s="46"/>
      <c r="E8" s="46"/>
      <c r="F8" s="24" t="s">
        <v>204</v>
      </c>
      <c r="G8" s="24" t="s">
        <v>56</v>
      </c>
      <c r="H8" s="25" t="s">
        <v>197</v>
      </c>
      <c r="I8" s="32" t="s">
        <v>238</v>
      </c>
      <c r="J8" s="22"/>
      <c r="K8" s="23" t="s">
        <v>41</v>
      </c>
    </row>
    <row r="9" spans="1:15" ht="32.4">
      <c r="A9" s="4">
        <v>7</v>
      </c>
      <c r="B9" s="36"/>
      <c r="C9" s="44"/>
      <c r="D9" s="46"/>
      <c r="E9" s="46"/>
      <c r="F9" s="24" t="s">
        <v>205</v>
      </c>
      <c r="G9" s="24" t="s">
        <v>56</v>
      </c>
      <c r="H9" s="25" t="s">
        <v>61</v>
      </c>
      <c r="I9" s="32" t="s">
        <v>239</v>
      </c>
      <c r="J9" s="22"/>
      <c r="K9" s="23" t="s">
        <v>41</v>
      </c>
    </row>
    <row r="10" spans="1:15" ht="32.4">
      <c r="A10" s="4">
        <v>8</v>
      </c>
      <c r="B10" s="36"/>
      <c r="C10" s="44"/>
      <c r="D10" s="46"/>
      <c r="E10" s="46"/>
      <c r="F10" s="24" t="s">
        <v>206</v>
      </c>
      <c r="G10" s="24" t="s">
        <v>56</v>
      </c>
      <c r="H10" s="25" t="s">
        <v>61</v>
      </c>
      <c r="I10" s="32" t="s">
        <v>240</v>
      </c>
      <c r="J10" s="22"/>
      <c r="K10" s="23" t="s">
        <v>41</v>
      </c>
    </row>
    <row r="11" spans="1:15" ht="32.4">
      <c r="A11" s="4">
        <v>9</v>
      </c>
      <c r="B11" s="36"/>
      <c r="C11" s="44"/>
      <c r="D11" s="46"/>
      <c r="E11" s="46"/>
      <c r="F11" s="24" t="s">
        <v>207</v>
      </c>
      <c r="G11" s="24" t="s">
        <v>56</v>
      </c>
      <c r="H11" s="25" t="s">
        <v>61</v>
      </c>
      <c r="I11" s="32" t="s">
        <v>241</v>
      </c>
      <c r="J11" s="22"/>
      <c r="K11" s="23" t="s">
        <v>41</v>
      </c>
    </row>
    <row r="12" spans="1:15" ht="32.4">
      <c r="A12" s="4">
        <v>10</v>
      </c>
      <c r="B12" s="36"/>
      <c r="C12" s="44"/>
      <c r="D12" s="46"/>
      <c r="E12" s="46"/>
      <c r="F12" s="24" t="s">
        <v>208</v>
      </c>
      <c r="G12" s="24" t="s">
        <v>56</v>
      </c>
      <c r="H12" s="25" t="s">
        <v>61</v>
      </c>
      <c r="I12" s="32" t="s">
        <v>242</v>
      </c>
      <c r="J12" s="22"/>
      <c r="K12" s="23" t="s">
        <v>41</v>
      </c>
    </row>
    <row r="13" spans="1:15" ht="32.4">
      <c r="A13" s="4">
        <v>11</v>
      </c>
      <c r="B13" s="36"/>
      <c r="C13" s="44"/>
      <c r="D13" s="46"/>
      <c r="E13" s="46"/>
      <c r="F13" s="6" t="s">
        <v>86</v>
      </c>
      <c r="G13" s="6" t="s">
        <v>57</v>
      </c>
      <c r="H13" s="25" t="s">
        <v>198</v>
      </c>
      <c r="I13" s="25" t="s">
        <v>85</v>
      </c>
      <c r="J13" s="22"/>
      <c r="K13" s="23" t="s">
        <v>40</v>
      </c>
    </row>
    <row r="14" spans="1:15" ht="32.4">
      <c r="A14" s="4">
        <v>12</v>
      </c>
      <c r="B14" s="36"/>
      <c r="C14" s="44"/>
      <c r="D14" s="46"/>
      <c r="E14" s="46"/>
      <c r="F14" s="6" t="s">
        <v>87</v>
      </c>
      <c r="G14" s="6" t="s">
        <v>58</v>
      </c>
      <c r="H14" s="25" t="s">
        <v>154</v>
      </c>
      <c r="I14" s="25" t="s">
        <v>85</v>
      </c>
      <c r="J14" s="22"/>
      <c r="K14" s="23" t="s">
        <v>40</v>
      </c>
    </row>
    <row r="15" spans="1:15" ht="32.4">
      <c r="A15" s="4">
        <v>13</v>
      </c>
      <c r="B15" s="36"/>
      <c r="C15" s="44"/>
      <c r="D15" s="46"/>
      <c r="E15" s="46"/>
      <c r="F15" s="6" t="s">
        <v>88</v>
      </c>
      <c r="G15" s="6" t="s">
        <v>89</v>
      </c>
      <c r="H15" s="25" t="s">
        <v>155</v>
      </c>
      <c r="I15" s="25" t="s">
        <v>85</v>
      </c>
      <c r="J15" s="22"/>
      <c r="K15" s="23" t="s">
        <v>40</v>
      </c>
    </row>
    <row r="16" spans="1:15" ht="32.4">
      <c r="A16" s="4">
        <v>14</v>
      </c>
      <c r="B16" s="36"/>
      <c r="C16" s="44"/>
      <c r="D16" s="46"/>
      <c r="E16" s="46"/>
      <c r="F16" s="6" t="s">
        <v>90</v>
      </c>
      <c r="G16" s="6" t="s">
        <v>91</v>
      </c>
      <c r="H16" s="25" t="s">
        <v>62</v>
      </c>
      <c r="I16" s="25" t="s">
        <v>85</v>
      </c>
      <c r="J16" s="22"/>
      <c r="K16" s="23" t="s">
        <v>41</v>
      </c>
    </row>
    <row r="17" spans="1:11" ht="17.399999999999999">
      <c r="A17" s="4">
        <v>15</v>
      </c>
      <c r="B17" s="36"/>
      <c r="C17" s="44"/>
      <c r="D17" s="46"/>
      <c r="E17" s="46"/>
      <c r="F17" s="30" t="s">
        <v>259</v>
      </c>
      <c r="G17" s="30" t="s">
        <v>260</v>
      </c>
      <c r="H17" s="32" t="s">
        <v>261</v>
      </c>
      <c r="I17" s="32" t="s">
        <v>85</v>
      </c>
      <c r="J17" s="31"/>
      <c r="K17" s="29" t="s">
        <v>41</v>
      </c>
    </row>
    <row r="18" spans="1:11" ht="17.399999999999999">
      <c r="A18" s="4">
        <v>16</v>
      </c>
      <c r="B18" s="36"/>
      <c r="C18" s="44"/>
      <c r="D18" s="46"/>
      <c r="E18" s="46"/>
      <c r="F18" s="6" t="s">
        <v>92</v>
      </c>
      <c r="G18" s="6" t="s">
        <v>93</v>
      </c>
      <c r="H18" s="25" t="s">
        <v>156</v>
      </c>
      <c r="I18" s="25" t="s">
        <v>85</v>
      </c>
      <c r="J18" s="22"/>
      <c r="K18" s="23" t="s">
        <v>40</v>
      </c>
    </row>
    <row r="19" spans="1:11" ht="17.399999999999999">
      <c r="A19" s="4">
        <v>17</v>
      </c>
      <c r="B19" s="36"/>
      <c r="C19" s="48"/>
      <c r="D19" s="47"/>
      <c r="E19" s="47"/>
      <c r="F19" s="6" t="s">
        <v>94</v>
      </c>
      <c r="G19" s="6" t="s">
        <v>95</v>
      </c>
      <c r="H19" s="25" t="s">
        <v>157</v>
      </c>
      <c r="I19" s="25" t="s">
        <v>85</v>
      </c>
      <c r="J19" s="22"/>
      <c r="K19" s="23" t="s">
        <v>40</v>
      </c>
    </row>
    <row r="20" spans="1:11" ht="17.399999999999999">
      <c r="A20" s="4">
        <v>18</v>
      </c>
      <c r="B20" s="36"/>
      <c r="C20" s="43" t="s">
        <v>25</v>
      </c>
      <c r="D20" s="6" t="s">
        <v>26</v>
      </c>
      <c r="E20" s="6" t="s">
        <v>27</v>
      </c>
      <c r="F20" s="4" t="s">
        <v>28</v>
      </c>
      <c r="G20" s="6" t="s">
        <v>50</v>
      </c>
      <c r="H20" s="26" t="s">
        <v>96</v>
      </c>
      <c r="I20" s="25" t="s">
        <v>41</v>
      </c>
      <c r="J20" s="22"/>
      <c r="K20" s="23" t="s">
        <v>41</v>
      </c>
    </row>
    <row r="21" spans="1:11" ht="17.399999999999999">
      <c r="A21" s="4">
        <v>19</v>
      </c>
      <c r="B21" s="36"/>
      <c r="C21" s="44"/>
      <c r="D21" s="40" t="s">
        <v>29</v>
      </c>
      <c r="E21" s="45" t="s">
        <v>30</v>
      </c>
      <c r="F21" s="4" t="s">
        <v>31</v>
      </c>
      <c r="G21" s="6" t="s">
        <v>51</v>
      </c>
      <c r="H21" s="26" t="s">
        <v>158</v>
      </c>
      <c r="I21" s="25" t="s">
        <v>111</v>
      </c>
      <c r="J21" s="22"/>
      <c r="K21" s="23" t="s">
        <v>41</v>
      </c>
    </row>
    <row r="22" spans="1:11" ht="17.399999999999999">
      <c r="A22" s="4">
        <v>20</v>
      </c>
      <c r="B22" s="36"/>
      <c r="C22" s="44"/>
      <c r="D22" s="41"/>
      <c r="E22" s="46"/>
      <c r="F22" s="4" t="s">
        <v>32</v>
      </c>
      <c r="G22" s="6" t="s">
        <v>52</v>
      </c>
      <c r="H22" s="26" t="s">
        <v>159</v>
      </c>
      <c r="I22" s="32" t="s">
        <v>243</v>
      </c>
      <c r="J22" s="22"/>
      <c r="K22" s="23" t="s">
        <v>41</v>
      </c>
    </row>
    <row r="23" spans="1:11" ht="17.399999999999999">
      <c r="A23" s="4">
        <v>21</v>
      </c>
      <c r="B23" s="36"/>
      <c r="C23" s="44"/>
      <c r="D23" s="41"/>
      <c r="E23" s="46"/>
      <c r="F23" s="4" t="s">
        <v>97</v>
      </c>
      <c r="G23" s="6" t="s">
        <v>53</v>
      </c>
      <c r="H23" s="26" t="s">
        <v>160</v>
      </c>
      <c r="I23" s="32" t="s">
        <v>244</v>
      </c>
      <c r="J23" s="22"/>
      <c r="K23" s="23" t="s">
        <v>41</v>
      </c>
    </row>
    <row r="24" spans="1:11" ht="17.399999999999999">
      <c r="A24" s="4">
        <v>22</v>
      </c>
      <c r="B24" s="36"/>
      <c r="C24" s="44"/>
      <c r="D24" s="41"/>
      <c r="E24" s="46"/>
      <c r="F24" s="4" t="s">
        <v>98</v>
      </c>
      <c r="G24" s="6" t="s">
        <v>53</v>
      </c>
      <c r="H24" s="26" t="s">
        <v>161</v>
      </c>
      <c r="I24" s="32" t="s">
        <v>245</v>
      </c>
      <c r="J24" s="22"/>
      <c r="K24" s="23" t="s">
        <v>41</v>
      </c>
    </row>
    <row r="25" spans="1:11" ht="17.399999999999999">
      <c r="A25" s="4">
        <v>23</v>
      </c>
      <c r="B25" s="36"/>
      <c r="C25" s="44"/>
      <c r="D25" s="41"/>
      <c r="E25" s="46"/>
      <c r="F25" s="4" t="s">
        <v>99</v>
      </c>
      <c r="G25" s="6" t="s">
        <v>53</v>
      </c>
      <c r="H25" s="26" t="s">
        <v>162</v>
      </c>
      <c r="I25" s="32" t="s">
        <v>246</v>
      </c>
      <c r="J25" s="22"/>
      <c r="K25" s="23" t="s">
        <v>41</v>
      </c>
    </row>
    <row r="26" spans="1:11" ht="17.399999999999999">
      <c r="A26" s="4">
        <v>24</v>
      </c>
      <c r="B26" s="36"/>
      <c r="C26" s="44"/>
      <c r="D26" s="41"/>
      <c r="E26" s="46"/>
      <c r="F26" s="4" t="s">
        <v>100</v>
      </c>
      <c r="G26" s="6" t="s">
        <v>53</v>
      </c>
      <c r="H26" s="26" t="s">
        <v>163</v>
      </c>
      <c r="I26" s="32" t="s">
        <v>247</v>
      </c>
      <c r="J26" s="22"/>
      <c r="K26" s="23" t="s">
        <v>41</v>
      </c>
    </row>
    <row r="27" spans="1:11" ht="17.399999999999999">
      <c r="A27" s="4">
        <v>25</v>
      </c>
      <c r="B27" s="36"/>
      <c r="C27" s="44"/>
      <c r="D27" s="41"/>
      <c r="E27" s="46"/>
      <c r="F27" s="4" t="s">
        <v>101</v>
      </c>
      <c r="G27" s="6" t="s">
        <v>53</v>
      </c>
      <c r="H27" s="26" t="s">
        <v>164</v>
      </c>
      <c r="I27" s="32" t="s">
        <v>248</v>
      </c>
      <c r="J27" s="22"/>
      <c r="K27" s="23" t="s">
        <v>41</v>
      </c>
    </row>
    <row r="28" spans="1:11" ht="17.399999999999999">
      <c r="A28" s="4">
        <v>26</v>
      </c>
      <c r="B28" s="36"/>
      <c r="C28" s="44"/>
      <c r="D28" s="41"/>
      <c r="E28" s="46"/>
      <c r="F28" s="4" t="s">
        <v>102</v>
      </c>
      <c r="G28" s="6" t="s">
        <v>53</v>
      </c>
      <c r="H28" s="26" t="s">
        <v>165</v>
      </c>
      <c r="I28" s="32" t="s">
        <v>249</v>
      </c>
      <c r="J28" s="22"/>
      <c r="K28" s="23" t="s">
        <v>41</v>
      </c>
    </row>
    <row r="29" spans="1:11" ht="17.399999999999999">
      <c r="A29" s="4">
        <v>27</v>
      </c>
      <c r="B29" s="36"/>
      <c r="C29" s="44"/>
      <c r="D29" s="41"/>
      <c r="E29" s="46"/>
      <c r="F29" s="4" t="s">
        <v>103</v>
      </c>
      <c r="G29" s="6" t="s">
        <v>53</v>
      </c>
      <c r="H29" s="26" t="s">
        <v>166</v>
      </c>
      <c r="I29" s="32" t="s">
        <v>250</v>
      </c>
      <c r="J29" s="22"/>
      <c r="K29" s="23" t="s">
        <v>41</v>
      </c>
    </row>
    <row r="30" spans="1:11" ht="17.399999999999999">
      <c r="A30" s="4">
        <v>28</v>
      </c>
      <c r="B30" s="36"/>
      <c r="C30" s="44"/>
      <c r="D30" s="41"/>
      <c r="E30" s="46"/>
      <c r="F30" s="4" t="s">
        <v>104</v>
      </c>
      <c r="G30" s="6" t="s">
        <v>53</v>
      </c>
      <c r="H30" s="26" t="s">
        <v>167</v>
      </c>
      <c r="I30" s="32" t="s">
        <v>251</v>
      </c>
      <c r="J30" s="22"/>
      <c r="K30" s="23" t="s">
        <v>41</v>
      </c>
    </row>
    <row r="31" spans="1:11" ht="17.399999999999999">
      <c r="A31" s="4">
        <v>29</v>
      </c>
      <c r="B31" s="36"/>
      <c r="C31" s="44"/>
      <c r="D31" s="41"/>
      <c r="E31" s="46"/>
      <c r="F31" s="4" t="s">
        <v>105</v>
      </c>
      <c r="G31" s="6" t="s">
        <v>53</v>
      </c>
      <c r="H31" s="26" t="s">
        <v>168</v>
      </c>
      <c r="I31" s="32" t="s">
        <v>252</v>
      </c>
      <c r="J31" s="22"/>
      <c r="K31" s="23" t="s">
        <v>41</v>
      </c>
    </row>
    <row r="32" spans="1:11" ht="17.399999999999999">
      <c r="A32" s="4">
        <v>30</v>
      </c>
      <c r="B32" s="36"/>
      <c r="C32" s="44"/>
      <c r="D32" s="41"/>
      <c r="E32" s="46"/>
      <c r="F32" s="4" t="s">
        <v>106</v>
      </c>
      <c r="G32" s="6" t="s">
        <v>53</v>
      </c>
      <c r="H32" s="26" t="s">
        <v>169</v>
      </c>
      <c r="I32" s="32" t="s">
        <v>253</v>
      </c>
      <c r="J32" s="22"/>
      <c r="K32" s="23" t="s">
        <v>41</v>
      </c>
    </row>
    <row r="33" spans="1:11" ht="17.399999999999999">
      <c r="A33" s="4">
        <v>31</v>
      </c>
      <c r="B33" s="36"/>
      <c r="C33" s="44"/>
      <c r="D33" s="41"/>
      <c r="E33" s="46"/>
      <c r="F33" s="4" t="s">
        <v>107</v>
      </c>
      <c r="G33" s="6" t="s">
        <v>53</v>
      </c>
      <c r="H33" s="26" t="s">
        <v>170</v>
      </c>
      <c r="I33" s="32" t="s">
        <v>254</v>
      </c>
      <c r="J33" s="22"/>
      <c r="K33" s="23" t="s">
        <v>41</v>
      </c>
    </row>
    <row r="34" spans="1:11" ht="17.399999999999999">
      <c r="A34" s="4">
        <v>32</v>
      </c>
      <c r="B34" s="36"/>
      <c r="C34" s="44"/>
      <c r="D34" s="41"/>
      <c r="E34" s="46"/>
      <c r="F34" s="4" t="s">
        <v>108</v>
      </c>
      <c r="G34" s="6" t="s">
        <v>53</v>
      </c>
      <c r="H34" s="26" t="s">
        <v>171</v>
      </c>
      <c r="I34" s="32" t="s">
        <v>255</v>
      </c>
      <c r="J34" s="22"/>
      <c r="K34" s="23" t="s">
        <v>41</v>
      </c>
    </row>
    <row r="35" spans="1:11" ht="17.399999999999999">
      <c r="A35" s="4">
        <v>33</v>
      </c>
      <c r="B35" s="36"/>
      <c r="C35" s="44"/>
      <c r="D35" s="41"/>
      <c r="E35" s="46"/>
      <c r="F35" s="4" t="s">
        <v>109</v>
      </c>
      <c r="G35" s="6" t="s">
        <v>53</v>
      </c>
      <c r="H35" s="26" t="s">
        <v>172</v>
      </c>
      <c r="I35" s="32" t="s">
        <v>256</v>
      </c>
      <c r="J35" s="22"/>
      <c r="K35" s="23" t="s">
        <v>41</v>
      </c>
    </row>
    <row r="36" spans="1:11" ht="17.399999999999999">
      <c r="A36" s="4">
        <v>34</v>
      </c>
      <c r="B36" s="36"/>
      <c r="C36" s="44"/>
      <c r="D36" s="41"/>
      <c r="E36" s="46"/>
      <c r="F36" s="4" t="s">
        <v>110</v>
      </c>
      <c r="G36" s="6" t="s">
        <v>53</v>
      </c>
      <c r="H36" s="26" t="s">
        <v>173</v>
      </c>
      <c r="I36" s="32" t="s">
        <v>257</v>
      </c>
      <c r="J36" s="22"/>
      <c r="K36" s="23" t="s">
        <v>41</v>
      </c>
    </row>
    <row r="37" spans="1:11" ht="17.399999999999999">
      <c r="A37" s="4">
        <v>35</v>
      </c>
      <c r="B37" s="36"/>
      <c r="C37" s="44"/>
      <c r="D37" s="41"/>
      <c r="E37" s="46"/>
      <c r="F37" s="4" t="s">
        <v>33</v>
      </c>
      <c r="G37" s="6" t="s">
        <v>54</v>
      </c>
      <c r="H37" s="26" t="s">
        <v>174</v>
      </c>
      <c r="I37" s="25" t="s">
        <v>111</v>
      </c>
      <c r="J37" s="22"/>
      <c r="K37" s="23" t="s">
        <v>41</v>
      </c>
    </row>
    <row r="38" spans="1:11" ht="17.399999999999999">
      <c r="A38" s="4">
        <v>36</v>
      </c>
      <c r="B38" s="36"/>
      <c r="C38" s="44"/>
      <c r="D38" s="42"/>
      <c r="E38" s="47"/>
      <c r="F38" s="4" t="s">
        <v>34</v>
      </c>
      <c r="G38" s="6" t="s">
        <v>55</v>
      </c>
      <c r="H38" s="26" t="s">
        <v>175</v>
      </c>
      <c r="I38" s="32" t="s">
        <v>258</v>
      </c>
      <c r="J38" s="22"/>
      <c r="K38" s="23" t="s">
        <v>41</v>
      </c>
    </row>
    <row r="39" spans="1:11" ht="81">
      <c r="A39" s="4">
        <v>37</v>
      </c>
      <c r="B39" s="35" t="s">
        <v>35</v>
      </c>
      <c r="C39" s="37" t="s">
        <v>17</v>
      </c>
      <c r="D39" s="40" t="s">
        <v>18</v>
      </c>
      <c r="E39" s="37" t="s">
        <v>18</v>
      </c>
      <c r="F39" s="4" t="s">
        <v>19</v>
      </c>
      <c r="G39" s="6" t="s">
        <v>46</v>
      </c>
      <c r="H39" s="17"/>
      <c r="I39" s="17"/>
      <c r="J39" s="19"/>
      <c r="K39" s="8" t="s">
        <v>41</v>
      </c>
    </row>
    <row r="40" spans="1:11" ht="32.4">
      <c r="A40" s="4">
        <v>38</v>
      </c>
      <c r="B40" s="36"/>
      <c r="C40" s="38"/>
      <c r="D40" s="41"/>
      <c r="E40" s="38"/>
      <c r="F40" s="5" t="s">
        <v>20</v>
      </c>
      <c r="G40" s="6" t="s">
        <v>47</v>
      </c>
      <c r="H40" s="18"/>
      <c r="I40" s="18"/>
      <c r="J40" s="19"/>
      <c r="K40" s="8" t="s">
        <v>41</v>
      </c>
    </row>
    <row r="41" spans="1:11" ht="64.8">
      <c r="A41" s="4">
        <v>39</v>
      </c>
      <c r="B41" s="36"/>
      <c r="C41" s="38"/>
      <c r="D41" s="41"/>
      <c r="E41" s="38"/>
      <c r="F41" s="6" t="s">
        <v>21</v>
      </c>
      <c r="G41" s="6" t="s">
        <v>48</v>
      </c>
      <c r="H41" s="18"/>
      <c r="I41" s="18"/>
      <c r="J41" s="19"/>
      <c r="K41" s="8" t="s">
        <v>41</v>
      </c>
    </row>
    <row r="42" spans="1:11" ht="48.6">
      <c r="A42" s="4">
        <v>40</v>
      </c>
      <c r="B42" s="36"/>
      <c r="C42" s="39"/>
      <c r="D42" s="42"/>
      <c r="E42" s="39"/>
      <c r="F42" s="5" t="s">
        <v>22</v>
      </c>
      <c r="G42" s="6" t="s">
        <v>49</v>
      </c>
      <c r="H42" s="18"/>
      <c r="I42" s="18"/>
      <c r="J42" s="19"/>
      <c r="K42" s="8" t="s">
        <v>41</v>
      </c>
    </row>
    <row r="43" spans="1:11" ht="32.4">
      <c r="A43" s="4">
        <v>41</v>
      </c>
      <c r="B43" s="36"/>
      <c r="C43" s="43" t="s">
        <v>23</v>
      </c>
      <c r="D43" s="45" t="s">
        <v>23</v>
      </c>
      <c r="E43" s="45" t="s">
        <v>24</v>
      </c>
      <c r="F43" s="24" t="s">
        <v>199</v>
      </c>
      <c r="G43" s="24" t="s">
        <v>56</v>
      </c>
      <c r="H43" s="25" t="s">
        <v>200</v>
      </c>
      <c r="I43" s="25" t="s">
        <v>224</v>
      </c>
      <c r="J43" s="22"/>
      <c r="K43" s="23" t="s">
        <v>41</v>
      </c>
    </row>
    <row r="44" spans="1:11" ht="32.4">
      <c r="A44" s="4">
        <v>42</v>
      </c>
      <c r="B44" s="36"/>
      <c r="C44" s="44"/>
      <c r="D44" s="46"/>
      <c r="E44" s="46"/>
      <c r="F44" s="24" t="s">
        <v>190</v>
      </c>
      <c r="G44" s="24" t="s">
        <v>56</v>
      </c>
      <c r="H44" s="25" t="s">
        <v>200</v>
      </c>
      <c r="I44" s="25" t="s">
        <v>225</v>
      </c>
      <c r="J44" s="22"/>
      <c r="K44" s="23" t="s">
        <v>41</v>
      </c>
    </row>
    <row r="45" spans="1:11" ht="32.4">
      <c r="A45" s="4">
        <v>43</v>
      </c>
      <c r="B45" s="36"/>
      <c r="C45" s="44"/>
      <c r="D45" s="46"/>
      <c r="E45" s="46"/>
      <c r="F45" s="6" t="s">
        <v>86</v>
      </c>
      <c r="G45" s="6" t="s">
        <v>57</v>
      </c>
      <c r="H45" s="25" t="s">
        <v>201</v>
      </c>
      <c r="I45" s="25" t="s">
        <v>85</v>
      </c>
      <c r="J45" s="22"/>
      <c r="K45" s="23" t="s">
        <v>40</v>
      </c>
    </row>
    <row r="46" spans="1:11" ht="32.4">
      <c r="A46" s="4">
        <v>44</v>
      </c>
      <c r="B46" s="36"/>
      <c r="C46" s="44"/>
      <c r="D46" s="46"/>
      <c r="E46" s="46"/>
      <c r="F46" s="6" t="s">
        <v>87</v>
      </c>
      <c r="G46" s="6" t="s">
        <v>58</v>
      </c>
      <c r="H46" s="25" t="s">
        <v>131</v>
      </c>
      <c r="I46" s="25" t="s">
        <v>85</v>
      </c>
      <c r="J46" s="22"/>
      <c r="K46" s="23" t="s">
        <v>40</v>
      </c>
    </row>
    <row r="47" spans="1:11" ht="32.4">
      <c r="A47" s="4">
        <v>45</v>
      </c>
      <c r="B47" s="36"/>
      <c r="C47" s="44"/>
      <c r="D47" s="46"/>
      <c r="E47" s="46"/>
      <c r="F47" s="6" t="s">
        <v>88</v>
      </c>
      <c r="G47" s="6" t="s">
        <v>89</v>
      </c>
      <c r="H47" s="25" t="s">
        <v>132</v>
      </c>
      <c r="I47" s="25" t="s">
        <v>85</v>
      </c>
      <c r="J47" s="22"/>
      <c r="K47" s="23" t="s">
        <v>40</v>
      </c>
    </row>
    <row r="48" spans="1:11" ht="32.4">
      <c r="A48" s="4">
        <v>46</v>
      </c>
      <c r="B48" s="36"/>
      <c r="C48" s="44"/>
      <c r="D48" s="46"/>
      <c r="E48" s="46"/>
      <c r="F48" s="6" t="s">
        <v>90</v>
      </c>
      <c r="G48" s="6" t="s">
        <v>91</v>
      </c>
      <c r="H48" s="25" t="s">
        <v>133</v>
      </c>
      <c r="I48" s="25" t="s">
        <v>85</v>
      </c>
      <c r="J48" s="22"/>
      <c r="K48" s="23" t="s">
        <v>41</v>
      </c>
    </row>
    <row r="49" spans="1:11" ht="17.399999999999999">
      <c r="A49" s="4">
        <v>47</v>
      </c>
      <c r="B49" s="36"/>
      <c r="C49" s="44"/>
      <c r="D49" s="46"/>
      <c r="E49" s="46"/>
      <c r="F49" s="30" t="s">
        <v>259</v>
      </c>
      <c r="G49" s="30" t="s">
        <v>260</v>
      </c>
      <c r="H49" s="32" t="s">
        <v>262</v>
      </c>
      <c r="I49" s="32" t="s">
        <v>85</v>
      </c>
      <c r="J49" s="31"/>
      <c r="K49" s="29" t="s">
        <v>41</v>
      </c>
    </row>
    <row r="50" spans="1:11" ht="17.399999999999999">
      <c r="A50" s="4">
        <v>48</v>
      </c>
      <c r="B50" s="36"/>
      <c r="C50" s="44"/>
      <c r="D50" s="46"/>
      <c r="E50" s="46"/>
      <c r="F50" s="6" t="s">
        <v>92</v>
      </c>
      <c r="G50" s="6" t="s">
        <v>93</v>
      </c>
      <c r="H50" s="25" t="s">
        <v>134</v>
      </c>
      <c r="I50" s="25" t="s">
        <v>85</v>
      </c>
      <c r="J50" s="22"/>
      <c r="K50" s="23" t="s">
        <v>40</v>
      </c>
    </row>
    <row r="51" spans="1:11" ht="17.399999999999999">
      <c r="A51" s="4">
        <v>49</v>
      </c>
      <c r="B51" s="36"/>
      <c r="C51" s="48"/>
      <c r="D51" s="47"/>
      <c r="E51" s="47"/>
      <c r="F51" s="6" t="s">
        <v>94</v>
      </c>
      <c r="G51" s="6" t="s">
        <v>95</v>
      </c>
      <c r="H51" s="25" t="s">
        <v>135</v>
      </c>
      <c r="I51" s="25" t="s">
        <v>85</v>
      </c>
      <c r="J51" s="22"/>
      <c r="K51" s="23" t="s">
        <v>40</v>
      </c>
    </row>
    <row r="52" spans="1:11" ht="17.399999999999999">
      <c r="A52" s="4">
        <v>50</v>
      </c>
      <c r="B52" s="36"/>
      <c r="C52" s="43" t="s">
        <v>25</v>
      </c>
      <c r="D52" s="6" t="s">
        <v>26</v>
      </c>
      <c r="E52" s="6" t="s">
        <v>27</v>
      </c>
      <c r="F52" s="4" t="s">
        <v>28</v>
      </c>
      <c r="G52" s="6" t="s">
        <v>50</v>
      </c>
      <c r="H52" s="26" t="s">
        <v>96</v>
      </c>
      <c r="I52" s="25" t="s">
        <v>41</v>
      </c>
      <c r="J52" s="22"/>
      <c r="K52" s="23" t="s">
        <v>41</v>
      </c>
    </row>
    <row r="53" spans="1:11" ht="17.399999999999999">
      <c r="A53" s="4">
        <v>51</v>
      </c>
      <c r="B53" s="36"/>
      <c r="C53" s="44"/>
      <c r="D53" s="40" t="s">
        <v>29</v>
      </c>
      <c r="E53" s="45" t="s">
        <v>30</v>
      </c>
      <c r="F53" s="4" t="s">
        <v>31</v>
      </c>
      <c r="G53" s="6" t="s">
        <v>51</v>
      </c>
      <c r="H53" s="26" t="s">
        <v>136</v>
      </c>
      <c r="I53" s="25" t="s">
        <v>111</v>
      </c>
      <c r="J53" s="22"/>
      <c r="K53" s="23" t="s">
        <v>41</v>
      </c>
    </row>
    <row r="54" spans="1:11" ht="17.399999999999999">
      <c r="A54" s="4">
        <v>52</v>
      </c>
      <c r="B54" s="36"/>
      <c r="C54" s="44"/>
      <c r="D54" s="41"/>
      <c r="E54" s="46"/>
      <c r="F54" s="4" t="s">
        <v>32</v>
      </c>
      <c r="G54" s="6" t="s">
        <v>52</v>
      </c>
      <c r="H54" s="26" t="s">
        <v>137</v>
      </c>
      <c r="I54" s="27" t="s">
        <v>209</v>
      </c>
      <c r="J54" s="22"/>
      <c r="K54" s="23" t="s">
        <v>41</v>
      </c>
    </row>
    <row r="55" spans="1:11" ht="17.399999999999999">
      <c r="A55" s="4">
        <v>53</v>
      </c>
      <c r="B55" s="36"/>
      <c r="C55" s="44"/>
      <c r="D55" s="41"/>
      <c r="E55" s="46"/>
      <c r="F55" s="4" t="s">
        <v>97</v>
      </c>
      <c r="G55" s="6" t="s">
        <v>53</v>
      </c>
      <c r="H55" s="26" t="s">
        <v>138</v>
      </c>
      <c r="I55" s="27" t="s">
        <v>210</v>
      </c>
      <c r="J55" s="22"/>
      <c r="K55" s="23" t="s">
        <v>41</v>
      </c>
    </row>
    <row r="56" spans="1:11" ht="17.399999999999999">
      <c r="A56" s="4">
        <v>54</v>
      </c>
      <c r="B56" s="36"/>
      <c r="C56" s="44"/>
      <c r="D56" s="41"/>
      <c r="E56" s="46"/>
      <c r="F56" s="4" t="s">
        <v>98</v>
      </c>
      <c r="G56" s="6" t="s">
        <v>53</v>
      </c>
      <c r="H56" s="26" t="s">
        <v>139</v>
      </c>
      <c r="I56" s="27" t="s">
        <v>211</v>
      </c>
      <c r="J56" s="22"/>
      <c r="K56" s="23" t="s">
        <v>41</v>
      </c>
    </row>
    <row r="57" spans="1:11" ht="17.399999999999999">
      <c r="A57" s="4">
        <v>55</v>
      </c>
      <c r="B57" s="36"/>
      <c r="C57" s="44"/>
      <c r="D57" s="41"/>
      <c r="E57" s="46"/>
      <c r="F57" s="4" t="s">
        <v>99</v>
      </c>
      <c r="G57" s="6" t="s">
        <v>53</v>
      </c>
      <c r="H57" s="26" t="s">
        <v>140</v>
      </c>
      <c r="I57" s="27" t="s">
        <v>212</v>
      </c>
      <c r="J57" s="22"/>
      <c r="K57" s="23" t="s">
        <v>41</v>
      </c>
    </row>
    <row r="58" spans="1:11" ht="17.399999999999999">
      <c r="A58" s="4">
        <v>56</v>
      </c>
      <c r="B58" s="36"/>
      <c r="C58" s="44"/>
      <c r="D58" s="41"/>
      <c r="E58" s="46"/>
      <c r="F58" s="4" t="s">
        <v>100</v>
      </c>
      <c r="G58" s="6" t="s">
        <v>53</v>
      </c>
      <c r="H58" s="26" t="s">
        <v>141</v>
      </c>
      <c r="I58" s="28" t="s">
        <v>213</v>
      </c>
      <c r="J58" s="22"/>
      <c r="K58" s="23" t="s">
        <v>41</v>
      </c>
    </row>
    <row r="59" spans="1:11" ht="17.399999999999999">
      <c r="A59" s="4">
        <v>57</v>
      </c>
      <c r="B59" s="36"/>
      <c r="C59" s="44"/>
      <c r="D59" s="41"/>
      <c r="E59" s="46"/>
      <c r="F59" s="4" t="s">
        <v>101</v>
      </c>
      <c r="G59" s="6" t="s">
        <v>53</v>
      </c>
      <c r="H59" s="26" t="s">
        <v>142</v>
      </c>
      <c r="I59" s="27" t="s">
        <v>214</v>
      </c>
      <c r="J59" s="22"/>
      <c r="K59" s="23" t="s">
        <v>41</v>
      </c>
    </row>
    <row r="60" spans="1:11" ht="17.399999999999999">
      <c r="A60" s="4">
        <v>58</v>
      </c>
      <c r="B60" s="36"/>
      <c r="C60" s="44"/>
      <c r="D60" s="41"/>
      <c r="E60" s="46"/>
      <c r="F60" s="4" t="s">
        <v>102</v>
      </c>
      <c r="G60" s="6" t="s">
        <v>53</v>
      </c>
      <c r="H60" s="26" t="s">
        <v>143</v>
      </c>
      <c r="I60" s="27" t="s">
        <v>215</v>
      </c>
      <c r="J60" s="22"/>
      <c r="K60" s="23" t="s">
        <v>41</v>
      </c>
    </row>
    <row r="61" spans="1:11" ht="17.399999999999999">
      <c r="A61" s="4">
        <v>59</v>
      </c>
      <c r="B61" s="36"/>
      <c r="C61" s="44"/>
      <c r="D61" s="41"/>
      <c r="E61" s="46"/>
      <c r="F61" s="4" t="s">
        <v>103</v>
      </c>
      <c r="G61" s="6" t="s">
        <v>53</v>
      </c>
      <c r="H61" s="26" t="s">
        <v>144</v>
      </c>
      <c r="I61" s="27" t="s">
        <v>216</v>
      </c>
      <c r="J61" s="22"/>
      <c r="K61" s="23" t="s">
        <v>41</v>
      </c>
    </row>
    <row r="62" spans="1:11" ht="17.399999999999999">
      <c r="A62" s="4">
        <v>60</v>
      </c>
      <c r="B62" s="36"/>
      <c r="C62" s="44"/>
      <c r="D62" s="41"/>
      <c r="E62" s="46"/>
      <c r="F62" s="4" t="s">
        <v>104</v>
      </c>
      <c r="G62" s="6" t="s">
        <v>53</v>
      </c>
      <c r="H62" s="26" t="s">
        <v>145</v>
      </c>
      <c r="I62" s="27" t="s">
        <v>217</v>
      </c>
      <c r="J62" s="22"/>
      <c r="K62" s="23" t="s">
        <v>41</v>
      </c>
    </row>
    <row r="63" spans="1:11" ht="17.399999999999999">
      <c r="A63" s="4">
        <v>61</v>
      </c>
      <c r="B63" s="36"/>
      <c r="C63" s="44"/>
      <c r="D63" s="41"/>
      <c r="E63" s="46"/>
      <c r="F63" s="4" t="s">
        <v>105</v>
      </c>
      <c r="G63" s="6" t="s">
        <v>53</v>
      </c>
      <c r="H63" s="26" t="s">
        <v>146</v>
      </c>
      <c r="I63" s="27" t="s">
        <v>218</v>
      </c>
      <c r="J63" s="22"/>
      <c r="K63" s="23" t="s">
        <v>41</v>
      </c>
    </row>
    <row r="64" spans="1:11" ht="17.399999999999999">
      <c r="A64" s="4">
        <v>62</v>
      </c>
      <c r="B64" s="36"/>
      <c r="C64" s="44"/>
      <c r="D64" s="41"/>
      <c r="E64" s="46"/>
      <c r="F64" s="4" t="s">
        <v>106</v>
      </c>
      <c r="G64" s="6" t="s">
        <v>53</v>
      </c>
      <c r="H64" s="26" t="s">
        <v>147</v>
      </c>
      <c r="I64" s="27" t="s">
        <v>219</v>
      </c>
      <c r="J64" s="22"/>
      <c r="K64" s="23" t="s">
        <v>41</v>
      </c>
    </row>
    <row r="65" spans="1:11" ht="17.399999999999999">
      <c r="A65" s="4">
        <v>63</v>
      </c>
      <c r="B65" s="36"/>
      <c r="C65" s="44"/>
      <c r="D65" s="41"/>
      <c r="E65" s="46"/>
      <c r="F65" s="4" t="s">
        <v>107</v>
      </c>
      <c r="G65" s="6" t="s">
        <v>53</v>
      </c>
      <c r="H65" s="26" t="s">
        <v>148</v>
      </c>
      <c r="I65" s="27" t="s">
        <v>220</v>
      </c>
      <c r="J65" s="22"/>
      <c r="K65" s="23" t="s">
        <v>41</v>
      </c>
    </row>
    <row r="66" spans="1:11" ht="17.399999999999999">
      <c r="A66" s="4">
        <v>64</v>
      </c>
      <c r="B66" s="36"/>
      <c r="C66" s="44"/>
      <c r="D66" s="41"/>
      <c r="E66" s="46"/>
      <c r="F66" s="4" t="s">
        <v>108</v>
      </c>
      <c r="G66" s="6" t="s">
        <v>53</v>
      </c>
      <c r="H66" s="26" t="s">
        <v>149</v>
      </c>
      <c r="I66" s="27" t="s">
        <v>221</v>
      </c>
      <c r="J66" s="22"/>
      <c r="K66" s="23" t="s">
        <v>41</v>
      </c>
    </row>
    <row r="67" spans="1:11" ht="17.399999999999999">
      <c r="A67" s="4">
        <v>65</v>
      </c>
      <c r="B67" s="36"/>
      <c r="C67" s="44"/>
      <c r="D67" s="41"/>
      <c r="E67" s="46"/>
      <c r="F67" s="4" t="s">
        <v>109</v>
      </c>
      <c r="G67" s="6" t="s">
        <v>53</v>
      </c>
      <c r="H67" s="26" t="s">
        <v>150</v>
      </c>
      <c r="I67" s="27" t="s">
        <v>222</v>
      </c>
      <c r="J67" s="22"/>
      <c r="K67" s="23" t="s">
        <v>41</v>
      </c>
    </row>
    <row r="68" spans="1:11" ht="17.399999999999999">
      <c r="A68" s="4">
        <v>66</v>
      </c>
      <c r="B68" s="36"/>
      <c r="C68" s="44"/>
      <c r="D68" s="41"/>
      <c r="E68" s="46"/>
      <c r="F68" s="4" t="s">
        <v>110</v>
      </c>
      <c r="G68" s="6" t="s">
        <v>53</v>
      </c>
      <c r="H68" s="26" t="s">
        <v>151</v>
      </c>
      <c r="I68" s="27" t="s">
        <v>223</v>
      </c>
      <c r="J68" s="22"/>
      <c r="K68" s="23" t="s">
        <v>41</v>
      </c>
    </row>
    <row r="69" spans="1:11" ht="17.399999999999999">
      <c r="A69" s="4">
        <v>67</v>
      </c>
      <c r="B69" s="36"/>
      <c r="C69" s="44"/>
      <c r="D69" s="41"/>
      <c r="E69" s="46"/>
      <c r="F69" s="4" t="s">
        <v>33</v>
      </c>
      <c r="G69" s="6" t="s">
        <v>54</v>
      </c>
      <c r="H69" s="26" t="s">
        <v>152</v>
      </c>
      <c r="I69" s="25" t="s">
        <v>111</v>
      </c>
      <c r="J69" s="22"/>
      <c r="K69" s="23" t="s">
        <v>41</v>
      </c>
    </row>
    <row r="70" spans="1:11" ht="17.399999999999999">
      <c r="A70" s="4">
        <v>68</v>
      </c>
      <c r="B70" s="36"/>
      <c r="C70" s="44"/>
      <c r="D70" s="42"/>
      <c r="E70" s="47"/>
      <c r="F70" s="4" t="s">
        <v>34</v>
      </c>
      <c r="G70" s="6" t="s">
        <v>55</v>
      </c>
      <c r="H70" s="26" t="s">
        <v>153</v>
      </c>
      <c r="I70" s="25" t="s">
        <v>111</v>
      </c>
      <c r="J70" s="22"/>
      <c r="K70" s="23" t="s">
        <v>41</v>
      </c>
    </row>
    <row r="71" spans="1:11" ht="81">
      <c r="A71" s="4">
        <v>69</v>
      </c>
      <c r="B71" s="35" t="s">
        <v>36</v>
      </c>
      <c r="C71" s="37" t="s">
        <v>17</v>
      </c>
      <c r="D71" s="40" t="s">
        <v>18</v>
      </c>
      <c r="E71" s="37" t="s">
        <v>18</v>
      </c>
      <c r="F71" s="4" t="s">
        <v>19</v>
      </c>
      <c r="G71" s="6" t="s">
        <v>46</v>
      </c>
      <c r="H71" s="17"/>
      <c r="I71" s="17"/>
      <c r="J71" s="19"/>
      <c r="K71" s="8" t="s">
        <v>41</v>
      </c>
    </row>
    <row r="72" spans="1:11" ht="32.4">
      <c r="A72" s="4">
        <v>70</v>
      </c>
      <c r="B72" s="36"/>
      <c r="C72" s="38"/>
      <c r="D72" s="41"/>
      <c r="E72" s="38"/>
      <c r="F72" s="5" t="s">
        <v>20</v>
      </c>
      <c r="G72" s="6" t="s">
        <v>47</v>
      </c>
      <c r="H72" s="18"/>
      <c r="I72" s="18"/>
      <c r="J72" s="19"/>
      <c r="K72" s="8" t="s">
        <v>40</v>
      </c>
    </row>
    <row r="73" spans="1:11" ht="64.8">
      <c r="A73" s="4">
        <v>71</v>
      </c>
      <c r="B73" s="36"/>
      <c r="C73" s="38"/>
      <c r="D73" s="41"/>
      <c r="E73" s="38"/>
      <c r="F73" s="6" t="s">
        <v>21</v>
      </c>
      <c r="G73" s="6" t="s">
        <v>48</v>
      </c>
      <c r="H73" s="18"/>
      <c r="I73" s="18"/>
      <c r="J73" s="19"/>
      <c r="K73" s="8" t="s">
        <v>40</v>
      </c>
    </row>
    <row r="74" spans="1:11" ht="48.6">
      <c r="A74" s="4">
        <v>72</v>
      </c>
      <c r="B74" s="36"/>
      <c r="C74" s="39"/>
      <c r="D74" s="42"/>
      <c r="E74" s="39"/>
      <c r="F74" s="5" t="s">
        <v>22</v>
      </c>
      <c r="G74" s="6" t="s">
        <v>49</v>
      </c>
      <c r="H74" s="18"/>
      <c r="I74" s="18"/>
      <c r="J74" s="19"/>
      <c r="K74" s="8" t="s">
        <v>40</v>
      </c>
    </row>
    <row r="75" spans="1:11" ht="32.4">
      <c r="A75" s="4">
        <v>73</v>
      </c>
      <c r="B75" s="36"/>
      <c r="C75" s="43" t="s">
        <v>23</v>
      </c>
      <c r="D75" s="45" t="s">
        <v>23</v>
      </c>
      <c r="E75" s="45" t="s">
        <v>24</v>
      </c>
      <c r="F75" s="24" t="s">
        <v>226</v>
      </c>
      <c r="G75" s="24" t="s">
        <v>56</v>
      </c>
      <c r="H75" s="25" t="s">
        <v>112</v>
      </c>
      <c r="I75" s="25" t="s">
        <v>193</v>
      </c>
      <c r="J75" s="22"/>
      <c r="K75" s="23" t="s">
        <v>41</v>
      </c>
    </row>
    <row r="76" spans="1:11" ht="32.4">
      <c r="A76" s="4">
        <v>74</v>
      </c>
      <c r="B76" s="36"/>
      <c r="C76" s="44"/>
      <c r="D76" s="46"/>
      <c r="E76" s="46"/>
      <c r="F76" s="24" t="s">
        <v>227</v>
      </c>
      <c r="G76" s="24" t="s">
        <v>56</v>
      </c>
      <c r="H76" s="25" t="s">
        <v>112</v>
      </c>
      <c r="I76" s="25" t="s">
        <v>194</v>
      </c>
      <c r="J76" s="22"/>
      <c r="K76" s="23" t="s">
        <v>41</v>
      </c>
    </row>
    <row r="77" spans="1:11" ht="32.4">
      <c r="A77" s="4">
        <v>75</v>
      </c>
      <c r="B77" s="36"/>
      <c r="C77" s="44"/>
      <c r="D77" s="46"/>
      <c r="E77" s="46"/>
      <c r="F77" s="24" t="s">
        <v>228</v>
      </c>
      <c r="G77" s="24" t="s">
        <v>56</v>
      </c>
      <c r="H77" s="25" t="s">
        <v>112</v>
      </c>
      <c r="I77" s="25" t="s">
        <v>191</v>
      </c>
      <c r="J77" s="22"/>
      <c r="K77" s="23" t="s">
        <v>41</v>
      </c>
    </row>
    <row r="78" spans="1:11" ht="32.4">
      <c r="A78" s="4">
        <v>76</v>
      </c>
      <c r="B78" s="36"/>
      <c r="C78" s="44"/>
      <c r="D78" s="46"/>
      <c r="E78" s="46"/>
      <c r="F78" s="24" t="s">
        <v>229</v>
      </c>
      <c r="G78" s="24" t="s">
        <v>56</v>
      </c>
      <c r="H78" s="25" t="s">
        <v>112</v>
      </c>
      <c r="I78" s="25" t="s">
        <v>192</v>
      </c>
      <c r="J78" s="22"/>
      <c r="K78" s="23" t="s">
        <v>41</v>
      </c>
    </row>
    <row r="79" spans="1:11" ht="32.4">
      <c r="A79" s="4">
        <v>77</v>
      </c>
      <c r="B79" s="36"/>
      <c r="C79" s="44"/>
      <c r="D79" s="46"/>
      <c r="E79" s="46"/>
      <c r="F79" s="24" t="s">
        <v>230</v>
      </c>
      <c r="G79" s="24" t="s">
        <v>56</v>
      </c>
      <c r="H79" s="25" t="s">
        <v>112</v>
      </c>
      <c r="I79" s="25" t="s">
        <v>195</v>
      </c>
      <c r="J79" s="22"/>
      <c r="K79" s="23" t="s">
        <v>41</v>
      </c>
    </row>
    <row r="80" spans="1:11" ht="32.4">
      <c r="A80" s="4">
        <v>78</v>
      </c>
      <c r="B80" s="36"/>
      <c r="C80" s="44"/>
      <c r="D80" s="46"/>
      <c r="E80" s="46"/>
      <c r="F80" s="24" t="s">
        <v>231</v>
      </c>
      <c r="G80" s="24" t="s">
        <v>56</v>
      </c>
      <c r="H80" s="25" t="s">
        <v>112</v>
      </c>
      <c r="I80" s="25" t="s">
        <v>196</v>
      </c>
      <c r="J80" s="22"/>
      <c r="K80" s="23" t="s">
        <v>41</v>
      </c>
    </row>
    <row r="81" spans="1:11" ht="32.4">
      <c r="A81" s="4">
        <v>79</v>
      </c>
      <c r="B81" s="36"/>
      <c r="C81" s="44"/>
      <c r="D81" s="46"/>
      <c r="E81" s="46"/>
      <c r="F81" s="6" t="s">
        <v>232</v>
      </c>
      <c r="G81" s="6" t="s">
        <v>57</v>
      </c>
      <c r="H81" s="25" t="s">
        <v>202</v>
      </c>
      <c r="I81" s="25" t="s">
        <v>85</v>
      </c>
      <c r="J81" s="22"/>
      <c r="K81" s="29" t="s">
        <v>41</v>
      </c>
    </row>
    <row r="82" spans="1:11" ht="32.4">
      <c r="A82" s="4">
        <v>80</v>
      </c>
      <c r="B82" s="36"/>
      <c r="C82" s="44"/>
      <c r="D82" s="46"/>
      <c r="E82" s="46"/>
      <c r="F82" s="30" t="s">
        <v>233</v>
      </c>
      <c r="G82" s="30" t="s">
        <v>58</v>
      </c>
      <c r="H82" s="25" t="s">
        <v>234</v>
      </c>
      <c r="I82" s="25" t="s">
        <v>85</v>
      </c>
      <c r="J82" s="31"/>
      <c r="K82" s="29" t="s">
        <v>40</v>
      </c>
    </row>
    <row r="83" spans="1:11" ht="17.399999999999999">
      <c r="A83" s="4">
        <v>81</v>
      </c>
      <c r="B83" s="36"/>
      <c r="C83" s="43" t="s">
        <v>25</v>
      </c>
      <c r="D83" s="6" t="s">
        <v>26</v>
      </c>
      <c r="E83" s="6" t="s">
        <v>27</v>
      </c>
      <c r="F83" s="4" t="s">
        <v>28</v>
      </c>
      <c r="G83" s="6" t="s">
        <v>50</v>
      </c>
      <c r="H83" s="26" t="s">
        <v>96</v>
      </c>
      <c r="I83" s="25" t="s">
        <v>41</v>
      </c>
      <c r="J83" s="22"/>
      <c r="K83" s="23" t="s">
        <v>41</v>
      </c>
    </row>
    <row r="84" spans="1:11" ht="17.399999999999999">
      <c r="A84" s="4">
        <v>82</v>
      </c>
      <c r="B84" s="36"/>
      <c r="C84" s="44"/>
      <c r="D84" s="40" t="s">
        <v>29</v>
      </c>
      <c r="E84" s="45" t="s">
        <v>30</v>
      </c>
      <c r="F84" s="4" t="s">
        <v>31</v>
      </c>
      <c r="G84" s="6" t="s">
        <v>51</v>
      </c>
      <c r="H84" s="26" t="s">
        <v>113</v>
      </c>
      <c r="I84" s="25" t="s">
        <v>111</v>
      </c>
      <c r="J84" s="22"/>
      <c r="K84" s="23" t="s">
        <v>41</v>
      </c>
    </row>
    <row r="85" spans="1:11" ht="17.399999999999999">
      <c r="A85" s="4">
        <v>83</v>
      </c>
      <c r="B85" s="36"/>
      <c r="C85" s="44"/>
      <c r="D85" s="41"/>
      <c r="E85" s="46"/>
      <c r="F85" s="4" t="s">
        <v>32</v>
      </c>
      <c r="G85" s="6" t="s">
        <v>52</v>
      </c>
      <c r="H85" s="26" t="s">
        <v>114</v>
      </c>
      <c r="I85" s="25" t="s">
        <v>176</v>
      </c>
      <c r="J85" s="22"/>
      <c r="K85" s="23" t="s">
        <v>41</v>
      </c>
    </row>
    <row r="86" spans="1:11" ht="17.399999999999999">
      <c r="A86" s="4">
        <v>84</v>
      </c>
      <c r="B86" s="36"/>
      <c r="C86" s="44"/>
      <c r="D86" s="41"/>
      <c r="E86" s="46"/>
      <c r="F86" s="4" t="s">
        <v>97</v>
      </c>
      <c r="G86" s="6" t="s">
        <v>53</v>
      </c>
      <c r="H86" s="26" t="s">
        <v>115</v>
      </c>
      <c r="I86" s="25" t="s">
        <v>177</v>
      </c>
      <c r="J86" s="22"/>
      <c r="K86" s="23" t="s">
        <v>41</v>
      </c>
    </row>
    <row r="87" spans="1:11" ht="17.399999999999999">
      <c r="A87" s="4">
        <v>85</v>
      </c>
      <c r="B87" s="36"/>
      <c r="C87" s="44"/>
      <c r="D87" s="41"/>
      <c r="E87" s="46"/>
      <c r="F87" s="4" t="s">
        <v>98</v>
      </c>
      <c r="G87" s="6" t="s">
        <v>53</v>
      </c>
      <c r="H87" s="26" t="s">
        <v>116</v>
      </c>
      <c r="I87" s="25" t="s">
        <v>178</v>
      </c>
      <c r="J87" s="22"/>
      <c r="K87" s="23" t="s">
        <v>41</v>
      </c>
    </row>
    <row r="88" spans="1:11" ht="17.399999999999999">
      <c r="A88" s="4">
        <v>86</v>
      </c>
      <c r="B88" s="36"/>
      <c r="C88" s="44"/>
      <c r="D88" s="41"/>
      <c r="E88" s="46"/>
      <c r="F88" s="4" t="s">
        <v>99</v>
      </c>
      <c r="G88" s="6" t="s">
        <v>53</v>
      </c>
      <c r="H88" s="26" t="s">
        <v>117</v>
      </c>
      <c r="I88" s="25" t="s">
        <v>179</v>
      </c>
      <c r="J88" s="22"/>
      <c r="K88" s="23" t="s">
        <v>41</v>
      </c>
    </row>
    <row r="89" spans="1:11" ht="17.399999999999999">
      <c r="A89" s="4">
        <v>87</v>
      </c>
      <c r="B89" s="36"/>
      <c r="C89" s="44"/>
      <c r="D89" s="41"/>
      <c r="E89" s="46"/>
      <c r="F89" s="4" t="s">
        <v>100</v>
      </c>
      <c r="G89" s="6" t="s">
        <v>53</v>
      </c>
      <c r="H89" s="26" t="s">
        <v>118</v>
      </c>
      <c r="I89" s="25" t="s">
        <v>180</v>
      </c>
      <c r="J89" s="22"/>
      <c r="K89" s="23" t="s">
        <v>41</v>
      </c>
    </row>
    <row r="90" spans="1:11" ht="17.399999999999999">
      <c r="A90" s="4">
        <v>88</v>
      </c>
      <c r="B90" s="36"/>
      <c r="C90" s="44"/>
      <c r="D90" s="41"/>
      <c r="E90" s="46"/>
      <c r="F90" s="4" t="s">
        <v>101</v>
      </c>
      <c r="G90" s="6" t="s">
        <v>53</v>
      </c>
      <c r="H90" s="26" t="s">
        <v>119</v>
      </c>
      <c r="I90" s="25" t="s">
        <v>181</v>
      </c>
      <c r="J90" s="22"/>
      <c r="K90" s="23" t="s">
        <v>41</v>
      </c>
    </row>
    <row r="91" spans="1:11" ht="17.399999999999999">
      <c r="A91" s="4">
        <v>89</v>
      </c>
      <c r="B91" s="36"/>
      <c r="C91" s="44"/>
      <c r="D91" s="41"/>
      <c r="E91" s="46"/>
      <c r="F91" s="4" t="s">
        <v>102</v>
      </c>
      <c r="G91" s="6" t="s">
        <v>53</v>
      </c>
      <c r="H91" s="26" t="s">
        <v>120</v>
      </c>
      <c r="I91" s="25" t="s">
        <v>182</v>
      </c>
      <c r="J91" s="22"/>
      <c r="K91" s="23" t="s">
        <v>41</v>
      </c>
    </row>
    <row r="92" spans="1:11" ht="17.399999999999999">
      <c r="A92" s="4">
        <v>90</v>
      </c>
      <c r="B92" s="36"/>
      <c r="C92" s="44"/>
      <c r="D92" s="41"/>
      <c r="E92" s="46"/>
      <c r="F92" s="4" t="s">
        <v>103</v>
      </c>
      <c r="G92" s="6" t="s">
        <v>53</v>
      </c>
      <c r="H92" s="26" t="s">
        <v>121</v>
      </c>
      <c r="I92" s="25" t="s">
        <v>183</v>
      </c>
      <c r="J92" s="22"/>
      <c r="K92" s="23" t="s">
        <v>41</v>
      </c>
    </row>
    <row r="93" spans="1:11" ht="17.399999999999999">
      <c r="A93" s="4">
        <v>91</v>
      </c>
      <c r="B93" s="36"/>
      <c r="C93" s="44"/>
      <c r="D93" s="41"/>
      <c r="E93" s="46"/>
      <c r="F93" s="4" t="s">
        <v>104</v>
      </c>
      <c r="G93" s="6" t="s">
        <v>53</v>
      </c>
      <c r="H93" s="26" t="s">
        <v>122</v>
      </c>
      <c r="I93" s="25" t="s">
        <v>184</v>
      </c>
      <c r="J93" s="22"/>
      <c r="K93" s="23" t="s">
        <v>41</v>
      </c>
    </row>
    <row r="94" spans="1:11" ht="17.399999999999999">
      <c r="A94" s="4">
        <v>92</v>
      </c>
      <c r="B94" s="36"/>
      <c r="C94" s="44"/>
      <c r="D94" s="41"/>
      <c r="E94" s="46"/>
      <c r="F94" s="4" t="s">
        <v>105</v>
      </c>
      <c r="G94" s="6" t="s">
        <v>53</v>
      </c>
      <c r="H94" s="26" t="s">
        <v>123</v>
      </c>
      <c r="I94" s="25" t="s">
        <v>185</v>
      </c>
      <c r="J94" s="22"/>
      <c r="K94" s="23" t="s">
        <v>41</v>
      </c>
    </row>
    <row r="95" spans="1:11" ht="17.399999999999999">
      <c r="A95" s="4">
        <v>93</v>
      </c>
      <c r="B95" s="36"/>
      <c r="C95" s="44"/>
      <c r="D95" s="41"/>
      <c r="E95" s="46"/>
      <c r="F95" s="4" t="s">
        <v>106</v>
      </c>
      <c r="G95" s="6" t="s">
        <v>53</v>
      </c>
      <c r="H95" s="26" t="s">
        <v>124</v>
      </c>
      <c r="I95" s="25" t="s">
        <v>186</v>
      </c>
      <c r="J95" s="22"/>
      <c r="K95" s="23" t="s">
        <v>41</v>
      </c>
    </row>
    <row r="96" spans="1:11" ht="17.399999999999999">
      <c r="A96" s="4">
        <v>94</v>
      </c>
      <c r="B96" s="36"/>
      <c r="C96" s="44"/>
      <c r="D96" s="41"/>
      <c r="E96" s="46"/>
      <c r="F96" s="4" t="s">
        <v>107</v>
      </c>
      <c r="G96" s="6" t="s">
        <v>53</v>
      </c>
      <c r="H96" s="26" t="s">
        <v>125</v>
      </c>
      <c r="I96" s="25" t="s">
        <v>187</v>
      </c>
      <c r="J96" s="22"/>
      <c r="K96" s="23" t="s">
        <v>41</v>
      </c>
    </row>
    <row r="97" spans="1:11" ht="17.399999999999999">
      <c r="A97" s="4">
        <v>95</v>
      </c>
      <c r="B97" s="36"/>
      <c r="C97" s="44"/>
      <c r="D97" s="41"/>
      <c r="E97" s="46"/>
      <c r="F97" s="4" t="s">
        <v>108</v>
      </c>
      <c r="G97" s="6" t="s">
        <v>53</v>
      </c>
      <c r="H97" s="26" t="s">
        <v>126</v>
      </c>
      <c r="I97" s="25" t="s">
        <v>188</v>
      </c>
      <c r="J97" s="22"/>
      <c r="K97" s="23" t="s">
        <v>41</v>
      </c>
    </row>
    <row r="98" spans="1:11" ht="17.399999999999999">
      <c r="A98" s="4">
        <v>96</v>
      </c>
      <c r="B98" s="36"/>
      <c r="C98" s="44"/>
      <c r="D98" s="41"/>
      <c r="E98" s="46"/>
      <c r="F98" s="4" t="s">
        <v>109</v>
      </c>
      <c r="G98" s="6" t="s">
        <v>53</v>
      </c>
      <c r="H98" s="26" t="s">
        <v>127</v>
      </c>
      <c r="I98" s="25" t="s">
        <v>189</v>
      </c>
      <c r="J98" s="22"/>
      <c r="K98" s="23" t="s">
        <v>41</v>
      </c>
    </row>
    <row r="99" spans="1:11" ht="17.399999999999999">
      <c r="A99" s="4">
        <v>97</v>
      </c>
      <c r="B99" s="36"/>
      <c r="C99" s="44"/>
      <c r="D99" s="41"/>
      <c r="E99" s="46"/>
      <c r="F99" s="4" t="s">
        <v>110</v>
      </c>
      <c r="G99" s="6" t="s">
        <v>53</v>
      </c>
      <c r="H99" s="26" t="s">
        <v>128</v>
      </c>
      <c r="I99" s="25" t="s">
        <v>203</v>
      </c>
      <c r="J99" s="22"/>
      <c r="K99" s="23" t="s">
        <v>41</v>
      </c>
    </row>
    <row r="100" spans="1:11" ht="17.399999999999999">
      <c r="A100" s="4">
        <v>98</v>
      </c>
      <c r="B100" s="36"/>
      <c r="C100" s="44"/>
      <c r="D100" s="41"/>
      <c r="E100" s="46"/>
      <c r="F100" s="4" t="s">
        <v>33</v>
      </c>
      <c r="G100" s="6" t="s">
        <v>54</v>
      </c>
      <c r="H100" s="26" t="s">
        <v>129</v>
      </c>
      <c r="I100" s="25" t="s">
        <v>111</v>
      </c>
      <c r="J100" s="22"/>
      <c r="K100" s="23" t="s">
        <v>41</v>
      </c>
    </row>
    <row r="101" spans="1:11" ht="17.399999999999999">
      <c r="A101" s="4">
        <v>99</v>
      </c>
      <c r="B101" s="54"/>
      <c r="C101" s="48"/>
      <c r="D101" s="42"/>
      <c r="E101" s="47"/>
      <c r="F101" s="4" t="s">
        <v>34</v>
      </c>
      <c r="G101" s="6" t="s">
        <v>55</v>
      </c>
      <c r="H101" s="26" t="s">
        <v>130</v>
      </c>
      <c r="I101" s="25" t="s">
        <v>111</v>
      </c>
      <c r="J101" s="22"/>
      <c r="K101" s="23" t="s">
        <v>41</v>
      </c>
    </row>
  </sheetData>
  <mergeCells count="41">
    <mergeCell ref="B39:B70"/>
    <mergeCell ref="C39:C42"/>
    <mergeCell ref="D39:D42"/>
    <mergeCell ref="E39:E42"/>
    <mergeCell ref="C52:C70"/>
    <mergeCell ref="D53:D70"/>
    <mergeCell ref="E53:E70"/>
    <mergeCell ref="C43:C51"/>
    <mergeCell ref="D43:D51"/>
    <mergeCell ref="E43:E51"/>
    <mergeCell ref="B71:B101"/>
    <mergeCell ref="C71:C74"/>
    <mergeCell ref="D71:D74"/>
    <mergeCell ref="E71:E74"/>
    <mergeCell ref="C75:C82"/>
    <mergeCell ref="D75:D82"/>
    <mergeCell ref="E75:E82"/>
    <mergeCell ref="C83:C101"/>
    <mergeCell ref="D84:D101"/>
    <mergeCell ref="E84:E101"/>
    <mergeCell ref="G1:G2"/>
    <mergeCell ref="H1:H2"/>
    <mergeCell ref="K1:K2"/>
    <mergeCell ref="J1:J2"/>
    <mergeCell ref="F1:F2"/>
    <mergeCell ref="I1:I2"/>
    <mergeCell ref="B3:B38"/>
    <mergeCell ref="C3:C6"/>
    <mergeCell ref="D3:D6"/>
    <mergeCell ref="E3:E6"/>
    <mergeCell ref="C20:C38"/>
    <mergeCell ref="D21:D38"/>
    <mergeCell ref="E21:E38"/>
    <mergeCell ref="C7:C19"/>
    <mergeCell ref="D7:D19"/>
    <mergeCell ref="E7:E19"/>
    <mergeCell ref="A1:A2"/>
    <mergeCell ref="B1:B2"/>
    <mergeCell ref="C1:C2"/>
    <mergeCell ref="D1:D2"/>
    <mergeCell ref="E1:E2"/>
  </mergeCells>
  <phoneticPr fontId="4"/>
  <dataValidations count="2">
    <dataValidation type="list" allowBlank="1" showInputMessage="1" showErrorMessage="1" sqref="J3:J101" xr:uid="{39D2E8CE-2104-43DC-9482-D57B144AEC37}">
      <formula1>$O$3:$O$4</formula1>
    </dataValidation>
    <dataValidation type="list" allowBlank="1" showInputMessage="1" showErrorMessage="1" sqref="A3:A101" xr:uid="{7412EA6B-DB49-4BCE-8624-DEF0C0BDAD52}">
      <formula1>$A:$A</formula1>
    </dataValidation>
  </dataValidations>
  <hyperlinks>
    <hyperlink ref="I10" r:id="rId1" xr:uid="{65EB1F73-FD71-48A8-988D-FDF1FDF10712}"/>
    <hyperlink ref="I17" r:id="rId2" xr:uid="{DBEC0EDC-AB5E-4A5B-887C-77C7033CA241}"/>
    <hyperlink ref="I49" r:id="rId3" xr:uid="{A7DEF479-3ADC-4EDE-A6C4-42F0B3284C8E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E519-4458-4248-8AE7-57B4CE13BB86}">
  <dimension ref="A1:Q39"/>
  <sheetViews>
    <sheetView zoomScale="85" zoomScaleNormal="85" workbookViewId="0">
      <selection activeCell="E3" sqref="E3"/>
    </sheetView>
  </sheetViews>
  <sheetFormatPr defaultRowHeight="13.2"/>
  <cols>
    <col min="1" max="1" width="16" bestFit="1" customWidth="1"/>
    <col min="2" max="2" width="13" bestFit="1" customWidth="1"/>
    <col min="3" max="3" width="29.88671875" bestFit="1" customWidth="1"/>
    <col min="4" max="4" width="29.88671875" customWidth="1"/>
    <col min="5" max="5" width="13" bestFit="1" customWidth="1"/>
    <col min="6" max="6" width="13.88671875" bestFit="1" customWidth="1"/>
    <col min="7" max="7" width="13.88671875" customWidth="1"/>
    <col min="8" max="8" width="15.109375" customWidth="1"/>
    <col min="9" max="9" width="19.6640625" customWidth="1"/>
    <col min="10" max="10" width="13.109375" customWidth="1"/>
    <col min="11" max="11" width="15.44140625" bestFit="1" customWidth="1"/>
    <col min="12" max="12" width="18.109375" customWidth="1"/>
  </cols>
  <sheetData>
    <row r="1" spans="1:17">
      <c r="A1" s="55" t="s">
        <v>39</v>
      </c>
      <c r="B1" s="55" t="s">
        <v>38</v>
      </c>
      <c r="C1" s="53" t="s">
        <v>42</v>
      </c>
      <c r="D1" s="56" t="s">
        <v>59</v>
      </c>
      <c r="E1" s="56" t="s">
        <v>84</v>
      </c>
      <c r="F1" s="55" t="s">
        <v>68</v>
      </c>
      <c r="G1" s="55" t="s">
        <v>69</v>
      </c>
      <c r="H1" s="53" t="s">
        <v>70</v>
      </c>
      <c r="I1" s="53" t="s">
        <v>37</v>
      </c>
      <c r="J1" s="58" t="s">
        <v>73</v>
      </c>
      <c r="K1" s="58" t="s">
        <v>72</v>
      </c>
      <c r="L1" s="53" t="s">
        <v>82</v>
      </c>
    </row>
    <row r="2" spans="1:17">
      <c r="A2" s="53"/>
      <c r="B2" s="53"/>
      <c r="C2" s="53"/>
      <c r="D2" s="57"/>
      <c r="E2" s="57"/>
      <c r="F2" s="53"/>
      <c r="G2" s="53"/>
      <c r="H2" s="53"/>
      <c r="I2" s="53"/>
      <c r="J2" s="59"/>
      <c r="K2" s="59"/>
      <c r="L2" s="53"/>
    </row>
    <row r="3" spans="1:17">
      <c r="A3" s="11">
        <v>0</v>
      </c>
      <c r="B3" s="10">
        <v>2</v>
      </c>
      <c r="C3" s="10" t="str">
        <f>IF($B3="","",VLOOKUP($B3,'ID・パスワード管理台帳（東日本銀行）'!A$3:K$101,6,FALSE))</f>
        <v>ISID用アカウント</v>
      </c>
      <c r="D3" s="10" t="str">
        <f>IF($B3="","",VLOOKUP($B3,'ID・パスワード管理台帳（東日本銀行）'!A1:K101,8,FALSE))</f>
        <v>epawisdadm01</v>
      </c>
      <c r="E3" s="10" t="str">
        <f>IF($B3="","",VLOOKUP($B3,'ID・パスワード管理台帳（東日本銀行）'!A1:K101,11,FALSE))</f>
        <v>60日</v>
      </c>
      <c r="F3" s="14">
        <v>44600</v>
      </c>
      <c r="G3" s="14">
        <v>44620</v>
      </c>
      <c r="H3" s="14">
        <v>44620</v>
      </c>
      <c r="I3" s="10" t="s">
        <v>81</v>
      </c>
      <c r="J3" s="14">
        <v>44599</v>
      </c>
      <c r="K3" s="21" t="e">
        <f>IF($B3="-","無期限",IF($B3="","",VLOOKUP($B3,#REF!,11,FALSE)+J3))</f>
        <v>#REF!</v>
      </c>
      <c r="L3" s="10" t="s">
        <v>83</v>
      </c>
      <c r="O3" t="s">
        <v>65</v>
      </c>
      <c r="P3" t="s">
        <v>43</v>
      </c>
      <c r="Q3" t="s">
        <v>63</v>
      </c>
    </row>
    <row r="4" spans="1:17">
      <c r="A4" s="9">
        <v>1</v>
      </c>
      <c r="B4" s="12"/>
      <c r="C4" s="12" t="str">
        <f>IF($B4="","",VLOOKUP($B4,'ID・パスワード管理台帳（東日本銀行）'!A$3:K$101,6,FALSE))</f>
        <v/>
      </c>
      <c r="D4" s="12" t="str">
        <f>IF($B4="","",VLOOKUP($B4,'ID・パスワード管理台帳（東日本銀行）'!A2:K102,8,FALSE))</f>
        <v/>
      </c>
      <c r="E4" s="12" t="str">
        <f>IF($B4="","",VLOOKUP($B4,'ID・パスワード管理台帳（東日本銀行）'!A2:K102,11,FALSE))</f>
        <v/>
      </c>
      <c r="F4" s="16"/>
      <c r="G4" s="16"/>
      <c r="H4" s="16"/>
      <c r="I4" s="12"/>
      <c r="J4" s="16"/>
      <c r="K4" s="20" t="str">
        <f>IF($B4="-","無期限",IF($B4="","",VLOOKUP($B4,#REF!,11,FALSE)+J4))</f>
        <v/>
      </c>
      <c r="L4" s="12"/>
      <c r="O4" t="s">
        <v>66</v>
      </c>
      <c r="P4" t="s">
        <v>44</v>
      </c>
      <c r="Q4" t="s">
        <v>64</v>
      </c>
    </row>
    <row r="5" spans="1:17">
      <c r="A5" s="9">
        <f>A4+1</f>
        <v>2</v>
      </c>
      <c r="B5" s="12"/>
      <c r="C5" s="12" t="str">
        <f>IF($B5="","",VLOOKUP($B5,'ID・パスワード管理台帳（東日本銀行）'!A$3:K$101,6,FALSE))</f>
        <v/>
      </c>
      <c r="D5" s="12" t="str">
        <f>IF($B5="","",VLOOKUP($B5,'ID・パスワード管理台帳（東日本銀行）'!A3:K103,8,FALSE))</f>
        <v/>
      </c>
      <c r="E5" s="12" t="str">
        <f>IF($B5="","",VLOOKUP($B5,'ID・パスワード管理台帳（東日本銀行）'!A3:K103,11,FALSE))</f>
        <v/>
      </c>
      <c r="F5" s="16"/>
      <c r="G5" s="16"/>
      <c r="H5" s="16"/>
      <c r="I5" s="12"/>
      <c r="J5" s="16"/>
      <c r="K5" s="20" t="str">
        <f>IF($B5="-","無期限",IF($B5="","",VLOOKUP($B5,#REF!,11,FALSE)+J5))</f>
        <v/>
      </c>
      <c r="L5" s="12"/>
      <c r="O5" t="s">
        <v>67</v>
      </c>
    </row>
    <row r="6" spans="1:17">
      <c r="A6" s="9">
        <f t="shared" ref="A6:A39" si="0">A5+1</f>
        <v>3</v>
      </c>
      <c r="B6" s="12"/>
      <c r="C6" s="12" t="str">
        <f>IF($B6="","",VLOOKUP($B6,'ID・パスワード管理台帳（東日本銀行）'!A$3:K$101,6,FALSE))</f>
        <v/>
      </c>
      <c r="D6" s="12" t="str">
        <f>IF($B6="","",VLOOKUP($B6,'ID・パスワード管理台帳（東日本銀行）'!A4:K104,8,FALSE))</f>
        <v/>
      </c>
      <c r="E6" s="12" t="str">
        <f>IF($B6="","",VLOOKUP($B6,'ID・パスワード管理台帳（東日本銀行）'!A4:K104,11,FALSE))</f>
        <v/>
      </c>
      <c r="F6" s="16"/>
      <c r="G6" s="16"/>
      <c r="H6" s="16"/>
      <c r="I6" s="12"/>
      <c r="J6" s="16"/>
      <c r="K6" s="20" t="str">
        <f>IF($B6="-","無期限",IF($B6="","",VLOOKUP($B6,#REF!,11,FALSE)+J6))</f>
        <v/>
      </c>
      <c r="L6" s="12"/>
    </row>
    <row r="7" spans="1:17">
      <c r="A7" s="9">
        <f t="shared" si="0"/>
        <v>4</v>
      </c>
      <c r="B7" s="12"/>
      <c r="C7" s="12" t="str">
        <f>IF($B7="","",VLOOKUP($B7,'ID・パスワード管理台帳（東日本銀行）'!A$3:K$101,6,FALSE))</f>
        <v/>
      </c>
      <c r="D7" s="12" t="str">
        <f>IF($B7="","",VLOOKUP($B7,'ID・パスワード管理台帳（東日本銀行）'!A5:K105,8,FALSE))</f>
        <v/>
      </c>
      <c r="E7" s="12" t="str">
        <f>IF($B7="","",VLOOKUP($B7,'ID・パスワード管理台帳（東日本銀行）'!A5:K105,11,FALSE))</f>
        <v/>
      </c>
      <c r="F7" s="16"/>
      <c r="G7" s="16"/>
      <c r="H7" s="16"/>
      <c r="I7" s="12"/>
      <c r="J7" s="16"/>
      <c r="K7" s="20" t="str">
        <f>IF($B7="-","無期限",IF($B7="","",VLOOKUP($B7,#REF!,11,FALSE)+J7))</f>
        <v/>
      </c>
      <c r="L7" s="12"/>
    </row>
    <row r="8" spans="1:17">
      <c r="A8" s="9">
        <f t="shared" si="0"/>
        <v>5</v>
      </c>
      <c r="B8" s="12"/>
      <c r="C8" s="12" t="str">
        <f>IF($B8="","",VLOOKUP($B8,'ID・パスワード管理台帳（東日本銀行）'!A$3:K$101,6,FALSE))</f>
        <v/>
      </c>
      <c r="D8" s="12" t="str">
        <f>IF($B8="","",VLOOKUP($B8,'ID・パスワード管理台帳（東日本銀行）'!A6:K106,8,FALSE))</f>
        <v/>
      </c>
      <c r="E8" s="12" t="str">
        <f>IF($B8="","",VLOOKUP($B8,'ID・パスワード管理台帳（東日本銀行）'!A6:K106,11,FALSE))</f>
        <v/>
      </c>
      <c r="F8" s="16"/>
      <c r="G8" s="16"/>
      <c r="H8" s="16"/>
      <c r="I8" s="12"/>
      <c r="J8" s="16"/>
      <c r="K8" s="20" t="str">
        <f>IF($B8="-","無期限",IF($B8="","",VLOOKUP($B8,#REF!,11,FALSE)+J8))</f>
        <v/>
      </c>
      <c r="L8" s="12"/>
    </row>
    <row r="9" spans="1:17">
      <c r="A9" s="9">
        <f t="shared" si="0"/>
        <v>6</v>
      </c>
      <c r="B9" s="12"/>
      <c r="C9" s="12" t="str">
        <f>IF($B9="","",VLOOKUP($B9,'ID・パスワード管理台帳（東日本銀行）'!A$3:K$101,6,FALSE))</f>
        <v/>
      </c>
      <c r="D9" s="12" t="str">
        <f>IF($B9="","",VLOOKUP($B9,'ID・パスワード管理台帳（東日本銀行）'!A39:K107,8,FALSE))</f>
        <v/>
      </c>
      <c r="E9" s="12" t="str">
        <f>IF($B9="","",VLOOKUP($B9,'ID・パスワード管理台帳（東日本銀行）'!A39:K107,11,FALSE))</f>
        <v/>
      </c>
      <c r="F9" s="16"/>
      <c r="G9" s="16"/>
      <c r="H9" s="16"/>
      <c r="I9" s="12"/>
      <c r="J9" s="16"/>
      <c r="K9" s="20" t="str">
        <f>IF($B9="-","無期限",IF($B9="","",VLOOKUP($B9,#REF!,11,FALSE)+J9))</f>
        <v/>
      </c>
      <c r="L9" s="12"/>
    </row>
    <row r="10" spans="1:17">
      <c r="A10" s="9">
        <f t="shared" si="0"/>
        <v>7</v>
      </c>
      <c r="B10" s="12"/>
      <c r="C10" s="12" t="str">
        <f>IF($B10="","",VLOOKUP($B10,'ID・パスワード管理台帳（東日本銀行）'!A$3:K$101,6,FALSE))</f>
        <v/>
      </c>
      <c r="D10" s="12" t="str">
        <f>IF($B10="","",VLOOKUP($B10,'ID・パスワード管理台帳（東日本銀行）'!A39:K108,8,FALSE))</f>
        <v/>
      </c>
      <c r="E10" s="12" t="str">
        <f>IF($B10="","",VLOOKUP($B10,'ID・パスワード管理台帳（東日本銀行）'!A39:K108,11,FALSE))</f>
        <v/>
      </c>
      <c r="F10" s="16"/>
      <c r="G10" s="16"/>
      <c r="H10" s="16"/>
      <c r="I10" s="12"/>
      <c r="J10" s="16"/>
      <c r="K10" s="20" t="str">
        <f>IF($B10="-","無期限",IF($B10="","",VLOOKUP($B10,#REF!,11,FALSE)+J10))</f>
        <v/>
      </c>
      <c r="L10" s="12"/>
    </row>
    <row r="11" spans="1:17">
      <c r="A11" s="9">
        <f t="shared" si="0"/>
        <v>8</v>
      </c>
      <c r="B11" s="12"/>
      <c r="C11" s="12" t="str">
        <f>IF($B11="","",VLOOKUP($B11,'ID・パスワード管理台帳（東日本銀行）'!A$3:K$101,6,FALSE))</f>
        <v/>
      </c>
      <c r="D11" s="12" t="str">
        <f>IF($B11="","",VLOOKUP($B11,'ID・パスワード管理台帳（東日本銀行）'!A39:K109,8,FALSE))</f>
        <v/>
      </c>
      <c r="E11" s="12" t="str">
        <f>IF($B11="","",VLOOKUP($B11,'ID・パスワード管理台帳（東日本銀行）'!A39:K109,11,FALSE))</f>
        <v/>
      </c>
      <c r="F11" s="16"/>
      <c r="G11" s="16"/>
      <c r="H11" s="16"/>
      <c r="I11" s="12"/>
      <c r="J11" s="16"/>
      <c r="K11" s="20" t="str">
        <f>IF($B11="-","無期限",IF($B11="","",VLOOKUP($B11,#REF!,11,FALSE)+J11))</f>
        <v/>
      </c>
      <c r="L11" s="12"/>
    </row>
    <row r="12" spans="1:17">
      <c r="A12" s="9">
        <f t="shared" si="0"/>
        <v>9</v>
      </c>
      <c r="B12" s="12"/>
      <c r="C12" s="12" t="str">
        <f>IF($B12="","",VLOOKUP($B12,'ID・パスワード管理台帳（東日本銀行）'!A$3:K$101,6,FALSE))</f>
        <v/>
      </c>
      <c r="D12" s="12" t="str">
        <f>IF($B12="","",VLOOKUP($B12,'ID・パスワード管理台帳（東日本銀行）'!A39:K110,8,FALSE))</f>
        <v/>
      </c>
      <c r="E12" s="12" t="str">
        <f>IF($B12="","",VLOOKUP($B12,'ID・パスワード管理台帳（東日本銀行）'!A39:K110,11,FALSE))</f>
        <v/>
      </c>
      <c r="F12" s="16"/>
      <c r="G12" s="16"/>
      <c r="H12" s="16"/>
      <c r="I12" s="12"/>
      <c r="J12" s="16"/>
      <c r="K12" s="20" t="str">
        <f>IF($B12="-","無期限",IF($B12="","",VLOOKUP($B12,#REF!,11,FALSE)+J12))</f>
        <v/>
      </c>
      <c r="L12" s="12"/>
    </row>
    <row r="13" spans="1:17">
      <c r="A13" s="9">
        <f t="shared" si="0"/>
        <v>10</v>
      </c>
      <c r="B13" s="12"/>
      <c r="C13" s="12" t="str">
        <f>IF($B13="","",VLOOKUP($B13,'ID・パスワード管理台帳（東日本銀行）'!A$3:K$101,6,FALSE))</f>
        <v/>
      </c>
      <c r="D13" s="12" t="str">
        <f>IF($B13="","",VLOOKUP($B13,'ID・パスワード管理台帳（東日本銀行）'!A39:K111,8,FALSE))</f>
        <v/>
      </c>
      <c r="E13" s="12" t="str">
        <f>IF($B13="","",VLOOKUP($B13,'ID・パスワード管理台帳（東日本銀行）'!A39:K111,11,FALSE))</f>
        <v/>
      </c>
      <c r="F13" s="16"/>
      <c r="G13" s="16"/>
      <c r="H13" s="16"/>
      <c r="I13" s="12"/>
      <c r="J13" s="16"/>
      <c r="K13" s="20" t="str">
        <f>IF($B13="-","無期限",IF($B13="","",VLOOKUP($B13,#REF!,11,FALSE)+J13))</f>
        <v/>
      </c>
      <c r="L13" s="12"/>
    </row>
    <row r="14" spans="1:17">
      <c r="A14" s="9">
        <f t="shared" si="0"/>
        <v>11</v>
      </c>
      <c r="B14" s="12"/>
      <c r="C14" s="12" t="str">
        <f>IF($B14="","",VLOOKUP($B14,'ID・パスワード管理台帳（東日本銀行）'!A$3:K$101,6,FALSE))</f>
        <v/>
      </c>
      <c r="D14" s="12" t="str">
        <f>IF($B14="","",VLOOKUP($B14,'ID・パスワード管理台帳（東日本銀行）'!A39:K112,8,FALSE))</f>
        <v/>
      </c>
      <c r="E14" s="12" t="str">
        <f>IF($B14="","",VLOOKUP($B14,'ID・パスワード管理台帳（東日本銀行）'!A39:K112,11,FALSE))</f>
        <v/>
      </c>
      <c r="F14" s="16"/>
      <c r="G14" s="16"/>
      <c r="H14" s="16"/>
      <c r="I14" s="12"/>
      <c r="J14" s="16"/>
      <c r="K14" s="20" t="str">
        <f>IF($B14="-","無期限",IF($B14="","",VLOOKUP($B14,#REF!,11,FALSE)+J14))</f>
        <v/>
      </c>
      <c r="L14" s="12"/>
    </row>
    <row r="15" spans="1:17">
      <c r="A15" s="9">
        <f t="shared" si="0"/>
        <v>12</v>
      </c>
      <c r="B15" s="12"/>
      <c r="C15" s="12" t="str">
        <f>IF($B15="","",VLOOKUP($B15,'ID・パスワード管理台帳（東日本銀行）'!A$3:K$101,6,FALSE))</f>
        <v/>
      </c>
      <c r="D15" s="12" t="str">
        <f>IF($B15="","",VLOOKUP($B15,'ID・パスワード管理台帳（東日本銀行）'!A39:K113,8,FALSE))</f>
        <v/>
      </c>
      <c r="E15" s="12" t="str">
        <f>IF($B15="","",VLOOKUP($B15,'ID・パスワード管理台帳（東日本銀行）'!A39:K113,11,FALSE))</f>
        <v/>
      </c>
      <c r="F15" s="16"/>
      <c r="G15" s="16"/>
      <c r="H15" s="16"/>
      <c r="I15" s="12"/>
      <c r="J15" s="16"/>
      <c r="K15" s="20" t="str">
        <f>IF($B15="-","無期限",IF($B15="","",VLOOKUP($B15,#REF!,11,FALSE)+J15))</f>
        <v/>
      </c>
      <c r="L15" s="12"/>
    </row>
    <row r="16" spans="1:17">
      <c r="A16" s="9">
        <f t="shared" si="0"/>
        <v>13</v>
      </c>
      <c r="B16" s="12"/>
      <c r="C16" s="12" t="str">
        <f>IF($B16="","",VLOOKUP($B16,'ID・パスワード管理台帳（東日本銀行）'!A$3:K$101,6,FALSE))</f>
        <v/>
      </c>
      <c r="D16" s="12" t="str">
        <f>IF($B16="","",VLOOKUP($B16,'ID・パスワード管理台帳（東日本銀行）'!A39:K114,8,FALSE))</f>
        <v/>
      </c>
      <c r="E16" s="12" t="str">
        <f>IF($B16="","",VLOOKUP($B16,'ID・パスワード管理台帳（東日本銀行）'!A39:K114,11,FALSE))</f>
        <v/>
      </c>
      <c r="F16" s="16"/>
      <c r="G16" s="16"/>
      <c r="H16" s="16"/>
      <c r="I16" s="12"/>
      <c r="J16" s="16"/>
      <c r="K16" s="20" t="str">
        <f>IF($B16="-","無期限",IF($B16="","",VLOOKUP($B16,#REF!,11,FALSE)+J16))</f>
        <v/>
      </c>
      <c r="L16" s="12"/>
    </row>
    <row r="17" spans="1:12">
      <c r="A17" s="9">
        <f t="shared" si="0"/>
        <v>14</v>
      </c>
      <c r="B17" s="12"/>
      <c r="C17" s="12" t="str">
        <f>IF($B17="","",VLOOKUP($B17,'ID・パスワード管理台帳（東日本銀行）'!A$3:K$101,6,FALSE))</f>
        <v/>
      </c>
      <c r="D17" s="12" t="str">
        <f>IF($B17="","",VLOOKUP($B17,'ID・パスワード管理台帳（東日本銀行）'!A39:K115,8,FALSE))</f>
        <v/>
      </c>
      <c r="E17" s="12" t="str">
        <f>IF($B17="","",VLOOKUP($B17,'ID・パスワード管理台帳（東日本銀行）'!A39:K115,11,FALSE))</f>
        <v/>
      </c>
      <c r="F17" s="16"/>
      <c r="G17" s="16"/>
      <c r="H17" s="16"/>
      <c r="I17" s="12"/>
      <c r="J17" s="16"/>
      <c r="K17" s="20" t="str">
        <f>IF($B17="-","無期限",IF($B17="","",VLOOKUP($B17,#REF!,11,FALSE)+J17))</f>
        <v/>
      </c>
      <c r="L17" s="12"/>
    </row>
    <row r="18" spans="1:12">
      <c r="A18" s="9">
        <f t="shared" si="0"/>
        <v>15</v>
      </c>
      <c r="B18" s="12"/>
      <c r="C18" s="12" t="str">
        <f>IF($B18="","",VLOOKUP($B18,'ID・パスワード管理台帳（東日本銀行）'!A$3:K$101,6,FALSE))</f>
        <v/>
      </c>
      <c r="D18" s="12" t="str">
        <f>IF($B18="","",VLOOKUP($B18,'ID・パスワード管理台帳（東日本銀行）'!A40:K116,8,FALSE))</f>
        <v/>
      </c>
      <c r="E18" s="12" t="str">
        <f>IF($B18="","",VLOOKUP($B18,'ID・パスワード管理台帳（東日本銀行）'!A40:K116,11,FALSE))</f>
        <v/>
      </c>
      <c r="F18" s="16"/>
      <c r="G18" s="16"/>
      <c r="H18" s="16"/>
      <c r="I18" s="12"/>
      <c r="J18" s="16"/>
      <c r="K18" s="20" t="str">
        <f>IF($B18="-","無期限",IF($B18="","",VLOOKUP($B18,#REF!,11,FALSE)+J18))</f>
        <v/>
      </c>
      <c r="L18" s="12"/>
    </row>
    <row r="19" spans="1:12">
      <c r="A19" s="9">
        <f t="shared" si="0"/>
        <v>16</v>
      </c>
      <c r="B19" s="12"/>
      <c r="C19" s="12" t="str">
        <f>IF($B19="","",VLOOKUP($B19,'ID・パスワード管理台帳（東日本銀行）'!A$3:K$101,6,FALSE))</f>
        <v/>
      </c>
      <c r="D19" s="12" t="str">
        <f>IF($B19="","",VLOOKUP($B19,'ID・パスワード管理台帳（東日本銀行）'!A41:K117,8,FALSE))</f>
        <v/>
      </c>
      <c r="E19" s="12" t="str">
        <f>IF($B19="","",VLOOKUP($B19,'ID・パスワード管理台帳（東日本銀行）'!A41:K117,11,FALSE))</f>
        <v/>
      </c>
      <c r="F19" s="16"/>
      <c r="G19" s="16"/>
      <c r="H19" s="16"/>
      <c r="I19" s="12"/>
      <c r="J19" s="16"/>
      <c r="K19" s="20" t="str">
        <f>IF($B19="-","無期限",IF($B19="","",VLOOKUP($B19,#REF!,11,FALSE)+J19))</f>
        <v/>
      </c>
      <c r="L19" s="12"/>
    </row>
    <row r="20" spans="1:12">
      <c r="A20" s="9">
        <f t="shared" si="0"/>
        <v>17</v>
      </c>
      <c r="B20" s="12"/>
      <c r="C20" s="12" t="str">
        <f>IF($B20="","",VLOOKUP($B20,'ID・パスワード管理台帳（東日本銀行）'!A$3:K$101,6,FALSE))</f>
        <v/>
      </c>
      <c r="D20" s="12" t="str">
        <f>IF($B20="","",VLOOKUP($B20,'ID・パスワード管理台帳（東日本銀行）'!A42:K118,8,FALSE))</f>
        <v/>
      </c>
      <c r="E20" s="12" t="str">
        <f>IF($B20="","",VLOOKUP($B20,'ID・パスワード管理台帳（東日本銀行）'!A42:K118,11,FALSE))</f>
        <v/>
      </c>
      <c r="F20" s="16"/>
      <c r="G20" s="16"/>
      <c r="H20" s="16"/>
      <c r="I20" s="12"/>
      <c r="J20" s="16"/>
      <c r="K20" s="20" t="str">
        <f>IF($B20="-","無期限",IF($B20="","",VLOOKUP($B20,#REF!,11,FALSE)+J20))</f>
        <v/>
      </c>
      <c r="L20" s="12"/>
    </row>
    <row r="21" spans="1:12">
      <c r="A21" s="9">
        <f t="shared" si="0"/>
        <v>18</v>
      </c>
      <c r="B21" s="12"/>
      <c r="C21" s="12" t="str">
        <f>IF($B21="","",VLOOKUP($B21,'ID・パスワード管理台帳（東日本銀行）'!A$3:K$101,6,FALSE))</f>
        <v/>
      </c>
      <c r="D21" s="12" t="str">
        <f>IF($B21="","",VLOOKUP($B21,'ID・パスワード管理台帳（東日本銀行）'!A71:K119,8,FALSE))</f>
        <v/>
      </c>
      <c r="E21" s="12" t="str">
        <f>IF($B21="","",VLOOKUP($B21,'ID・パスワード管理台帳（東日本銀行）'!A71:K119,11,FALSE))</f>
        <v/>
      </c>
      <c r="F21" s="16"/>
      <c r="G21" s="16"/>
      <c r="H21" s="16"/>
      <c r="I21" s="12"/>
      <c r="J21" s="16"/>
      <c r="K21" s="20" t="str">
        <f>IF($B21="-","無期限",IF($B21="","",VLOOKUP($B21,#REF!,11,FALSE)+J21))</f>
        <v/>
      </c>
      <c r="L21" s="12"/>
    </row>
    <row r="22" spans="1:12">
      <c r="A22" s="9">
        <f t="shared" si="0"/>
        <v>19</v>
      </c>
      <c r="B22" s="12"/>
      <c r="C22" s="12" t="str">
        <f>IF($B22="","",VLOOKUP($B22,'ID・パスワード管理台帳（東日本銀行）'!A$3:K$101,6,FALSE))</f>
        <v/>
      </c>
      <c r="D22" s="12" t="str">
        <f>IF($B22="","",VLOOKUP($B22,'ID・パスワード管理台帳（東日本銀行）'!A71:K120,8,FALSE))</f>
        <v/>
      </c>
      <c r="E22" s="12" t="str">
        <f>IF($B22="","",VLOOKUP($B22,'ID・パスワード管理台帳（東日本銀行）'!A71:K120,11,FALSE))</f>
        <v/>
      </c>
      <c r="F22" s="16"/>
      <c r="G22" s="16"/>
      <c r="H22" s="16"/>
      <c r="I22" s="12"/>
      <c r="J22" s="16"/>
      <c r="K22" s="20" t="str">
        <f>IF($B22="-","無期限",IF($B22="","",VLOOKUP($B22,#REF!,11,FALSE)+J22))</f>
        <v/>
      </c>
      <c r="L22" s="12"/>
    </row>
    <row r="23" spans="1:12">
      <c r="A23" s="9">
        <f t="shared" si="0"/>
        <v>20</v>
      </c>
      <c r="B23" s="12"/>
      <c r="C23" s="12" t="str">
        <f>IF($B23="","",VLOOKUP($B23,'ID・パスワード管理台帳（東日本銀行）'!A$3:K$101,6,FALSE))</f>
        <v/>
      </c>
      <c r="D23" s="12" t="str">
        <f>IF($B23="","",VLOOKUP($B23,'ID・パスワード管理台帳（東日本銀行）'!A71:K121,8,FALSE))</f>
        <v/>
      </c>
      <c r="E23" s="12" t="str">
        <f>IF($B23="","",VLOOKUP($B23,'ID・パスワード管理台帳（東日本銀行）'!A71:K121,11,FALSE))</f>
        <v/>
      </c>
      <c r="F23" s="16"/>
      <c r="G23" s="16"/>
      <c r="H23" s="16"/>
      <c r="I23" s="12"/>
      <c r="J23" s="16"/>
      <c r="K23" s="20" t="str">
        <f>IF($B23="-","無期限",IF($B23="","",VLOOKUP($B23,#REF!,11,FALSE)+J23))</f>
        <v/>
      </c>
      <c r="L23" s="12"/>
    </row>
    <row r="24" spans="1:12">
      <c r="A24" s="9">
        <f t="shared" si="0"/>
        <v>21</v>
      </c>
      <c r="B24" s="12"/>
      <c r="C24" s="12" t="str">
        <f>IF($B24="","",VLOOKUP($B24,'ID・パスワード管理台帳（東日本銀行）'!A$3:K$101,6,FALSE))</f>
        <v/>
      </c>
      <c r="D24" s="12" t="str">
        <f>IF($B24="","",VLOOKUP($B24,'ID・パスワード管理台帳（東日本銀行）'!A71:K122,8,FALSE))</f>
        <v/>
      </c>
      <c r="E24" s="12" t="str">
        <f>IF($B24="","",VLOOKUP($B24,'ID・パスワード管理台帳（東日本銀行）'!A71:K122,11,FALSE))</f>
        <v/>
      </c>
      <c r="F24" s="16"/>
      <c r="G24" s="16"/>
      <c r="H24" s="16"/>
      <c r="I24" s="12"/>
      <c r="J24" s="16"/>
      <c r="K24" s="20" t="str">
        <f>IF($B24="-","無期限",IF($B24="","",VLOOKUP($B24,#REF!,11,FALSE)+J24))</f>
        <v/>
      </c>
      <c r="L24" s="12"/>
    </row>
    <row r="25" spans="1:12">
      <c r="A25" s="9">
        <f t="shared" si="0"/>
        <v>22</v>
      </c>
      <c r="B25" s="12"/>
      <c r="C25" s="12" t="str">
        <f>IF($B25="","",VLOOKUP($B25,'ID・パスワード管理台帳（東日本銀行）'!A$3:K$101,6,FALSE))</f>
        <v/>
      </c>
      <c r="D25" s="12" t="str">
        <f>IF($B25="","",VLOOKUP($B25,'ID・パスワード管理台帳（東日本銀行）'!A71:K123,8,FALSE))</f>
        <v/>
      </c>
      <c r="E25" s="12" t="str">
        <f>IF($B25="","",VLOOKUP($B25,'ID・パスワード管理台帳（東日本銀行）'!A71:K123,11,FALSE))</f>
        <v/>
      </c>
      <c r="F25" s="16"/>
      <c r="G25" s="16"/>
      <c r="H25" s="16"/>
      <c r="I25" s="12"/>
      <c r="J25" s="16"/>
      <c r="K25" s="20" t="str">
        <f>IF($B25="-","無期限",IF($B25="","",VLOOKUP($B25,#REF!,11,FALSE)+J25))</f>
        <v/>
      </c>
      <c r="L25" s="12"/>
    </row>
    <row r="26" spans="1:12">
      <c r="A26" s="9">
        <f t="shared" si="0"/>
        <v>23</v>
      </c>
      <c r="B26" s="12"/>
      <c r="C26" s="12" t="str">
        <f>IF($B26="","",VLOOKUP($B26,'ID・パスワード管理台帳（東日本銀行）'!A$3:K$101,6,FALSE))</f>
        <v/>
      </c>
      <c r="D26" s="12" t="str">
        <f>IF($B26="","",VLOOKUP($B26,'ID・パスワード管理台帳（東日本銀行）'!A71:K124,8,FALSE))</f>
        <v/>
      </c>
      <c r="E26" s="12" t="str">
        <f>IF($B26="","",VLOOKUP($B26,'ID・パスワード管理台帳（東日本銀行）'!A71:K124,11,FALSE))</f>
        <v/>
      </c>
      <c r="F26" s="16"/>
      <c r="G26" s="16"/>
      <c r="H26" s="16"/>
      <c r="I26" s="12"/>
      <c r="J26" s="16"/>
      <c r="K26" s="20" t="str">
        <f>IF($B26="-","無期限",IF($B26="","",VLOOKUP($B26,#REF!,11,FALSE)+J26))</f>
        <v/>
      </c>
      <c r="L26" s="12"/>
    </row>
    <row r="27" spans="1:12">
      <c r="A27" s="9">
        <f t="shared" si="0"/>
        <v>24</v>
      </c>
      <c r="B27" s="12"/>
      <c r="C27" s="12" t="str">
        <f>IF($B27="","",VLOOKUP($B27,'ID・パスワード管理台帳（東日本銀行）'!A$3:K$101,6,FALSE))</f>
        <v/>
      </c>
      <c r="D27" s="12" t="str">
        <f>IF($B27="","",VLOOKUP($B27,'ID・パスワード管理台帳（東日本銀行）'!A71:K125,8,FALSE))</f>
        <v/>
      </c>
      <c r="E27" s="12" t="str">
        <f>IF($B27="","",VLOOKUP($B27,'ID・パスワード管理台帳（東日本銀行）'!A71:K125,11,FALSE))</f>
        <v/>
      </c>
      <c r="F27" s="16"/>
      <c r="G27" s="16"/>
      <c r="H27" s="16"/>
      <c r="I27" s="12"/>
      <c r="J27" s="16"/>
      <c r="K27" s="20" t="str">
        <f>IF($B27="-","無期限",IF($B27="","",VLOOKUP($B27,#REF!,11,FALSE)+J27))</f>
        <v/>
      </c>
      <c r="L27" s="12"/>
    </row>
    <row r="28" spans="1:12">
      <c r="A28" s="9">
        <f t="shared" si="0"/>
        <v>25</v>
      </c>
      <c r="B28" s="12"/>
      <c r="C28" s="12" t="str">
        <f>IF($B28="","",VLOOKUP($B28,'ID・パスワード管理台帳（東日本銀行）'!A$3:K$101,6,FALSE))</f>
        <v/>
      </c>
      <c r="D28" s="12" t="str">
        <f>IF($B28="","",VLOOKUP($B28,'ID・パスワード管理台帳（東日本銀行）'!A71:K126,8,FALSE))</f>
        <v/>
      </c>
      <c r="E28" s="12" t="str">
        <f>IF($B28="","",VLOOKUP($B28,'ID・パスワード管理台帳（東日本銀行）'!A71:K126,11,FALSE))</f>
        <v/>
      </c>
      <c r="F28" s="16"/>
      <c r="G28" s="16"/>
      <c r="H28" s="16"/>
      <c r="I28" s="12"/>
      <c r="J28" s="16"/>
      <c r="K28" s="20" t="str">
        <f>IF($B28="-","無期限",IF($B28="","",VLOOKUP($B28,#REF!,11,FALSE)+J28))</f>
        <v/>
      </c>
      <c r="L28" s="12"/>
    </row>
    <row r="29" spans="1:12">
      <c r="A29" s="9">
        <f t="shared" si="0"/>
        <v>26</v>
      </c>
      <c r="B29" s="12"/>
      <c r="C29" s="12" t="str">
        <f>IF($B29="","",VLOOKUP($B29,'ID・パスワード管理台帳（東日本銀行）'!A$3:K$101,6,FALSE))</f>
        <v/>
      </c>
      <c r="D29" s="12" t="str">
        <f>IF($B29="","",VLOOKUP($B29,'ID・パスワード管理台帳（東日本銀行）'!A71:K127,8,FALSE))</f>
        <v/>
      </c>
      <c r="E29" s="12" t="str">
        <f>IF($B29="","",VLOOKUP($B29,'ID・パスワード管理台帳（東日本銀行）'!A71:K127,11,FALSE))</f>
        <v/>
      </c>
      <c r="F29" s="16"/>
      <c r="G29" s="16"/>
      <c r="H29" s="16"/>
      <c r="I29" s="12"/>
      <c r="J29" s="16"/>
      <c r="K29" s="20" t="str">
        <f>IF($B29="-","無期限",IF($B29="","",VLOOKUP($B29,#REF!,11,FALSE)+J29))</f>
        <v/>
      </c>
      <c r="L29" s="12"/>
    </row>
    <row r="30" spans="1:12">
      <c r="A30" s="9">
        <f t="shared" si="0"/>
        <v>27</v>
      </c>
      <c r="B30" s="12"/>
      <c r="C30" s="12" t="str">
        <f>IF($B30="","",VLOOKUP($B30,'ID・パスワード管理台帳（東日本銀行）'!A$3:K$101,6,FALSE))</f>
        <v/>
      </c>
      <c r="D30" s="12" t="str">
        <f>IF($B30="","",VLOOKUP($B30,'ID・パスワード管理台帳（東日本銀行）'!A72:K128,8,FALSE))</f>
        <v/>
      </c>
      <c r="E30" s="12" t="str">
        <f>IF($B30="","",VLOOKUP($B30,'ID・パスワード管理台帳（東日本銀行）'!A72:K128,11,FALSE))</f>
        <v/>
      </c>
      <c r="F30" s="16"/>
      <c r="G30" s="16"/>
      <c r="H30" s="16"/>
      <c r="I30" s="12"/>
      <c r="J30" s="16"/>
      <c r="K30" s="20" t="str">
        <f>IF($B30="-","無期限",IF($B30="","",VLOOKUP($B30,#REF!,11,FALSE)+J30))</f>
        <v/>
      </c>
      <c r="L30" s="12"/>
    </row>
    <row r="31" spans="1:12">
      <c r="A31" s="9">
        <f t="shared" si="0"/>
        <v>28</v>
      </c>
      <c r="B31" s="12"/>
      <c r="C31" s="12" t="str">
        <f>IF($B31="","",VLOOKUP($B31,'ID・パスワード管理台帳（東日本銀行）'!A$3:K$101,6,FALSE))</f>
        <v/>
      </c>
      <c r="D31" s="12" t="str">
        <f>IF($B31="","",VLOOKUP($B31,'ID・パスワード管理台帳（東日本銀行）'!A73:K129,8,FALSE))</f>
        <v/>
      </c>
      <c r="E31" s="12" t="str">
        <f>IF($B31="","",VLOOKUP($B31,'ID・パスワード管理台帳（東日本銀行）'!A73:K129,11,FALSE))</f>
        <v/>
      </c>
      <c r="F31" s="16"/>
      <c r="G31" s="16"/>
      <c r="H31" s="16"/>
      <c r="I31" s="12"/>
      <c r="J31" s="16"/>
      <c r="K31" s="20" t="str">
        <f>IF($B31="-","無期限",IF($B31="","",VLOOKUP($B31,#REF!,11,FALSE)+J31))</f>
        <v/>
      </c>
      <c r="L31" s="12"/>
    </row>
    <row r="32" spans="1:12">
      <c r="A32" s="9">
        <f t="shared" si="0"/>
        <v>29</v>
      </c>
      <c r="B32" s="12"/>
      <c r="C32" s="12" t="str">
        <f>IF($B32="","",VLOOKUP($B32,'ID・パスワード管理台帳（東日本銀行）'!A$3:K$101,6,FALSE))</f>
        <v/>
      </c>
      <c r="D32" s="12" t="str">
        <f>IF($B32="","",VLOOKUP($B32,'ID・パスワード管理台帳（東日本銀行）'!A74:K130,8,FALSE))</f>
        <v/>
      </c>
      <c r="E32" s="12" t="str">
        <f>IF($B32="","",VLOOKUP($B32,'ID・パスワード管理台帳（東日本銀行）'!A74:K130,11,FALSE))</f>
        <v/>
      </c>
      <c r="F32" s="16"/>
      <c r="G32" s="16"/>
      <c r="H32" s="16"/>
      <c r="I32" s="12"/>
      <c r="J32" s="16"/>
      <c r="K32" s="20" t="str">
        <f>IF($B32="-","無期限",IF($B32="","",VLOOKUP($B32,#REF!,11,FALSE)+J32))</f>
        <v/>
      </c>
      <c r="L32" s="12"/>
    </row>
    <row r="33" spans="1:12">
      <c r="A33" s="9">
        <f t="shared" si="0"/>
        <v>30</v>
      </c>
      <c r="B33" s="12"/>
      <c r="C33" s="12" t="str">
        <f>IF($B33="","",VLOOKUP($B33,'ID・パスワード管理台帳（東日本銀行）'!A$3:K$101,6,FALSE))</f>
        <v/>
      </c>
      <c r="D33" s="12" t="str">
        <f>IF($B33="","",VLOOKUP($B33,'ID・パスワード管理台帳（東日本銀行）'!A102:K131,8,FALSE))</f>
        <v/>
      </c>
      <c r="E33" s="12" t="str">
        <f>IF($B33="","",VLOOKUP($B33,'ID・パスワード管理台帳（東日本銀行）'!A102:K131,11,FALSE))</f>
        <v/>
      </c>
      <c r="F33" s="16"/>
      <c r="G33" s="16"/>
      <c r="H33" s="16"/>
      <c r="I33" s="12"/>
      <c r="J33" s="16"/>
      <c r="K33" s="20" t="str">
        <f>IF($B33="-","無期限",IF($B33="","",VLOOKUP($B33,#REF!,11,FALSE)+J33))</f>
        <v/>
      </c>
      <c r="L33" s="12"/>
    </row>
    <row r="34" spans="1:12">
      <c r="A34" s="9">
        <f t="shared" si="0"/>
        <v>31</v>
      </c>
      <c r="B34" s="12"/>
      <c r="C34" s="12" t="str">
        <f>IF($B34="","",VLOOKUP($B34,'ID・パスワード管理台帳（東日本銀行）'!A$3:K$101,6,FALSE))</f>
        <v/>
      </c>
      <c r="D34" s="12" t="str">
        <f>IF($B34="","",VLOOKUP($B34,'ID・パスワード管理台帳（東日本銀行）'!A102:K132,8,FALSE))</f>
        <v/>
      </c>
      <c r="E34" s="12" t="str">
        <f>IF($B34="","",VLOOKUP($B34,'ID・パスワード管理台帳（東日本銀行）'!A102:K132,11,FALSE))</f>
        <v/>
      </c>
      <c r="F34" s="16"/>
      <c r="G34" s="16"/>
      <c r="H34" s="16"/>
      <c r="I34" s="12"/>
      <c r="J34" s="16"/>
      <c r="K34" s="20" t="str">
        <f>IF($B34="-","無期限",IF($B34="","",VLOOKUP($B34,#REF!,11,FALSE)+J34))</f>
        <v/>
      </c>
      <c r="L34" s="12"/>
    </row>
    <row r="35" spans="1:12">
      <c r="A35" s="9">
        <f t="shared" si="0"/>
        <v>32</v>
      </c>
      <c r="B35" s="12"/>
      <c r="C35" s="12" t="str">
        <f>IF($B35="","",VLOOKUP($B35,'ID・パスワード管理台帳（東日本銀行）'!A$3:K$101,6,FALSE))</f>
        <v/>
      </c>
      <c r="D35" s="12" t="str">
        <f>IF($B35="","",VLOOKUP($B35,'ID・パスワード管理台帳（東日本銀行）'!A102:K133,8,FALSE))</f>
        <v/>
      </c>
      <c r="E35" s="12" t="str">
        <f>IF($B35="","",VLOOKUP($B35,'ID・パスワード管理台帳（東日本銀行）'!A102:K133,11,FALSE))</f>
        <v/>
      </c>
      <c r="F35" s="16"/>
      <c r="G35" s="16"/>
      <c r="H35" s="16"/>
      <c r="I35" s="12"/>
      <c r="J35" s="16"/>
      <c r="K35" s="20" t="str">
        <f>IF($B35="-","無期限",IF($B35="","",VLOOKUP($B35,#REF!,11,FALSE)+J35))</f>
        <v/>
      </c>
      <c r="L35" s="12"/>
    </row>
    <row r="36" spans="1:12">
      <c r="A36" s="9">
        <f t="shared" si="0"/>
        <v>33</v>
      </c>
      <c r="B36" s="12"/>
      <c r="C36" s="12" t="str">
        <f>IF($B36="","",VLOOKUP($B36,'ID・パスワード管理台帳（東日本銀行）'!A$3:K$101,6,FALSE))</f>
        <v/>
      </c>
      <c r="D36" s="12" t="str">
        <f>IF($B36="","",VLOOKUP($B36,'ID・パスワード管理台帳（東日本銀行）'!A102:K134,8,FALSE))</f>
        <v/>
      </c>
      <c r="E36" s="12" t="str">
        <f>IF($B36="","",VLOOKUP($B36,'ID・パスワード管理台帳（東日本銀行）'!A102:K134,11,FALSE))</f>
        <v/>
      </c>
      <c r="F36" s="16"/>
      <c r="G36" s="16"/>
      <c r="H36" s="16"/>
      <c r="I36" s="12"/>
      <c r="J36" s="16"/>
      <c r="K36" s="20" t="str">
        <f>IF($B36="-","無期限",IF($B36="","",VLOOKUP($B36,#REF!,11,FALSE)+J36))</f>
        <v/>
      </c>
      <c r="L36" s="12"/>
    </row>
    <row r="37" spans="1:12">
      <c r="A37" s="9">
        <f t="shared" si="0"/>
        <v>34</v>
      </c>
      <c r="B37" s="12"/>
      <c r="C37" s="12" t="str">
        <f>IF($B37="","",VLOOKUP($B37,'ID・パスワード管理台帳（東日本銀行）'!A$3:K$101,6,FALSE))</f>
        <v/>
      </c>
      <c r="D37" s="12" t="str">
        <f>IF($B37="","",VLOOKUP($B37,'ID・パスワード管理台帳（東日本銀行）'!A102:K135,8,FALSE))</f>
        <v/>
      </c>
      <c r="E37" s="12" t="str">
        <f>IF($B37="","",VLOOKUP($B37,'ID・パスワード管理台帳（東日本銀行）'!A102:K135,11,FALSE))</f>
        <v/>
      </c>
      <c r="F37" s="16"/>
      <c r="G37" s="16"/>
      <c r="H37" s="16"/>
      <c r="I37" s="12"/>
      <c r="J37" s="16"/>
      <c r="K37" s="20" t="str">
        <f>IF($B37="-","無期限",IF($B37="","",VLOOKUP($B37,#REF!,11,FALSE)+J37))</f>
        <v/>
      </c>
      <c r="L37" s="12"/>
    </row>
    <row r="38" spans="1:12">
      <c r="A38" s="9">
        <f t="shared" si="0"/>
        <v>35</v>
      </c>
      <c r="B38" s="12"/>
      <c r="C38" s="12" t="str">
        <f>IF($B38="","",VLOOKUP($B38,'ID・パスワード管理台帳（東日本銀行）'!A$3:K$101,6,FALSE))</f>
        <v/>
      </c>
      <c r="D38" s="12" t="str">
        <f>IF($B38="","",VLOOKUP($B38,'ID・パスワード管理台帳（東日本銀行）'!A102:K136,8,FALSE))</f>
        <v/>
      </c>
      <c r="E38" s="12" t="str">
        <f>IF($B38="","",VLOOKUP($B38,'ID・パスワード管理台帳（東日本銀行）'!A102:K136,11,FALSE))</f>
        <v/>
      </c>
      <c r="F38" s="16"/>
      <c r="G38" s="16"/>
      <c r="H38" s="16"/>
      <c r="I38" s="12"/>
      <c r="J38" s="16"/>
      <c r="K38" s="20" t="str">
        <f>IF($B38="-","無期限",IF($B38="","",VLOOKUP($B38,#REF!,11,FALSE)+J38))</f>
        <v/>
      </c>
      <c r="L38" s="12"/>
    </row>
    <row r="39" spans="1:12">
      <c r="A39" s="9">
        <f t="shared" si="0"/>
        <v>36</v>
      </c>
      <c r="B39" s="12"/>
      <c r="C39" s="12" t="str">
        <f>IF($B39="","",VLOOKUP($B39,'ID・パスワード管理台帳（東日本銀行）'!A$3:K$101,6,FALSE))</f>
        <v/>
      </c>
      <c r="D39" s="12" t="str">
        <f>IF($B39="","",VLOOKUP($B39,'ID・パスワード管理台帳（東日本銀行）'!A102:K137,8,FALSE))</f>
        <v/>
      </c>
      <c r="E39" s="12" t="str">
        <f>IF($B39="","",VLOOKUP($B39,'ID・パスワード管理台帳（東日本銀行）'!A102:K137,11,FALSE))</f>
        <v/>
      </c>
      <c r="F39" s="16"/>
      <c r="G39" s="16"/>
      <c r="H39" s="16"/>
      <c r="I39" s="12"/>
      <c r="J39" s="16"/>
      <c r="K39" s="20" t="str">
        <f>IF($B39="-","無期限",IF($B39="","",VLOOKUP($B39,#REF!,11,FALSE)+J39))</f>
        <v/>
      </c>
      <c r="L39" s="12"/>
    </row>
  </sheetData>
  <mergeCells count="12">
    <mergeCell ref="L1:L2"/>
    <mergeCell ref="F1:F2"/>
    <mergeCell ref="G1:G2"/>
    <mergeCell ref="H1:H2"/>
    <mergeCell ref="I1:I2"/>
    <mergeCell ref="J1:J2"/>
    <mergeCell ref="K1:K2"/>
    <mergeCell ref="A1:A2"/>
    <mergeCell ref="B1:B2"/>
    <mergeCell ref="C1:C2"/>
    <mergeCell ref="D1:D2"/>
    <mergeCell ref="E1:E2"/>
  </mergeCells>
  <phoneticPr fontId="4"/>
  <dataValidations count="1">
    <dataValidation type="list" showInputMessage="1" showErrorMessage="1" sqref="B3:B39" xr:uid="{D3A04A6C-F5F4-4EE6-83C9-160C3C183417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2" bestFit="1" customWidth="1"/>
    <col min="2" max="2" width="13.77734375" style="2" bestFit="1" customWidth="1"/>
    <col min="3" max="16384" width="9" style="2"/>
  </cols>
  <sheetData>
    <row r="1" spans="1:2">
      <c r="A1" s="1" t="s">
        <v>0</v>
      </c>
      <c r="B1" s="1" t="s">
        <v>1</v>
      </c>
    </row>
    <row r="2" spans="1:2" ht="14.4">
      <c r="A2" s="3" t="s">
        <v>2</v>
      </c>
      <c r="B2" s="3" t="s">
        <v>3</v>
      </c>
    </row>
    <row r="3" spans="1:2" ht="14.4">
      <c r="A3" s="3" t="s">
        <v>4</v>
      </c>
      <c r="B3" s="3" t="s">
        <v>5</v>
      </c>
    </row>
    <row r="4" spans="1:2" ht="14.4">
      <c r="A4" s="3" t="s">
        <v>8</v>
      </c>
      <c r="B4" s="3" t="s">
        <v>6</v>
      </c>
    </row>
    <row r="5" spans="1:2" ht="14.4">
      <c r="A5" s="3" t="s">
        <v>9</v>
      </c>
      <c r="B5" s="3" t="s">
        <v>7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5F268E-0A1E-44F7-AC4C-32479129B311}"/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ID・パスワード管理台帳（東日本銀行）</vt:lpstr>
      <vt:lpstr>貸し出し履歴(東日本銀行)</vt:lpstr>
      <vt:lpstr>サーバ一覧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lisi91</dc:creator>
  <cp:keywords/>
  <dc:description/>
  <cp:lastModifiedBy>若林 拓馬 Takuma Wakabayashi</cp:lastModifiedBy>
  <cp:lastPrinted>2020-01-19T14:11:14Z</cp:lastPrinted>
  <dcterms:created xsi:type="dcterms:W3CDTF">2018-08-03T08:03:49Z</dcterms:created>
  <dcterms:modified xsi:type="dcterms:W3CDTF">2022-08-02T00:41:23Z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