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github\IBF-system\interfaces\IBF-dashboard\src\assets\i18n\"/>
    </mc:Choice>
  </mc:AlternateContent>
  <xr:revisionPtr revIDLastSave="0" documentId="13_ncr:1_{C7282230-DF95-4C04-A60C-4C2D4D8DED9A}" xr6:coauthVersionLast="47" xr6:coauthVersionMax="47" xr10:uidLastSave="{00000000-0000-0000-0000-000000000000}"/>
  <bookViews>
    <workbookView xWindow="15195" yWindow="-16320" windowWidth="29040" windowHeight="15840" xr2:uid="{596CF045-89F9-477C-A1A6-2B5E1A5402AC}"/>
  </bookViews>
  <sheets>
    <sheet name="data" sheetId="1" r:id="rId1"/>
    <sheet name="Sheet1" sheetId="3" r:id="rId2"/>
    <sheet name="README" sheetId="2" r:id="rId3"/>
  </sheets>
  <definedNames>
    <definedName name="_xlnm._FilterDatabase" localSheetId="0" hidden="1">data!$A$1:$S$474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42" i="1" l="1"/>
  <c r="Q242" i="1"/>
  <c r="P242" i="1"/>
  <c r="O242" i="1"/>
  <c r="N242" i="1"/>
  <c r="M242" i="1"/>
  <c r="L242" i="1"/>
  <c r="K242" i="1"/>
  <c r="J242" i="1"/>
  <c r="I242" i="1"/>
  <c r="R158" i="1"/>
  <c r="Q158" i="1"/>
  <c r="P158" i="1"/>
  <c r="O158" i="1"/>
  <c r="N158" i="1"/>
  <c r="M158" i="1"/>
  <c r="L158" i="1"/>
  <c r="K158" i="1"/>
  <c r="J158" i="1"/>
  <c r="I158" i="1"/>
  <c r="R241" i="1"/>
  <c r="Q241" i="1"/>
  <c r="P241" i="1"/>
  <c r="O241" i="1"/>
  <c r="N241" i="1"/>
  <c r="M241" i="1"/>
  <c r="L241" i="1"/>
  <c r="K241" i="1"/>
  <c r="J241" i="1"/>
  <c r="I241" i="1"/>
  <c r="R223" i="1"/>
  <c r="Q223" i="1"/>
  <c r="P223" i="1"/>
  <c r="O223" i="1"/>
  <c r="N223" i="1"/>
  <c r="M223" i="1"/>
  <c r="L223" i="1"/>
  <c r="K223" i="1"/>
  <c r="J223" i="1"/>
  <c r="I223" i="1"/>
  <c r="R210" i="1"/>
  <c r="Q210" i="1"/>
  <c r="P210" i="1"/>
  <c r="O210" i="1"/>
  <c r="N210" i="1"/>
  <c r="M210" i="1"/>
  <c r="L210" i="1"/>
  <c r="K210" i="1"/>
  <c r="J210" i="1"/>
  <c r="I210" i="1"/>
  <c r="R209" i="1"/>
  <c r="Q209" i="1"/>
  <c r="P209" i="1"/>
  <c r="O209" i="1"/>
  <c r="N209" i="1"/>
  <c r="M209" i="1"/>
  <c r="L209" i="1"/>
  <c r="K209" i="1"/>
  <c r="J209" i="1"/>
  <c r="I209" i="1"/>
  <c r="R118" i="1"/>
  <c r="Q118" i="1"/>
  <c r="P118" i="1"/>
  <c r="O118" i="1"/>
  <c r="N118" i="1"/>
  <c r="M118" i="1"/>
  <c r="L118" i="1"/>
  <c r="K118" i="1"/>
  <c r="J118" i="1"/>
  <c r="I118" i="1"/>
  <c r="R102" i="1"/>
  <c r="Q102" i="1"/>
  <c r="P102" i="1"/>
  <c r="O102" i="1"/>
  <c r="N102" i="1"/>
  <c r="M102" i="1"/>
  <c r="L102" i="1"/>
  <c r="K102" i="1"/>
  <c r="J102" i="1"/>
  <c r="I102" i="1"/>
  <c r="R101" i="1"/>
  <c r="Q101" i="1"/>
  <c r="P101" i="1"/>
  <c r="O101" i="1"/>
  <c r="N101" i="1"/>
  <c r="M101" i="1"/>
  <c r="L101" i="1"/>
  <c r="K101" i="1"/>
  <c r="J101" i="1"/>
  <c r="I101" i="1"/>
  <c r="R73" i="1"/>
  <c r="Q73" i="1"/>
  <c r="P73" i="1"/>
  <c r="O73" i="1"/>
  <c r="N73" i="1"/>
  <c r="M73" i="1"/>
  <c r="L73" i="1"/>
  <c r="K73" i="1"/>
  <c r="J73" i="1"/>
  <c r="I73" i="1"/>
  <c r="R72" i="1"/>
  <c r="Q72" i="1"/>
  <c r="P72" i="1"/>
  <c r="O72" i="1"/>
  <c r="N72" i="1"/>
  <c r="M72" i="1"/>
  <c r="L72" i="1"/>
  <c r="K72" i="1"/>
  <c r="J72" i="1"/>
  <c r="I72" i="1"/>
  <c r="R208" i="1"/>
  <c r="Q208" i="1"/>
  <c r="P208" i="1"/>
  <c r="O208" i="1"/>
  <c r="N208" i="1"/>
  <c r="M208" i="1"/>
  <c r="L208" i="1"/>
  <c r="K208" i="1"/>
  <c r="J208" i="1"/>
  <c r="I208" i="1"/>
  <c r="R71" i="1"/>
  <c r="Q71" i="1"/>
  <c r="P71" i="1"/>
  <c r="O71" i="1"/>
  <c r="N71" i="1"/>
  <c r="M71" i="1"/>
  <c r="L71" i="1"/>
  <c r="K71" i="1"/>
  <c r="J71" i="1"/>
  <c r="I71" i="1"/>
  <c r="R157" i="1"/>
  <c r="Q157" i="1"/>
  <c r="P157" i="1"/>
  <c r="O157" i="1"/>
  <c r="N157" i="1"/>
  <c r="M157" i="1"/>
  <c r="L157" i="1"/>
  <c r="K157" i="1"/>
  <c r="J157" i="1"/>
  <c r="I157" i="1"/>
  <c r="R156" i="1"/>
  <c r="Q156" i="1"/>
  <c r="P156" i="1"/>
  <c r="O156" i="1"/>
  <c r="N156" i="1"/>
  <c r="M156" i="1"/>
  <c r="L156" i="1"/>
  <c r="K156" i="1"/>
  <c r="J156" i="1"/>
  <c r="I156" i="1"/>
  <c r="R155" i="1"/>
  <c r="Q155" i="1"/>
  <c r="P155" i="1"/>
  <c r="O155" i="1"/>
  <c r="N155" i="1"/>
  <c r="M155" i="1"/>
  <c r="L155" i="1"/>
  <c r="K155" i="1"/>
  <c r="J155" i="1"/>
  <c r="I155" i="1"/>
  <c r="R154" i="1"/>
  <c r="Q154" i="1"/>
  <c r="P154" i="1"/>
  <c r="O154" i="1"/>
  <c r="N154" i="1"/>
  <c r="M154" i="1"/>
  <c r="L154" i="1"/>
  <c r="K154" i="1"/>
  <c r="J154" i="1"/>
  <c r="I154" i="1"/>
  <c r="R207" i="1"/>
  <c r="Q207" i="1"/>
  <c r="P207" i="1"/>
  <c r="O207" i="1"/>
  <c r="N207" i="1"/>
  <c r="M207" i="1"/>
  <c r="L207" i="1"/>
  <c r="K207" i="1"/>
  <c r="J207" i="1"/>
  <c r="I207" i="1"/>
  <c r="R100" i="1"/>
  <c r="Q100" i="1"/>
  <c r="P100" i="1"/>
  <c r="O100" i="1"/>
  <c r="N100" i="1"/>
  <c r="M100" i="1"/>
  <c r="L100" i="1"/>
  <c r="K100" i="1"/>
  <c r="J100" i="1"/>
  <c r="I100" i="1"/>
  <c r="R153" i="1"/>
  <c r="Q153" i="1"/>
  <c r="P153" i="1"/>
  <c r="O153" i="1"/>
  <c r="N153" i="1"/>
  <c r="M153" i="1"/>
  <c r="L153" i="1"/>
  <c r="K153" i="1"/>
  <c r="J153" i="1"/>
  <c r="I153" i="1"/>
  <c r="R70" i="1"/>
  <c r="Q70" i="1"/>
  <c r="P70" i="1"/>
  <c r="O70" i="1"/>
  <c r="N70" i="1"/>
  <c r="M70" i="1"/>
  <c r="L70" i="1"/>
  <c r="K70" i="1"/>
  <c r="J70" i="1"/>
  <c r="I70" i="1"/>
  <c r="R69" i="1"/>
  <c r="Q69" i="1"/>
  <c r="P69" i="1"/>
  <c r="O69" i="1"/>
  <c r="N69" i="1"/>
  <c r="M69" i="1"/>
  <c r="L69" i="1"/>
  <c r="K69" i="1"/>
  <c r="J69" i="1"/>
  <c r="I69" i="1"/>
  <c r="R68" i="1"/>
  <c r="Q68" i="1"/>
  <c r="P68" i="1"/>
  <c r="O68" i="1"/>
  <c r="N68" i="1"/>
  <c r="M68" i="1"/>
  <c r="L68" i="1"/>
  <c r="K68" i="1"/>
  <c r="J68" i="1"/>
  <c r="I68" i="1"/>
  <c r="R67" i="1"/>
  <c r="Q67" i="1"/>
  <c r="P67" i="1"/>
  <c r="O67" i="1"/>
  <c r="N67" i="1"/>
  <c r="M67" i="1"/>
  <c r="L67" i="1"/>
  <c r="K67" i="1"/>
  <c r="J67" i="1"/>
  <c r="I67" i="1"/>
  <c r="R66" i="1"/>
  <c r="Q66" i="1"/>
  <c r="P66" i="1"/>
  <c r="O66" i="1"/>
  <c r="N66" i="1"/>
  <c r="M66" i="1"/>
  <c r="L66" i="1"/>
  <c r="K66" i="1"/>
  <c r="J66" i="1"/>
  <c r="I66" i="1"/>
  <c r="R152" i="1"/>
  <c r="Q152" i="1"/>
  <c r="P152" i="1"/>
  <c r="O152" i="1"/>
  <c r="N152" i="1"/>
  <c r="M152" i="1"/>
  <c r="L152" i="1"/>
  <c r="K152" i="1"/>
  <c r="J152" i="1"/>
  <c r="I152" i="1"/>
  <c r="R240" i="1"/>
  <c r="Q240" i="1"/>
  <c r="P240" i="1"/>
  <c r="O240" i="1"/>
  <c r="N240" i="1"/>
  <c r="M240" i="1"/>
  <c r="L240" i="1"/>
  <c r="K240" i="1"/>
  <c r="J240" i="1"/>
  <c r="I240" i="1"/>
  <c r="R206" i="1"/>
  <c r="Q206" i="1"/>
  <c r="P206" i="1"/>
  <c r="O206" i="1"/>
  <c r="N206" i="1"/>
  <c r="M206" i="1"/>
  <c r="L206" i="1"/>
  <c r="K206" i="1"/>
  <c r="J206" i="1"/>
  <c r="I206" i="1"/>
  <c r="R239" i="1"/>
  <c r="Q239" i="1"/>
  <c r="P239" i="1"/>
  <c r="O239" i="1"/>
  <c r="N239" i="1"/>
  <c r="M239" i="1"/>
  <c r="L239" i="1"/>
  <c r="K239" i="1"/>
  <c r="J239" i="1"/>
  <c r="I239" i="1"/>
  <c r="R205" i="1"/>
  <c r="Q205" i="1"/>
  <c r="P205" i="1"/>
  <c r="O205" i="1"/>
  <c r="N205" i="1"/>
  <c r="M205" i="1"/>
  <c r="L205" i="1"/>
  <c r="K205" i="1"/>
  <c r="J205" i="1"/>
  <c r="I205" i="1"/>
  <c r="R204" i="1"/>
  <c r="Q204" i="1"/>
  <c r="P204" i="1"/>
  <c r="O204" i="1"/>
  <c r="N204" i="1"/>
  <c r="M204" i="1"/>
  <c r="L204" i="1"/>
  <c r="K204" i="1"/>
  <c r="J204" i="1"/>
  <c r="I204" i="1"/>
  <c r="R151" i="1"/>
  <c r="Q151" i="1"/>
  <c r="P151" i="1"/>
  <c r="O151" i="1"/>
  <c r="N151" i="1"/>
  <c r="M151" i="1"/>
  <c r="L151" i="1"/>
  <c r="K151" i="1"/>
  <c r="J151" i="1"/>
  <c r="I151" i="1"/>
  <c r="R238" i="1"/>
  <c r="Q238" i="1"/>
  <c r="P238" i="1"/>
  <c r="O238" i="1"/>
  <c r="N238" i="1"/>
  <c r="M238" i="1"/>
  <c r="L238" i="1"/>
  <c r="K238" i="1"/>
  <c r="J238" i="1"/>
  <c r="I238" i="1"/>
  <c r="R222" i="1"/>
  <c r="Q222" i="1"/>
  <c r="P222" i="1"/>
  <c r="O222" i="1"/>
  <c r="N222" i="1"/>
  <c r="M222" i="1"/>
  <c r="L222" i="1"/>
  <c r="K222" i="1"/>
  <c r="J222" i="1"/>
  <c r="I222" i="1"/>
  <c r="R203" i="1"/>
  <c r="Q203" i="1"/>
  <c r="P203" i="1"/>
  <c r="O203" i="1"/>
  <c r="N203" i="1"/>
  <c r="M203" i="1"/>
  <c r="L203" i="1"/>
  <c r="K203" i="1"/>
  <c r="J203" i="1"/>
  <c r="I203" i="1"/>
  <c r="R202" i="1"/>
  <c r="Q202" i="1"/>
  <c r="P202" i="1"/>
  <c r="O202" i="1"/>
  <c r="N202" i="1"/>
  <c r="M202" i="1"/>
  <c r="L202" i="1"/>
  <c r="K202" i="1"/>
  <c r="J202" i="1"/>
  <c r="I202" i="1"/>
  <c r="R169" i="1"/>
  <c r="Q169" i="1"/>
  <c r="P169" i="1"/>
  <c r="O169" i="1"/>
  <c r="N169" i="1"/>
  <c r="M169" i="1"/>
  <c r="L169" i="1"/>
  <c r="K169" i="1"/>
  <c r="J169" i="1"/>
  <c r="I169" i="1"/>
  <c r="R150" i="1"/>
  <c r="Q150" i="1"/>
  <c r="P150" i="1"/>
  <c r="O150" i="1"/>
  <c r="N150" i="1"/>
  <c r="M150" i="1"/>
  <c r="L150" i="1"/>
  <c r="K150" i="1"/>
  <c r="J150" i="1"/>
  <c r="I150" i="1"/>
  <c r="R149" i="1"/>
  <c r="Q149" i="1"/>
  <c r="P149" i="1"/>
  <c r="O149" i="1"/>
  <c r="N149" i="1"/>
  <c r="M149" i="1"/>
  <c r="L149" i="1"/>
  <c r="K149" i="1"/>
  <c r="J149" i="1"/>
  <c r="I149" i="1"/>
  <c r="R117" i="1"/>
  <c r="Q117" i="1"/>
  <c r="P117" i="1"/>
  <c r="O117" i="1"/>
  <c r="N117" i="1"/>
  <c r="M117" i="1"/>
  <c r="L117" i="1"/>
  <c r="K117" i="1"/>
  <c r="J117" i="1"/>
  <c r="I117" i="1"/>
  <c r="R99" i="1"/>
  <c r="Q99" i="1"/>
  <c r="P99" i="1"/>
  <c r="O99" i="1"/>
  <c r="N99" i="1"/>
  <c r="M99" i="1"/>
  <c r="L99" i="1"/>
  <c r="K99" i="1"/>
  <c r="J99" i="1"/>
  <c r="I99" i="1"/>
  <c r="R98" i="1"/>
  <c r="Q98" i="1"/>
  <c r="P98" i="1"/>
  <c r="O98" i="1"/>
  <c r="N98" i="1"/>
  <c r="M98" i="1"/>
  <c r="L98" i="1"/>
  <c r="K98" i="1"/>
  <c r="J98" i="1"/>
  <c r="I98" i="1"/>
  <c r="R65" i="1"/>
  <c r="Q65" i="1"/>
  <c r="P65" i="1"/>
  <c r="O65" i="1"/>
  <c r="N65" i="1"/>
  <c r="M65" i="1"/>
  <c r="L65" i="1"/>
  <c r="K65" i="1"/>
  <c r="J65" i="1"/>
  <c r="I65" i="1"/>
  <c r="R64" i="1"/>
  <c r="Q64" i="1"/>
  <c r="P64" i="1"/>
  <c r="O64" i="1"/>
  <c r="N64" i="1"/>
  <c r="M64" i="1"/>
  <c r="L64" i="1"/>
  <c r="K64" i="1"/>
  <c r="J64" i="1"/>
  <c r="I64" i="1"/>
  <c r="R63" i="1"/>
  <c r="Q63" i="1"/>
  <c r="P63" i="1"/>
  <c r="O63" i="1"/>
  <c r="N63" i="1"/>
  <c r="M63" i="1"/>
  <c r="L63" i="1"/>
  <c r="K63" i="1"/>
  <c r="J63" i="1"/>
  <c r="I63" i="1"/>
  <c r="R12" i="1"/>
  <c r="Q12" i="1"/>
  <c r="P12" i="1"/>
  <c r="O12" i="1"/>
  <c r="N12" i="1"/>
  <c r="M12" i="1"/>
  <c r="L12" i="1"/>
  <c r="K12" i="1"/>
  <c r="J12" i="1"/>
  <c r="I12" i="1"/>
  <c r="R11" i="1"/>
  <c r="Q11" i="1"/>
  <c r="P11" i="1"/>
  <c r="O11" i="1"/>
  <c r="N11" i="1"/>
  <c r="M11" i="1"/>
  <c r="L11" i="1"/>
  <c r="K11" i="1"/>
  <c r="J11" i="1"/>
  <c r="I11" i="1"/>
  <c r="R62" i="1"/>
  <c r="Q62" i="1"/>
  <c r="P62" i="1"/>
  <c r="O62" i="1"/>
  <c r="N62" i="1"/>
  <c r="M62" i="1"/>
  <c r="L62" i="1"/>
  <c r="K62" i="1"/>
  <c r="J62" i="1"/>
  <c r="I62" i="1"/>
  <c r="R10" i="1"/>
  <c r="Q10" i="1"/>
  <c r="P10" i="1"/>
  <c r="O10" i="1"/>
  <c r="N10" i="1"/>
  <c r="M10" i="1"/>
  <c r="L10" i="1"/>
  <c r="K10" i="1"/>
  <c r="J10" i="1"/>
  <c r="I10" i="1"/>
  <c r="R148" i="1"/>
  <c r="Q148" i="1"/>
  <c r="P148" i="1"/>
  <c r="O148" i="1"/>
  <c r="N148" i="1"/>
  <c r="M148" i="1"/>
  <c r="L148" i="1"/>
  <c r="K148" i="1"/>
  <c r="J148" i="1"/>
  <c r="I148" i="1"/>
  <c r="R147" i="1"/>
  <c r="Q147" i="1"/>
  <c r="P147" i="1"/>
  <c r="O147" i="1"/>
  <c r="N147" i="1"/>
  <c r="M147" i="1"/>
  <c r="L147" i="1"/>
  <c r="K147" i="1"/>
  <c r="J147" i="1"/>
  <c r="I147" i="1"/>
  <c r="R201" i="1"/>
  <c r="Q201" i="1"/>
  <c r="P201" i="1"/>
  <c r="O201" i="1"/>
  <c r="N201" i="1"/>
  <c r="M201" i="1"/>
  <c r="L201" i="1"/>
  <c r="K201" i="1"/>
  <c r="J201" i="1"/>
  <c r="I201" i="1"/>
  <c r="R146" i="1"/>
  <c r="Q146" i="1"/>
  <c r="P146" i="1"/>
  <c r="O146" i="1"/>
  <c r="N146" i="1"/>
  <c r="M146" i="1"/>
  <c r="L146" i="1"/>
  <c r="K146" i="1"/>
  <c r="J146" i="1"/>
  <c r="I146" i="1"/>
  <c r="R61" i="1"/>
  <c r="Q61" i="1"/>
  <c r="P61" i="1"/>
  <c r="O61" i="1"/>
  <c r="N61" i="1"/>
  <c r="M61" i="1"/>
  <c r="L61" i="1"/>
  <c r="K61" i="1"/>
  <c r="J61" i="1"/>
  <c r="I61" i="1"/>
  <c r="R145" i="1"/>
  <c r="Q145" i="1"/>
  <c r="P145" i="1"/>
  <c r="O145" i="1"/>
  <c r="N145" i="1"/>
  <c r="M145" i="1"/>
  <c r="L145" i="1"/>
  <c r="K145" i="1"/>
  <c r="J145" i="1"/>
  <c r="I145" i="1"/>
  <c r="R60" i="1"/>
  <c r="Q60" i="1"/>
  <c r="P60" i="1"/>
  <c r="O60" i="1"/>
  <c r="N60" i="1"/>
  <c r="M60" i="1"/>
  <c r="L60" i="1"/>
  <c r="K60" i="1"/>
  <c r="J60" i="1"/>
  <c r="I60" i="1"/>
  <c r="R144" i="1"/>
  <c r="Q144" i="1"/>
  <c r="P144" i="1"/>
  <c r="O144" i="1"/>
  <c r="N144" i="1"/>
  <c r="M144" i="1"/>
  <c r="L144" i="1"/>
  <c r="K144" i="1"/>
  <c r="J144" i="1"/>
  <c r="I144" i="1"/>
  <c r="R59" i="1"/>
  <c r="Q59" i="1"/>
  <c r="P59" i="1"/>
  <c r="O59" i="1"/>
  <c r="N59" i="1"/>
  <c r="M59" i="1"/>
  <c r="L59" i="1"/>
  <c r="K59" i="1"/>
  <c r="J59" i="1"/>
  <c r="I59" i="1"/>
  <c r="R237" i="1"/>
  <c r="Q237" i="1"/>
  <c r="P237" i="1"/>
  <c r="O237" i="1"/>
  <c r="N237" i="1"/>
  <c r="M237" i="1"/>
  <c r="L237" i="1"/>
  <c r="K237" i="1"/>
  <c r="J237" i="1"/>
  <c r="I237" i="1"/>
  <c r="R221" i="1"/>
  <c r="Q221" i="1"/>
  <c r="P221" i="1"/>
  <c r="O221" i="1"/>
  <c r="N221" i="1"/>
  <c r="M221" i="1"/>
  <c r="L221" i="1"/>
  <c r="K221" i="1"/>
  <c r="J221" i="1"/>
  <c r="I221" i="1"/>
  <c r="R200" i="1"/>
  <c r="Q200" i="1"/>
  <c r="P200" i="1"/>
  <c r="O200" i="1"/>
  <c r="N200" i="1"/>
  <c r="M200" i="1"/>
  <c r="L200" i="1"/>
  <c r="K200" i="1"/>
  <c r="J200" i="1"/>
  <c r="I200" i="1"/>
  <c r="R199" i="1"/>
  <c r="Q199" i="1"/>
  <c r="P199" i="1"/>
  <c r="O199" i="1"/>
  <c r="N199" i="1"/>
  <c r="M199" i="1"/>
  <c r="L199" i="1"/>
  <c r="K199" i="1"/>
  <c r="J199" i="1"/>
  <c r="I199" i="1"/>
  <c r="R168" i="1"/>
  <c r="Q168" i="1"/>
  <c r="P168" i="1"/>
  <c r="O168" i="1"/>
  <c r="N168" i="1"/>
  <c r="M168" i="1"/>
  <c r="L168" i="1"/>
  <c r="K168" i="1"/>
  <c r="J168" i="1"/>
  <c r="I168" i="1"/>
  <c r="R143" i="1"/>
  <c r="Q143" i="1"/>
  <c r="P143" i="1"/>
  <c r="O143" i="1"/>
  <c r="N143" i="1"/>
  <c r="M143" i="1"/>
  <c r="L143" i="1"/>
  <c r="K143" i="1"/>
  <c r="J143" i="1"/>
  <c r="I143" i="1"/>
  <c r="R116" i="1"/>
  <c r="Q116" i="1"/>
  <c r="P116" i="1"/>
  <c r="O116" i="1"/>
  <c r="N116" i="1"/>
  <c r="M116" i="1"/>
  <c r="L116" i="1"/>
  <c r="K116" i="1"/>
  <c r="J116" i="1"/>
  <c r="I116" i="1"/>
  <c r="R97" i="1"/>
  <c r="Q97" i="1"/>
  <c r="P97" i="1"/>
  <c r="O97" i="1"/>
  <c r="N97" i="1"/>
  <c r="M97" i="1"/>
  <c r="L97" i="1"/>
  <c r="K97" i="1"/>
  <c r="J97" i="1"/>
  <c r="I97" i="1"/>
  <c r="R96" i="1"/>
  <c r="Q96" i="1"/>
  <c r="P96" i="1"/>
  <c r="O96" i="1"/>
  <c r="N96" i="1"/>
  <c r="M96" i="1"/>
  <c r="L96" i="1"/>
  <c r="K96" i="1"/>
  <c r="J96" i="1"/>
  <c r="I96" i="1"/>
  <c r="R58" i="1"/>
  <c r="Q58" i="1"/>
  <c r="P58" i="1"/>
  <c r="O58" i="1"/>
  <c r="N58" i="1"/>
  <c r="M58" i="1"/>
  <c r="L58" i="1"/>
  <c r="K58" i="1"/>
  <c r="J58" i="1"/>
  <c r="I58" i="1"/>
  <c r="R57" i="1"/>
  <c r="Q57" i="1"/>
  <c r="P57" i="1"/>
  <c r="O57" i="1"/>
  <c r="N57" i="1"/>
  <c r="M57" i="1"/>
  <c r="L57" i="1"/>
  <c r="K57" i="1"/>
  <c r="J57" i="1"/>
  <c r="I57" i="1"/>
  <c r="R56" i="1"/>
  <c r="Q56" i="1"/>
  <c r="P56" i="1"/>
  <c r="O56" i="1"/>
  <c r="N56" i="1"/>
  <c r="M56" i="1"/>
  <c r="L56" i="1"/>
  <c r="K56" i="1"/>
  <c r="J56" i="1"/>
  <c r="I56" i="1"/>
  <c r="R9" i="1"/>
  <c r="Q9" i="1"/>
  <c r="P9" i="1"/>
  <c r="O9" i="1"/>
  <c r="N9" i="1"/>
  <c r="M9" i="1"/>
  <c r="L9" i="1"/>
  <c r="K9" i="1"/>
  <c r="J9" i="1"/>
  <c r="I9" i="1"/>
  <c r="R142" i="1"/>
  <c r="Q142" i="1"/>
  <c r="P142" i="1"/>
  <c r="O142" i="1"/>
  <c r="N142" i="1"/>
  <c r="M142" i="1"/>
  <c r="L142" i="1"/>
  <c r="K142" i="1"/>
  <c r="J142" i="1"/>
  <c r="I142" i="1"/>
  <c r="R198" i="1"/>
  <c r="Q198" i="1"/>
  <c r="P198" i="1"/>
  <c r="O198" i="1"/>
  <c r="N198" i="1"/>
  <c r="M198" i="1"/>
  <c r="L198" i="1"/>
  <c r="K198" i="1"/>
  <c r="J198" i="1"/>
  <c r="I198" i="1"/>
  <c r="R55" i="1"/>
  <c r="Q55" i="1"/>
  <c r="P55" i="1"/>
  <c r="O55" i="1"/>
  <c r="N55" i="1"/>
  <c r="M55" i="1"/>
  <c r="L55" i="1"/>
  <c r="K55" i="1"/>
  <c r="J55" i="1"/>
  <c r="I55" i="1"/>
  <c r="R54" i="1"/>
  <c r="Q54" i="1"/>
  <c r="P54" i="1"/>
  <c r="O54" i="1"/>
  <c r="N54" i="1"/>
  <c r="M54" i="1"/>
  <c r="L54" i="1"/>
  <c r="K54" i="1"/>
  <c r="J54" i="1"/>
  <c r="I54" i="1"/>
  <c r="R53" i="1"/>
  <c r="Q53" i="1"/>
  <c r="P53" i="1"/>
  <c r="O53" i="1"/>
  <c r="N53" i="1"/>
  <c r="M53" i="1"/>
  <c r="L53" i="1"/>
  <c r="K53" i="1"/>
  <c r="J53" i="1"/>
  <c r="I53" i="1"/>
  <c r="R197" i="1"/>
  <c r="Q197" i="1"/>
  <c r="P197" i="1"/>
  <c r="O197" i="1"/>
  <c r="N197" i="1"/>
  <c r="M197" i="1"/>
  <c r="L197" i="1"/>
  <c r="K197" i="1"/>
  <c r="J197" i="1"/>
  <c r="I197" i="1"/>
  <c r="R141" i="1"/>
  <c r="Q141" i="1"/>
  <c r="P141" i="1"/>
  <c r="O141" i="1"/>
  <c r="N141" i="1"/>
  <c r="M141" i="1"/>
  <c r="L141" i="1"/>
  <c r="K141" i="1"/>
  <c r="J141" i="1"/>
  <c r="I141" i="1"/>
  <c r="R220" i="1"/>
  <c r="Q220" i="1"/>
  <c r="P220" i="1"/>
  <c r="O220" i="1"/>
  <c r="N220" i="1"/>
  <c r="M220" i="1"/>
  <c r="L220" i="1"/>
  <c r="K220" i="1"/>
  <c r="J220" i="1"/>
  <c r="I220" i="1"/>
  <c r="R196" i="1"/>
  <c r="Q196" i="1"/>
  <c r="P196" i="1"/>
  <c r="O196" i="1"/>
  <c r="N196" i="1"/>
  <c r="M196" i="1"/>
  <c r="L196" i="1"/>
  <c r="K196" i="1"/>
  <c r="J196" i="1"/>
  <c r="I196" i="1"/>
  <c r="R167" i="1"/>
  <c r="Q167" i="1"/>
  <c r="P167" i="1"/>
  <c r="O167" i="1"/>
  <c r="N167" i="1"/>
  <c r="M167" i="1"/>
  <c r="L167" i="1"/>
  <c r="K167" i="1"/>
  <c r="J167" i="1"/>
  <c r="I167" i="1"/>
  <c r="R140" i="1"/>
  <c r="Q140" i="1"/>
  <c r="P140" i="1"/>
  <c r="O140" i="1"/>
  <c r="N140" i="1"/>
  <c r="M140" i="1"/>
  <c r="L140" i="1"/>
  <c r="K140" i="1"/>
  <c r="J140" i="1"/>
  <c r="I140" i="1"/>
  <c r="R115" i="1"/>
  <c r="Q115" i="1"/>
  <c r="P115" i="1"/>
  <c r="O115" i="1"/>
  <c r="N115" i="1"/>
  <c r="M115" i="1"/>
  <c r="L115" i="1"/>
  <c r="K115" i="1"/>
  <c r="J115" i="1"/>
  <c r="I115" i="1"/>
  <c r="R95" i="1"/>
  <c r="Q95" i="1"/>
  <c r="P95" i="1"/>
  <c r="O95" i="1"/>
  <c r="N95" i="1"/>
  <c r="M95" i="1"/>
  <c r="L95" i="1"/>
  <c r="K95" i="1"/>
  <c r="J95" i="1"/>
  <c r="I95" i="1"/>
  <c r="R52" i="1"/>
  <c r="Q52" i="1"/>
  <c r="P52" i="1"/>
  <c r="O52" i="1"/>
  <c r="N52" i="1"/>
  <c r="M52" i="1"/>
  <c r="L52" i="1"/>
  <c r="K52" i="1"/>
  <c r="J52" i="1"/>
  <c r="I52" i="1"/>
  <c r="R51" i="1"/>
  <c r="Q51" i="1"/>
  <c r="P51" i="1"/>
  <c r="O51" i="1"/>
  <c r="N51" i="1"/>
  <c r="M51" i="1"/>
  <c r="L51" i="1"/>
  <c r="K51" i="1"/>
  <c r="J51" i="1"/>
  <c r="I51" i="1"/>
  <c r="R8" i="1"/>
  <c r="Q8" i="1"/>
  <c r="P8" i="1"/>
  <c r="O8" i="1"/>
  <c r="N8" i="1"/>
  <c r="M8" i="1"/>
  <c r="L8" i="1"/>
  <c r="K8" i="1"/>
  <c r="J8" i="1"/>
  <c r="I8" i="1"/>
  <c r="R236" i="1"/>
  <c r="Q236" i="1"/>
  <c r="P236" i="1"/>
  <c r="O236" i="1"/>
  <c r="N236" i="1"/>
  <c r="M236" i="1"/>
  <c r="L236" i="1"/>
  <c r="K236" i="1"/>
  <c r="J236" i="1"/>
  <c r="I236" i="1"/>
  <c r="R219" i="1"/>
  <c r="Q219" i="1"/>
  <c r="P219" i="1"/>
  <c r="O219" i="1"/>
  <c r="N219" i="1"/>
  <c r="M219" i="1"/>
  <c r="L219" i="1"/>
  <c r="K219" i="1"/>
  <c r="J219" i="1"/>
  <c r="I219" i="1"/>
  <c r="R195" i="1"/>
  <c r="Q195" i="1"/>
  <c r="P195" i="1"/>
  <c r="O195" i="1"/>
  <c r="N195" i="1"/>
  <c r="M195" i="1"/>
  <c r="L195" i="1"/>
  <c r="K195" i="1"/>
  <c r="J195" i="1"/>
  <c r="I195" i="1"/>
  <c r="R194" i="1"/>
  <c r="Q194" i="1"/>
  <c r="P194" i="1"/>
  <c r="O194" i="1"/>
  <c r="N194" i="1"/>
  <c r="M194" i="1"/>
  <c r="L194" i="1"/>
  <c r="K194" i="1"/>
  <c r="J194" i="1"/>
  <c r="I194" i="1"/>
  <c r="R166" i="1"/>
  <c r="Q166" i="1"/>
  <c r="P166" i="1"/>
  <c r="O166" i="1"/>
  <c r="N166" i="1"/>
  <c r="M166" i="1"/>
  <c r="L166" i="1"/>
  <c r="K166" i="1"/>
  <c r="J166" i="1"/>
  <c r="I166" i="1"/>
  <c r="R139" i="1"/>
  <c r="Q139" i="1"/>
  <c r="P139" i="1"/>
  <c r="O139" i="1"/>
  <c r="N139" i="1"/>
  <c r="M139" i="1"/>
  <c r="L139" i="1"/>
  <c r="K139" i="1"/>
  <c r="J139" i="1"/>
  <c r="I139" i="1"/>
  <c r="R114" i="1"/>
  <c r="Q114" i="1"/>
  <c r="P114" i="1"/>
  <c r="O114" i="1"/>
  <c r="N114" i="1"/>
  <c r="M114" i="1"/>
  <c r="L114" i="1"/>
  <c r="K114" i="1"/>
  <c r="J114" i="1"/>
  <c r="I114" i="1"/>
  <c r="R94" i="1"/>
  <c r="Q94" i="1"/>
  <c r="P94" i="1"/>
  <c r="O94" i="1"/>
  <c r="N94" i="1"/>
  <c r="M94" i="1"/>
  <c r="L94" i="1"/>
  <c r="K94" i="1"/>
  <c r="J94" i="1"/>
  <c r="I94" i="1"/>
  <c r="R93" i="1"/>
  <c r="Q93" i="1"/>
  <c r="P93" i="1"/>
  <c r="O93" i="1"/>
  <c r="N93" i="1"/>
  <c r="M93" i="1"/>
  <c r="L93" i="1"/>
  <c r="K93" i="1"/>
  <c r="J93" i="1"/>
  <c r="I93" i="1"/>
  <c r="R50" i="1"/>
  <c r="Q50" i="1"/>
  <c r="P50" i="1"/>
  <c r="O50" i="1"/>
  <c r="N50" i="1"/>
  <c r="M50" i="1"/>
  <c r="L50" i="1"/>
  <c r="K50" i="1"/>
  <c r="J50" i="1"/>
  <c r="I50" i="1"/>
  <c r="R49" i="1"/>
  <c r="Q49" i="1"/>
  <c r="P49" i="1"/>
  <c r="O49" i="1"/>
  <c r="N49" i="1"/>
  <c r="M49" i="1"/>
  <c r="L49" i="1"/>
  <c r="K49" i="1"/>
  <c r="J49" i="1"/>
  <c r="I49" i="1"/>
  <c r="R7" i="1"/>
  <c r="Q7" i="1"/>
  <c r="P7" i="1"/>
  <c r="O7" i="1"/>
  <c r="N7" i="1"/>
  <c r="M7" i="1"/>
  <c r="L7" i="1"/>
  <c r="K7" i="1"/>
  <c r="J7" i="1"/>
  <c r="I7" i="1"/>
  <c r="R235" i="1"/>
  <c r="Q235" i="1"/>
  <c r="P235" i="1"/>
  <c r="O235" i="1"/>
  <c r="N235" i="1"/>
  <c r="M235" i="1"/>
  <c r="L235" i="1"/>
  <c r="K235" i="1"/>
  <c r="J235" i="1"/>
  <c r="I235" i="1"/>
  <c r="R218" i="1"/>
  <c r="Q218" i="1"/>
  <c r="P218" i="1"/>
  <c r="O218" i="1"/>
  <c r="N218" i="1"/>
  <c r="M218" i="1"/>
  <c r="L218" i="1"/>
  <c r="K218" i="1"/>
  <c r="J218" i="1"/>
  <c r="I218" i="1"/>
  <c r="R193" i="1"/>
  <c r="Q193" i="1"/>
  <c r="P193" i="1"/>
  <c r="O193" i="1"/>
  <c r="N193" i="1"/>
  <c r="M193" i="1"/>
  <c r="L193" i="1"/>
  <c r="K193" i="1"/>
  <c r="J193" i="1"/>
  <c r="I193" i="1"/>
  <c r="R192" i="1"/>
  <c r="Q192" i="1"/>
  <c r="P192" i="1"/>
  <c r="O192" i="1"/>
  <c r="N192" i="1"/>
  <c r="M192" i="1"/>
  <c r="L192" i="1"/>
  <c r="K192" i="1"/>
  <c r="J192" i="1"/>
  <c r="I192" i="1"/>
  <c r="R165" i="1"/>
  <c r="Q165" i="1"/>
  <c r="P165" i="1"/>
  <c r="O165" i="1"/>
  <c r="N165" i="1"/>
  <c r="M165" i="1"/>
  <c r="L165" i="1"/>
  <c r="K165" i="1"/>
  <c r="J165" i="1"/>
  <c r="I165" i="1"/>
  <c r="R138" i="1"/>
  <c r="Q138" i="1"/>
  <c r="P138" i="1"/>
  <c r="O138" i="1"/>
  <c r="N138" i="1"/>
  <c r="M138" i="1"/>
  <c r="L138" i="1"/>
  <c r="K138" i="1"/>
  <c r="J138" i="1"/>
  <c r="I138" i="1"/>
  <c r="R113" i="1"/>
  <c r="Q113" i="1"/>
  <c r="P113" i="1"/>
  <c r="O113" i="1"/>
  <c r="N113" i="1"/>
  <c r="M113" i="1"/>
  <c r="L113" i="1"/>
  <c r="K113" i="1"/>
  <c r="J113" i="1"/>
  <c r="I113" i="1"/>
  <c r="R92" i="1"/>
  <c r="Q92" i="1"/>
  <c r="P92" i="1"/>
  <c r="O92" i="1"/>
  <c r="N92" i="1"/>
  <c r="M92" i="1"/>
  <c r="L92" i="1"/>
  <c r="K92" i="1"/>
  <c r="J92" i="1"/>
  <c r="I92" i="1"/>
  <c r="R91" i="1"/>
  <c r="Q91" i="1"/>
  <c r="P91" i="1"/>
  <c r="O91" i="1"/>
  <c r="N91" i="1"/>
  <c r="M91" i="1"/>
  <c r="L91" i="1"/>
  <c r="K91" i="1"/>
  <c r="J91" i="1"/>
  <c r="I91" i="1"/>
  <c r="R48" i="1"/>
  <c r="Q48" i="1"/>
  <c r="P48" i="1"/>
  <c r="O48" i="1"/>
  <c r="N48" i="1"/>
  <c r="M48" i="1"/>
  <c r="L48" i="1"/>
  <c r="K48" i="1"/>
  <c r="J48" i="1"/>
  <c r="I48" i="1"/>
  <c r="R47" i="1"/>
  <c r="Q47" i="1"/>
  <c r="P47" i="1"/>
  <c r="O47" i="1"/>
  <c r="N47" i="1"/>
  <c r="M47" i="1"/>
  <c r="L47" i="1"/>
  <c r="K47" i="1"/>
  <c r="J47" i="1"/>
  <c r="I47" i="1"/>
  <c r="R6" i="1"/>
  <c r="Q6" i="1"/>
  <c r="P6" i="1"/>
  <c r="O6" i="1"/>
  <c r="N6" i="1"/>
  <c r="M6" i="1"/>
  <c r="L6" i="1"/>
  <c r="K6" i="1"/>
  <c r="J6" i="1"/>
  <c r="I6" i="1"/>
  <c r="R46" i="1"/>
  <c r="Q46" i="1"/>
  <c r="P46" i="1"/>
  <c r="O46" i="1"/>
  <c r="N46" i="1"/>
  <c r="M46" i="1"/>
  <c r="L46" i="1"/>
  <c r="K46" i="1"/>
  <c r="J46" i="1"/>
  <c r="I46" i="1"/>
  <c r="R45" i="1"/>
  <c r="Q45" i="1"/>
  <c r="P45" i="1"/>
  <c r="O45" i="1"/>
  <c r="N45" i="1"/>
  <c r="M45" i="1"/>
  <c r="L45" i="1"/>
  <c r="K45" i="1"/>
  <c r="J45" i="1"/>
  <c r="I45" i="1"/>
  <c r="R44" i="1"/>
  <c r="Q44" i="1"/>
  <c r="P44" i="1"/>
  <c r="O44" i="1"/>
  <c r="N44" i="1"/>
  <c r="M44" i="1"/>
  <c r="L44" i="1"/>
  <c r="K44" i="1"/>
  <c r="J44" i="1"/>
  <c r="I44" i="1"/>
  <c r="R90" i="1"/>
  <c r="Q90" i="1"/>
  <c r="P90" i="1"/>
  <c r="O90" i="1"/>
  <c r="N90" i="1"/>
  <c r="M90" i="1"/>
  <c r="L90" i="1"/>
  <c r="K90" i="1"/>
  <c r="J90" i="1"/>
  <c r="I90" i="1"/>
  <c r="R43" i="1"/>
  <c r="Q43" i="1"/>
  <c r="P43" i="1"/>
  <c r="O43" i="1"/>
  <c r="N43" i="1"/>
  <c r="M43" i="1"/>
  <c r="L43" i="1"/>
  <c r="K43" i="1"/>
  <c r="J43" i="1"/>
  <c r="I43" i="1"/>
  <c r="R191" i="1"/>
  <c r="Q191" i="1"/>
  <c r="P191" i="1"/>
  <c r="O191" i="1"/>
  <c r="N191" i="1"/>
  <c r="M191" i="1"/>
  <c r="L191" i="1"/>
  <c r="K191" i="1"/>
  <c r="J191" i="1"/>
  <c r="I191" i="1"/>
  <c r="R42" i="1"/>
  <c r="Q42" i="1"/>
  <c r="P42" i="1"/>
  <c r="O42" i="1"/>
  <c r="N42" i="1"/>
  <c r="M42" i="1"/>
  <c r="L42" i="1"/>
  <c r="K42" i="1"/>
  <c r="J42" i="1"/>
  <c r="I42" i="1"/>
  <c r="R41" i="1"/>
  <c r="Q41" i="1"/>
  <c r="P41" i="1"/>
  <c r="O41" i="1"/>
  <c r="N41" i="1"/>
  <c r="M41" i="1"/>
  <c r="L41" i="1"/>
  <c r="K41" i="1"/>
  <c r="J41" i="1"/>
  <c r="I41" i="1"/>
  <c r="R137" i="1"/>
  <c r="Q137" i="1"/>
  <c r="P137" i="1"/>
  <c r="O137" i="1"/>
  <c r="N137" i="1"/>
  <c r="M137" i="1"/>
  <c r="L137" i="1"/>
  <c r="K137" i="1"/>
  <c r="J137" i="1"/>
  <c r="I137" i="1"/>
  <c r="R40" i="1"/>
  <c r="Q40" i="1"/>
  <c r="P40" i="1"/>
  <c r="O40" i="1"/>
  <c r="N40" i="1"/>
  <c r="M40" i="1"/>
  <c r="L40" i="1"/>
  <c r="K40" i="1"/>
  <c r="J40" i="1"/>
  <c r="I40" i="1"/>
  <c r="R39" i="1"/>
  <c r="Q39" i="1"/>
  <c r="P39" i="1"/>
  <c r="O39" i="1"/>
  <c r="N39" i="1"/>
  <c r="M39" i="1"/>
  <c r="L39" i="1"/>
  <c r="K39" i="1"/>
  <c r="J39" i="1"/>
  <c r="I39" i="1"/>
  <c r="R38" i="1"/>
  <c r="Q38" i="1"/>
  <c r="P38" i="1"/>
  <c r="O38" i="1"/>
  <c r="N38" i="1"/>
  <c r="M38" i="1"/>
  <c r="L38" i="1"/>
  <c r="K38" i="1"/>
  <c r="J38" i="1"/>
  <c r="I38" i="1"/>
  <c r="R37" i="1"/>
  <c r="Q37" i="1"/>
  <c r="P37" i="1"/>
  <c r="O37" i="1"/>
  <c r="N37" i="1"/>
  <c r="M37" i="1"/>
  <c r="L37" i="1"/>
  <c r="K37" i="1"/>
  <c r="J37" i="1"/>
  <c r="I37" i="1"/>
  <c r="R36" i="1"/>
  <c r="Q36" i="1"/>
  <c r="P36" i="1"/>
  <c r="O36" i="1"/>
  <c r="N36" i="1"/>
  <c r="M36" i="1"/>
  <c r="L36" i="1"/>
  <c r="K36" i="1"/>
  <c r="J36" i="1"/>
  <c r="I36" i="1"/>
  <c r="R35" i="1"/>
  <c r="Q35" i="1"/>
  <c r="P35" i="1"/>
  <c r="O35" i="1"/>
  <c r="N35" i="1"/>
  <c r="M35" i="1"/>
  <c r="L35" i="1"/>
  <c r="K35" i="1"/>
  <c r="J35" i="1"/>
  <c r="I35" i="1"/>
  <c r="R34" i="1"/>
  <c r="Q34" i="1"/>
  <c r="P34" i="1"/>
  <c r="O34" i="1"/>
  <c r="N34" i="1"/>
  <c r="M34" i="1"/>
  <c r="L34" i="1"/>
  <c r="K34" i="1"/>
  <c r="J34" i="1"/>
  <c r="I34" i="1"/>
  <c r="R33" i="1"/>
  <c r="Q33" i="1"/>
  <c r="P33" i="1"/>
  <c r="O33" i="1"/>
  <c r="N33" i="1"/>
  <c r="M33" i="1"/>
  <c r="L33" i="1"/>
  <c r="K33" i="1"/>
  <c r="J33" i="1"/>
  <c r="I33" i="1"/>
  <c r="R136" i="1"/>
  <c r="Q136" i="1"/>
  <c r="P136" i="1"/>
  <c r="O136" i="1"/>
  <c r="N136" i="1"/>
  <c r="M136" i="1"/>
  <c r="L136" i="1"/>
  <c r="K136" i="1"/>
  <c r="J136" i="1"/>
  <c r="I136" i="1"/>
  <c r="R135" i="1"/>
  <c r="Q135" i="1"/>
  <c r="P135" i="1"/>
  <c r="O135" i="1"/>
  <c r="N135" i="1"/>
  <c r="M135" i="1"/>
  <c r="L135" i="1"/>
  <c r="K135" i="1"/>
  <c r="J135" i="1"/>
  <c r="I135" i="1"/>
  <c r="R134" i="1"/>
  <c r="Q134" i="1"/>
  <c r="P134" i="1"/>
  <c r="O134" i="1"/>
  <c r="N134" i="1"/>
  <c r="M134" i="1"/>
  <c r="L134" i="1"/>
  <c r="K134" i="1"/>
  <c r="J134" i="1"/>
  <c r="I134" i="1"/>
  <c r="R89" i="1"/>
  <c r="Q89" i="1"/>
  <c r="P89" i="1"/>
  <c r="O89" i="1"/>
  <c r="N89" i="1"/>
  <c r="M89" i="1"/>
  <c r="L89" i="1"/>
  <c r="K89" i="1"/>
  <c r="J89" i="1"/>
  <c r="I89" i="1"/>
  <c r="R32" i="1"/>
  <c r="Q32" i="1"/>
  <c r="P32" i="1"/>
  <c r="O32" i="1"/>
  <c r="N32" i="1"/>
  <c r="M32" i="1"/>
  <c r="L32" i="1"/>
  <c r="K32" i="1"/>
  <c r="J32" i="1"/>
  <c r="I32" i="1"/>
  <c r="R31" i="1"/>
  <c r="Q31" i="1"/>
  <c r="P31" i="1"/>
  <c r="O31" i="1"/>
  <c r="N31" i="1"/>
  <c r="M31" i="1"/>
  <c r="L31" i="1"/>
  <c r="K31" i="1"/>
  <c r="J31" i="1"/>
  <c r="I31" i="1"/>
  <c r="R30" i="1"/>
  <c r="Q30" i="1"/>
  <c r="P30" i="1"/>
  <c r="O30" i="1"/>
  <c r="N30" i="1"/>
  <c r="M30" i="1"/>
  <c r="L30" i="1"/>
  <c r="K30" i="1"/>
  <c r="J30" i="1"/>
  <c r="I30" i="1"/>
  <c r="R234" i="1"/>
  <c r="Q234" i="1"/>
  <c r="P234" i="1"/>
  <c r="O234" i="1"/>
  <c r="N234" i="1"/>
  <c r="M234" i="1"/>
  <c r="L234" i="1"/>
  <c r="K234" i="1"/>
  <c r="J234" i="1"/>
  <c r="I234" i="1"/>
  <c r="R217" i="1"/>
  <c r="Q217" i="1"/>
  <c r="P217" i="1"/>
  <c r="O217" i="1"/>
  <c r="N217" i="1"/>
  <c r="M217" i="1"/>
  <c r="L217" i="1"/>
  <c r="K217" i="1"/>
  <c r="J217" i="1"/>
  <c r="I217" i="1"/>
  <c r="R190" i="1"/>
  <c r="Q190" i="1"/>
  <c r="P190" i="1"/>
  <c r="O190" i="1"/>
  <c r="N190" i="1"/>
  <c r="M190" i="1"/>
  <c r="L190" i="1"/>
  <c r="K190" i="1"/>
  <c r="J190" i="1"/>
  <c r="I190" i="1"/>
  <c r="R189" i="1"/>
  <c r="Q189" i="1"/>
  <c r="P189" i="1"/>
  <c r="O189" i="1"/>
  <c r="N189" i="1"/>
  <c r="M189" i="1"/>
  <c r="L189" i="1"/>
  <c r="K189" i="1"/>
  <c r="J189" i="1"/>
  <c r="I189" i="1"/>
  <c r="R88" i="1"/>
  <c r="Q88" i="1"/>
  <c r="P88" i="1"/>
  <c r="O88" i="1"/>
  <c r="N88" i="1"/>
  <c r="M88" i="1"/>
  <c r="L88" i="1"/>
  <c r="K88" i="1"/>
  <c r="J88" i="1"/>
  <c r="I88" i="1"/>
  <c r="R87" i="1"/>
  <c r="Q87" i="1"/>
  <c r="P87" i="1"/>
  <c r="O87" i="1"/>
  <c r="N87" i="1"/>
  <c r="M87" i="1"/>
  <c r="L87" i="1"/>
  <c r="K87" i="1"/>
  <c r="J87" i="1"/>
  <c r="I87" i="1"/>
  <c r="R29" i="1"/>
  <c r="Q29" i="1"/>
  <c r="P29" i="1"/>
  <c r="O29" i="1"/>
  <c r="N29" i="1"/>
  <c r="M29" i="1"/>
  <c r="L29" i="1"/>
  <c r="K29" i="1"/>
  <c r="J29" i="1"/>
  <c r="I29" i="1"/>
  <c r="R28" i="1"/>
  <c r="Q28" i="1"/>
  <c r="P28" i="1"/>
  <c r="O28" i="1"/>
  <c r="N28" i="1"/>
  <c r="M28" i="1"/>
  <c r="L28" i="1"/>
  <c r="K28" i="1"/>
  <c r="J28" i="1"/>
  <c r="I28" i="1"/>
  <c r="R216" i="1"/>
  <c r="Q216" i="1"/>
  <c r="P216" i="1"/>
  <c r="O216" i="1"/>
  <c r="N216" i="1"/>
  <c r="M216" i="1"/>
  <c r="L216" i="1"/>
  <c r="K216" i="1"/>
  <c r="J216" i="1"/>
  <c r="I216" i="1"/>
  <c r="R188" i="1"/>
  <c r="Q188" i="1"/>
  <c r="P188" i="1"/>
  <c r="O188" i="1"/>
  <c r="N188" i="1"/>
  <c r="M188" i="1"/>
  <c r="L188" i="1"/>
  <c r="K188" i="1"/>
  <c r="J188" i="1"/>
  <c r="I188" i="1"/>
  <c r="R164" i="1"/>
  <c r="Q164" i="1"/>
  <c r="P164" i="1"/>
  <c r="O164" i="1"/>
  <c r="N164" i="1"/>
  <c r="M164" i="1"/>
  <c r="L164" i="1"/>
  <c r="K164" i="1"/>
  <c r="J164" i="1"/>
  <c r="I164" i="1"/>
  <c r="R133" i="1"/>
  <c r="Q133" i="1"/>
  <c r="P133" i="1"/>
  <c r="O133" i="1"/>
  <c r="N133" i="1"/>
  <c r="M133" i="1"/>
  <c r="L133" i="1"/>
  <c r="K133" i="1"/>
  <c r="J133" i="1"/>
  <c r="I133" i="1"/>
  <c r="R112" i="1"/>
  <c r="Q112" i="1"/>
  <c r="P112" i="1"/>
  <c r="O112" i="1"/>
  <c r="N112" i="1"/>
  <c r="M112" i="1"/>
  <c r="L112" i="1"/>
  <c r="K112" i="1"/>
  <c r="J112" i="1"/>
  <c r="I112" i="1"/>
  <c r="R86" i="1"/>
  <c r="Q86" i="1"/>
  <c r="P86" i="1"/>
  <c r="O86" i="1"/>
  <c r="N86" i="1"/>
  <c r="M86" i="1"/>
  <c r="L86" i="1"/>
  <c r="K86" i="1"/>
  <c r="J86" i="1"/>
  <c r="I86" i="1"/>
  <c r="R27" i="1"/>
  <c r="Q27" i="1"/>
  <c r="P27" i="1"/>
  <c r="O27" i="1"/>
  <c r="N27" i="1"/>
  <c r="M27" i="1"/>
  <c r="L27" i="1"/>
  <c r="K27" i="1"/>
  <c r="J27" i="1"/>
  <c r="I27" i="1"/>
  <c r="R187" i="1"/>
  <c r="Q187" i="1"/>
  <c r="P187" i="1"/>
  <c r="O187" i="1"/>
  <c r="N187" i="1"/>
  <c r="M187" i="1"/>
  <c r="L187" i="1"/>
  <c r="K187" i="1"/>
  <c r="J187" i="1"/>
  <c r="I187" i="1"/>
  <c r="R111" i="1"/>
  <c r="Q111" i="1"/>
  <c r="P111" i="1"/>
  <c r="O111" i="1"/>
  <c r="N111" i="1"/>
  <c r="M111" i="1"/>
  <c r="L111" i="1"/>
  <c r="K111" i="1"/>
  <c r="J111" i="1"/>
  <c r="I111" i="1"/>
  <c r="R85" i="1"/>
  <c r="Q85" i="1"/>
  <c r="P85" i="1"/>
  <c r="O85" i="1"/>
  <c r="N85" i="1"/>
  <c r="M85" i="1"/>
  <c r="L85" i="1"/>
  <c r="K85" i="1"/>
  <c r="J85" i="1"/>
  <c r="I85" i="1"/>
  <c r="R5" i="1"/>
  <c r="Q5" i="1"/>
  <c r="P5" i="1"/>
  <c r="O5" i="1"/>
  <c r="N5" i="1"/>
  <c r="M5" i="1"/>
  <c r="L5" i="1"/>
  <c r="K5" i="1"/>
  <c r="J5" i="1"/>
  <c r="I5" i="1"/>
  <c r="R215" i="1"/>
  <c r="Q215" i="1"/>
  <c r="P215" i="1"/>
  <c r="O215" i="1"/>
  <c r="N215" i="1"/>
  <c r="M215" i="1"/>
  <c r="L215" i="1"/>
  <c r="K215" i="1"/>
  <c r="J215" i="1"/>
  <c r="I215" i="1"/>
  <c r="R186" i="1"/>
  <c r="Q186" i="1"/>
  <c r="P186" i="1"/>
  <c r="O186" i="1"/>
  <c r="N186" i="1"/>
  <c r="M186" i="1"/>
  <c r="L186" i="1"/>
  <c r="K186" i="1"/>
  <c r="J186" i="1"/>
  <c r="I186" i="1"/>
  <c r="R163" i="1"/>
  <c r="Q163" i="1"/>
  <c r="P163" i="1"/>
  <c r="O163" i="1"/>
  <c r="N163" i="1"/>
  <c r="M163" i="1"/>
  <c r="L163" i="1"/>
  <c r="K163" i="1"/>
  <c r="J163" i="1"/>
  <c r="I163" i="1"/>
  <c r="R132" i="1"/>
  <c r="Q132" i="1"/>
  <c r="P132" i="1"/>
  <c r="O132" i="1"/>
  <c r="N132" i="1"/>
  <c r="M132" i="1"/>
  <c r="L132" i="1"/>
  <c r="K132" i="1"/>
  <c r="J132" i="1"/>
  <c r="I132" i="1"/>
  <c r="R110" i="1"/>
  <c r="Q110" i="1"/>
  <c r="P110" i="1"/>
  <c r="O110" i="1"/>
  <c r="N110" i="1"/>
  <c r="M110" i="1"/>
  <c r="L110" i="1"/>
  <c r="K110" i="1"/>
  <c r="J110" i="1"/>
  <c r="I110" i="1"/>
  <c r="R84" i="1"/>
  <c r="Q84" i="1"/>
  <c r="P84" i="1"/>
  <c r="O84" i="1"/>
  <c r="N84" i="1"/>
  <c r="M84" i="1"/>
  <c r="L84" i="1"/>
  <c r="K84" i="1"/>
  <c r="J84" i="1"/>
  <c r="I84" i="1"/>
  <c r="R26" i="1"/>
  <c r="Q26" i="1"/>
  <c r="P26" i="1"/>
  <c r="O26" i="1"/>
  <c r="N26" i="1"/>
  <c r="M26" i="1"/>
  <c r="L26" i="1"/>
  <c r="K26" i="1"/>
  <c r="J26" i="1"/>
  <c r="I26" i="1"/>
  <c r="R185" i="1"/>
  <c r="Q185" i="1"/>
  <c r="P185" i="1"/>
  <c r="O185" i="1"/>
  <c r="N185" i="1"/>
  <c r="M185" i="1"/>
  <c r="L185" i="1"/>
  <c r="K185" i="1"/>
  <c r="J185" i="1"/>
  <c r="I185" i="1"/>
  <c r="S474" i="1"/>
  <c r="R474" i="1"/>
  <c r="Q474" i="1"/>
  <c r="P474" i="1"/>
  <c r="O474" i="1"/>
  <c r="N474" i="1"/>
  <c r="M474" i="1"/>
  <c r="L474" i="1"/>
  <c r="K474" i="1"/>
  <c r="J474" i="1"/>
  <c r="I474" i="1"/>
  <c r="S473" i="1"/>
  <c r="R473" i="1"/>
  <c r="Q473" i="1"/>
  <c r="P473" i="1"/>
  <c r="O473" i="1"/>
  <c r="N473" i="1"/>
  <c r="M473" i="1"/>
  <c r="L473" i="1"/>
  <c r="K473" i="1"/>
  <c r="J473" i="1"/>
  <c r="I473" i="1"/>
  <c r="S472" i="1"/>
  <c r="R472" i="1"/>
  <c r="Q472" i="1"/>
  <c r="P472" i="1"/>
  <c r="O472" i="1"/>
  <c r="N472" i="1"/>
  <c r="M472" i="1"/>
  <c r="L472" i="1"/>
  <c r="K472" i="1"/>
  <c r="J472" i="1"/>
  <c r="I472" i="1"/>
  <c r="S471" i="1"/>
  <c r="R471" i="1"/>
  <c r="Q471" i="1"/>
  <c r="P471" i="1"/>
  <c r="O471" i="1"/>
  <c r="N471" i="1"/>
  <c r="M471" i="1"/>
  <c r="L471" i="1"/>
  <c r="K471" i="1"/>
  <c r="J471" i="1"/>
  <c r="I471" i="1"/>
  <c r="S470" i="1"/>
  <c r="R470" i="1"/>
  <c r="Q470" i="1"/>
  <c r="P470" i="1"/>
  <c r="O470" i="1"/>
  <c r="N470" i="1"/>
  <c r="M470" i="1"/>
  <c r="L470" i="1"/>
  <c r="K470" i="1"/>
  <c r="J470" i="1"/>
  <c r="I470" i="1"/>
  <c r="S469" i="1"/>
  <c r="R469" i="1"/>
  <c r="Q469" i="1"/>
  <c r="P469" i="1"/>
  <c r="O469" i="1"/>
  <c r="N469" i="1"/>
  <c r="M469" i="1"/>
  <c r="L469" i="1"/>
  <c r="K469" i="1"/>
  <c r="J469" i="1"/>
  <c r="I469" i="1"/>
  <c r="S468" i="1"/>
  <c r="R468" i="1"/>
  <c r="Q468" i="1"/>
  <c r="P468" i="1"/>
  <c r="O468" i="1"/>
  <c r="N468" i="1"/>
  <c r="M468" i="1"/>
  <c r="L468" i="1"/>
  <c r="K468" i="1"/>
  <c r="J468" i="1"/>
  <c r="I468" i="1"/>
  <c r="S467" i="1"/>
  <c r="R467" i="1"/>
  <c r="Q467" i="1"/>
  <c r="P467" i="1"/>
  <c r="O467" i="1"/>
  <c r="N467" i="1"/>
  <c r="M467" i="1"/>
  <c r="L467" i="1"/>
  <c r="K467" i="1"/>
  <c r="J467" i="1"/>
  <c r="I467" i="1"/>
  <c r="S466" i="1"/>
  <c r="R466" i="1"/>
  <c r="Q466" i="1"/>
  <c r="P466" i="1"/>
  <c r="O466" i="1"/>
  <c r="N466" i="1"/>
  <c r="M466" i="1"/>
  <c r="L466" i="1"/>
  <c r="K466" i="1"/>
  <c r="J466" i="1"/>
  <c r="I466" i="1"/>
  <c r="S465" i="1"/>
  <c r="R465" i="1"/>
  <c r="Q465" i="1"/>
  <c r="P465" i="1"/>
  <c r="O465" i="1"/>
  <c r="N465" i="1"/>
  <c r="M465" i="1"/>
  <c r="L465" i="1"/>
  <c r="K465" i="1"/>
  <c r="J465" i="1"/>
  <c r="I465" i="1"/>
  <c r="S464" i="1"/>
  <c r="R464" i="1"/>
  <c r="Q464" i="1"/>
  <c r="P464" i="1"/>
  <c r="O464" i="1"/>
  <c r="N464" i="1"/>
  <c r="M464" i="1"/>
  <c r="L464" i="1"/>
  <c r="K464" i="1"/>
  <c r="J464" i="1"/>
  <c r="I464" i="1"/>
  <c r="S463" i="1"/>
  <c r="R463" i="1"/>
  <c r="Q463" i="1"/>
  <c r="P463" i="1"/>
  <c r="O463" i="1"/>
  <c r="N463" i="1"/>
  <c r="M463" i="1"/>
  <c r="L463" i="1"/>
  <c r="K463" i="1"/>
  <c r="J463" i="1"/>
  <c r="I463" i="1"/>
  <c r="S462" i="1"/>
  <c r="R462" i="1"/>
  <c r="Q462" i="1"/>
  <c r="P462" i="1"/>
  <c r="O462" i="1"/>
  <c r="N462" i="1"/>
  <c r="M462" i="1"/>
  <c r="L462" i="1"/>
  <c r="K462" i="1"/>
  <c r="J462" i="1"/>
  <c r="I462" i="1"/>
  <c r="S461" i="1"/>
  <c r="R461" i="1"/>
  <c r="Q461" i="1"/>
  <c r="P461" i="1"/>
  <c r="O461" i="1"/>
  <c r="N461" i="1"/>
  <c r="M461" i="1"/>
  <c r="L461" i="1"/>
  <c r="K461" i="1"/>
  <c r="J461" i="1"/>
  <c r="I461" i="1"/>
  <c r="S460" i="1"/>
  <c r="R460" i="1"/>
  <c r="Q460" i="1"/>
  <c r="P460" i="1"/>
  <c r="O460" i="1"/>
  <c r="N460" i="1"/>
  <c r="M460" i="1"/>
  <c r="L460" i="1"/>
  <c r="K460" i="1"/>
  <c r="J460" i="1"/>
  <c r="I460" i="1"/>
  <c r="S459" i="1"/>
  <c r="R459" i="1"/>
  <c r="Q459" i="1"/>
  <c r="P459" i="1"/>
  <c r="O459" i="1"/>
  <c r="N459" i="1"/>
  <c r="M459" i="1"/>
  <c r="L459" i="1"/>
  <c r="K459" i="1"/>
  <c r="J459" i="1"/>
  <c r="I459" i="1"/>
  <c r="S458" i="1"/>
  <c r="R458" i="1"/>
  <c r="Q458" i="1"/>
  <c r="P458" i="1"/>
  <c r="O458" i="1"/>
  <c r="N458" i="1"/>
  <c r="M458" i="1"/>
  <c r="L458" i="1"/>
  <c r="K458" i="1"/>
  <c r="J458" i="1"/>
  <c r="I458" i="1"/>
  <c r="S457" i="1"/>
  <c r="R457" i="1"/>
  <c r="Q457" i="1"/>
  <c r="P457" i="1"/>
  <c r="O457" i="1"/>
  <c r="N457" i="1"/>
  <c r="M457" i="1"/>
  <c r="L457" i="1"/>
  <c r="K457" i="1"/>
  <c r="J457" i="1"/>
  <c r="I457" i="1"/>
  <c r="S456" i="1"/>
  <c r="R456" i="1"/>
  <c r="Q456" i="1"/>
  <c r="P456" i="1"/>
  <c r="O456" i="1"/>
  <c r="N456" i="1"/>
  <c r="M456" i="1"/>
  <c r="L456" i="1"/>
  <c r="K456" i="1"/>
  <c r="J456" i="1"/>
  <c r="I456" i="1"/>
  <c r="S455" i="1"/>
  <c r="R455" i="1"/>
  <c r="Q455" i="1"/>
  <c r="P455" i="1"/>
  <c r="O455" i="1"/>
  <c r="N455" i="1"/>
  <c r="M455" i="1"/>
  <c r="L455" i="1"/>
  <c r="K455" i="1"/>
  <c r="J455" i="1"/>
  <c r="I455" i="1"/>
  <c r="S454" i="1"/>
  <c r="R454" i="1"/>
  <c r="Q454" i="1"/>
  <c r="P454" i="1"/>
  <c r="O454" i="1"/>
  <c r="N454" i="1"/>
  <c r="M454" i="1"/>
  <c r="L454" i="1"/>
  <c r="K454" i="1"/>
  <c r="J454" i="1"/>
  <c r="I454" i="1"/>
  <c r="S453" i="1"/>
  <c r="R453" i="1"/>
  <c r="Q453" i="1"/>
  <c r="P453" i="1"/>
  <c r="O453" i="1"/>
  <c r="N453" i="1"/>
  <c r="M453" i="1"/>
  <c r="L453" i="1"/>
  <c r="K453" i="1"/>
  <c r="J453" i="1"/>
  <c r="I453" i="1"/>
  <c r="S452" i="1"/>
  <c r="R452" i="1"/>
  <c r="Q452" i="1"/>
  <c r="P452" i="1"/>
  <c r="O452" i="1"/>
  <c r="N452" i="1"/>
  <c r="M452" i="1"/>
  <c r="L452" i="1"/>
  <c r="K452" i="1"/>
  <c r="J452" i="1"/>
  <c r="I452" i="1"/>
  <c r="S451" i="1"/>
  <c r="R451" i="1"/>
  <c r="Q451" i="1"/>
  <c r="P451" i="1"/>
  <c r="O451" i="1"/>
  <c r="N451" i="1"/>
  <c r="M451" i="1"/>
  <c r="L451" i="1"/>
  <c r="K451" i="1"/>
  <c r="J451" i="1"/>
  <c r="I451" i="1"/>
  <c r="S450" i="1"/>
  <c r="R450" i="1"/>
  <c r="Q450" i="1"/>
  <c r="P450" i="1"/>
  <c r="O450" i="1"/>
  <c r="N450" i="1"/>
  <c r="M450" i="1"/>
  <c r="L450" i="1"/>
  <c r="K450" i="1"/>
  <c r="J450" i="1"/>
  <c r="I450" i="1"/>
  <c r="S449" i="1"/>
  <c r="R449" i="1"/>
  <c r="Q449" i="1"/>
  <c r="P449" i="1"/>
  <c r="O449" i="1"/>
  <c r="N449" i="1"/>
  <c r="M449" i="1"/>
  <c r="L449" i="1"/>
  <c r="K449" i="1"/>
  <c r="J449" i="1"/>
  <c r="I449" i="1"/>
  <c r="S448" i="1"/>
  <c r="R448" i="1"/>
  <c r="Q448" i="1"/>
  <c r="P448" i="1"/>
  <c r="O448" i="1"/>
  <c r="N448" i="1"/>
  <c r="M448" i="1"/>
  <c r="L448" i="1"/>
  <c r="K448" i="1"/>
  <c r="J448" i="1"/>
  <c r="I448" i="1"/>
  <c r="S447" i="1"/>
  <c r="R447" i="1"/>
  <c r="Q447" i="1"/>
  <c r="P447" i="1"/>
  <c r="O447" i="1"/>
  <c r="N447" i="1"/>
  <c r="M447" i="1"/>
  <c r="L447" i="1"/>
  <c r="K447" i="1"/>
  <c r="J447" i="1"/>
  <c r="I447" i="1"/>
  <c r="S446" i="1"/>
  <c r="R446" i="1"/>
  <c r="Q446" i="1"/>
  <c r="P446" i="1"/>
  <c r="O446" i="1"/>
  <c r="N446" i="1"/>
  <c r="M446" i="1"/>
  <c r="L446" i="1"/>
  <c r="K446" i="1"/>
  <c r="J446" i="1"/>
  <c r="I446" i="1"/>
  <c r="S445" i="1"/>
  <c r="R445" i="1"/>
  <c r="Q445" i="1"/>
  <c r="P445" i="1"/>
  <c r="O445" i="1"/>
  <c r="N445" i="1"/>
  <c r="M445" i="1"/>
  <c r="L445" i="1"/>
  <c r="K445" i="1"/>
  <c r="J445" i="1"/>
  <c r="I445" i="1"/>
  <c r="S444" i="1"/>
  <c r="R444" i="1"/>
  <c r="Q444" i="1"/>
  <c r="P444" i="1"/>
  <c r="O444" i="1"/>
  <c r="N444" i="1"/>
  <c r="M444" i="1"/>
  <c r="L444" i="1"/>
  <c r="K444" i="1"/>
  <c r="J444" i="1"/>
  <c r="I444" i="1"/>
  <c r="S443" i="1"/>
  <c r="R443" i="1"/>
  <c r="Q443" i="1"/>
  <c r="P443" i="1"/>
  <c r="O443" i="1"/>
  <c r="N443" i="1"/>
  <c r="M443" i="1"/>
  <c r="L443" i="1"/>
  <c r="K443" i="1"/>
  <c r="J443" i="1"/>
  <c r="I443" i="1"/>
  <c r="S442" i="1"/>
  <c r="R442" i="1"/>
  <c r="Q442" i="1"/>
  <c r="P442" i="1"/>
  <c r="O442" i="1"/>
  <c r="N442" i="1"/>
  <c r="M442" i="1"/>
  <c r="L442" i="1"/>
  <c r="K442" i="1"/>
  <c r="J442" i="1"/>
  <c r="I442" i="1"/>
  <c r="S441" i="1"/>
  <c r="R441" i="1"/>
  <c r="Q441" i="1"/>
  <c r="P441" i="1"/>
  <c r="O441" i="1"/>
  <c r="N441" i="1"/>
  <c r="M441" i="1"/>
  <c r="L441" i="1"/>
  <c r="K441" i="1"/>
  <c r="J441" i="1"/>
  <c r="I441" i="1"/>
  <c r="S440" i="1"/>
  <c r="R440" i="1"/>
  <c r="Q440" i="1"/>
  <c r="P440" i="1"/>
  <c r="O440" i="1"/>
  <c r="N440" i="1"/>
  <c r="M440" i="1"/>
  <c r="L440" i="1"/>
  <c r="K440" i="1"/>
  <c r="J440" i="1"/>
  <c r="I440" i="1"/>
  <c r="S439" i="1"/>
  <c r="R439" i="1"/>
  <c r="Q439" i="1"/>
  <c r="P439" i="1"/>
  <c r="O439" i="1"/>
  <c r="N439" i="1"/>
  <c r="M439" i="1"/>
  <c r="L439" i="1"/>
  <c r="K439" i="1"/>
  <c r="J439" i="1"/>
  <c r="I439" i="1"/>
  <c r="S438" i="1"/>
  <c r="R438" i="1"/>
  <c r="Q438" i="1"/>
  <c r="P438" i="1"/>
  <c r="O438" i="1"/>
  <c r="N438" i="1"/>
  <c r="M438" i="1"/>
  <c r="L438" i="1"/>
  <c r="K438" i="1"/>
  <c r="J438" i="1"/>
  <c r="I438" i="1"/>
  <c r="S437" i="1"/>
  <c r="R437" i="1"/>
  <c r="Q437" i="1"/>
  <c r="P437" i="1"/>
  <c r="O437" i="1"/>
  <c r="N437" i="1"/>
  <c r="M437" i="1"/>
  <c r="L437" i="1"/>
  <c r="K437" i="1"/>
  <c r="J437" i="1"/>
  <c r="I437" i="1"/>
  <c r="S436" i="1"/>
  <c r="R436" i="1"/>
  <c r="Q436" i="1"/>
  <c r="P436" i="1"/>
  <c r="O436" i="1"/>
  <c r="N436" i="1"/>
  <c r="M436" i="1"/>
  <c r="L436" i="1"/>
  <c r="K436" i="1"/>
  <c r="J436" i="1"/>
  <c r="I436" i="1"/>
  <c r="S435" i="1"/>
  <c r="R435" i="1"/>
  <c r="Q435" i="1"/>
  <c r="P435" i="1"/>
  <c r="O435" i="1"/>
  <c r="N435" i="1"/>
  <c r="M435" i="1"/>
  <c r="L435" i="1"/>
  <c r="K435" i="1"/>
  <c r="J435" i="1"/>
  <c r="I435" i="1"/>
  <c r="S434" i="1"/>
  <c r="R434" i="1"/>
  <c r="Q434" i="1"/>
  <c r="P434" i="1"/>
  <c r="O434" i="1"/>
  <c r="N434" i="1"/>
  <c r="M434" i="1"/>
  <c r="L434" i="1"/>
  <c r="K434" i="1"/>
  <c r="J434" i="1"/>
  <c r="I434" i="1"/>
  <c r="S433" i="1"/>
  <c r="R433" i="1"/>
  <c r="Q433" i="1"/>
  <c r="P433" i="1"/>
  <c r="O433" i="1"/>
  <c r="N433" i="1"/>
  <c r="M433" i="1"/>
  <c r="L433" i="1"/>
  <c r="K433" i="1"/>
  <c r="J433" i="1"/>
  <c r="I433" i="1"/>
  <c r="S432" i="1"/>
  <c r="R432" i="1"/>
  <c r="Q432" i="1"/>
  <c r="P432" i="1"/>
  <c r="O432" i="1"/>
  <c r="N432" i="1"/>
  <c r="M432" i="1"/>
  <c r="L432" i="1"/>
  <c r="K432" i="1"/>
  <c r="J432" i="1"/>
  <c r="I432" i="1"/>
  <c r="S431" i="1"/>
  <c r="R431" i="1"/>
  <c r="Q431" i="1"/>
  <c r="P431" i="1"/>
  <c r="O431" i="1"/>
  <c r="N431" i="1"/>
  <c r="M431" i="1"/>
  <c r="L431" i="1"/>
  <c r="K431" i="1"/>
  <c r="J431" i="1"/>
  <c r="I431" i="1"/>
  <c r="S430" i="1"/>
  <c r="R430" i="1"/>
  <c r="Q430" i="1"/>
  <c r="P430" i="1"/>
  <c r="O430" i="1"/>
  <c r="N430" i="1"/>
  <c r="M430" i="1"/>
  <c r="L430" i="1"/>
  <c r="K430" i="1"/>
  <c r="J430" i="1"/>
  <c r="I430" i="1"/>
  <c r="S429" i="1"/>
  <c r="R429" i="1"/>
  <c r="Q429" i="1"/>
  <c r="P429" i="1"/>
  <c r="O429" i="1"/>
  <c r="N429" i="1"/>
  <c r="M429" i="1"/>
  <c r="L429" i="1"/>
  <c r="K429" i="1"/>
  <c r="J429" i="1"/>
  <c r="I429" i="1"/>
  <c r="S428" i="1"/>
  <c r="R428" i="1"/>
  <c r="Q428" i="1"/>
  <c r="P428" i="1"/>
  <c r="O428" i="1"/>
  <c r="N428" i="1"/>
  <c r="M428" i="1"/>
  <c r="L428" i="1"/>
  <c r="K428" i="1"/>
  <c r="J428" i="1"/>
  <c r="I428" i="1"/>
  <c r="S427" i="1"/>
  <c r="R427" i="1"/>
  <c r="Q427" i="1"/>
  <c r="P427" i="1"/>
  <c r="O427" i="1"/>
  <c r="N427" i="1"/>
  <c r="M427" i="1"/>
  <c r="L427" i="1"/>
  <c r="K427" i="1"/>
  <c r="J427" i="1"/>
  <c r="I427" i="1"/>
  <c r="S426" i="1"/>
  <c r="R426" i="1"/>
  <c r="Q426" i="1"/>
  <c r="P426" i="1"/>
  <c r="O426" i="1"/>
  <c r="N426" i="1"/>
  <c r="M426" i="1"/>
  <c r="L426" i="1"/>
  <c r="K426" i="1"/>
  <c r="J426" i="1"/>
  <c r="I426" i="1"/>
  <c r="S425" i="1"/>
  <c r="R425" i="1"/>
  <c r="Q425" i="1"/>
  <c r="P425" i="1"/>
  <c r="O425" i="1"/>
  <c r="N425" i="1"/>
  <c r="M425" i="1"/>
  <c r="L425" i="1"/>
  <c r="K425" i="1"/>
  <c r="J425" i="1"/>
  <c r="I425" i="1"/>
  <c r="S424" i="1"/>
  <c r="R424" i="1"/>
  <c r="Q424" i="1"/>
  <c r="P424" i="1"/>
  <c r="O424" i="1"/>
  <c r="N424" i="1"/>
  <c r="M424" i="1"/>
  <c r="L424" i="1"/>
  <c r="K424" i="1"/>
  <c r="J424" i="1"/>
  <c r="I424" i="1"/>
  <c r="S423" i="1"/>
  <c r="R423" i="1"/>
  <c r="Q423" i="1"/>
  <c r="P423" i="1"/>
  <c r="O423" i="1"/>
  <c r="N423" i="1"/>
  <c r="M423" i="1"/>
  <c r="L423" i="1"/>
  <c r="K423" i="1"/>
  <c r="J423" i="1"/>
  <c r="I423" i="1"/>
  <c r="S422" i="1"/>
  <c r="R422" i="1"/>
  <c r="Q422" i="1"/>
  <c r="P422" i="1"/>
  <c r="O422" i="1"/>
  <c r="N422" i="1"/>
  <c r="M422" i="1"/>
  <c r="L422" i="1"/>
  <c r="K422" i="1"/>
  <c r="J422" i="1"/>
  <c r="I422" i="1"/>
  <c r="S421" i="1"/>
  <c r="R421" i="1"/>
  <c r="Q421" i="1"/>
  <c r="P421" i="1"/>
  <c r="O421" i="1"/>
  <c r="N421" i="1"/>
  <c r="M421" i="1"/>
  <c r="L421" i="1"/>
  <c r="K421" i="1"/>
  <c r="J421" i="1"/>
  <c r="I421" i="1"/>
  <c r="S420" i="1"/>
  <c r="R420" i="1"/>
  <c r="Q420" i="1"/>
  <c r="P420" i="1"/>
  <c r="O420" i="1"/>
  <c r="N420" i="1"/>
  <c r="M420" i="1"/>
  <c r="L420" i="1"/>
  <c r="K420" i="1"/>
  <c r="J420" i="1"/>
  <c r="I420" i="1"/>
  <c r="S419" i="1"/>
  <c r="R419" i="1"/>
  <c r="Q419" i="1"/>
  <c r="P419" i="1"/>
  <c r="O419" i="1"/>
  <c r="N419" i="1"/>
  <c r="M419" i="1"/>
  <c r="L419" i="1"/>
  <c r="K419" i="1"/>
  <c r="J419" i="1"/>
  <c r="I419" i="1"/>
  <c r="S418" i="1"/>
  <c r="R418" i="1"/>
  <c r="Q418" i="1"/>
  <c r="P418" i="1"/>
  <c r="O418" i="1"/>
  <c r="N418" i="1"/>
  <c r="M418" i="1"/>
  <c r="L418" i="1"/>
  <c r="K418" i="1"/>
  <c r="J418" i="1"/>
  <c r="I418" i="1"/>
  <c r="S417" i="1"/>
  <c r="R417" i="1"/>
  <c r="Q417" i="1"/>
  <c r="P417" i="1"/>
  <c r="O417" i="1"/>
  <c r="N417" i="1"/>
  <c r="M417" i="1"/>
  <c r="L417" i="1"/>
  <c r="K417" i="1"/>
  <c r="J417" i="1"/>
  <c r="I417" i="1"/>
  <c r="S416" i="1"/>
  <c r="R416" i="1"/>
  <c r="Q416" i="1"/>
  <c r="P416" i="1"/>
  <c r="O416" i="1"/>
  <c r="N416" i="1"/>
  <c r="M416" i="1"/>
  <c r="L416" i="1"/>
  <c r="K416" i="1"/>
  <c r="J416" i="1"/>
  <c r="I416" i="1"/>
  <c r="S415" i="1"/>
  <c r="R415" i="1"/>
  <c r="Q415" i="1"/>
  <c r="P415" i="1"/>
  <c r="O415" i="1"/>
  <c r="N415" i="1"/>
  <c r="M415" i="1"/>
  <c r="L415" i="1"/>
  <c r="K415" i="1"/>
  <c r="J415" i="1"/>
  <c r="I415" i="1"/>
  <c r="S414" i="1"/>
  <c r="R414" i="1"/>
  <c r="Q414" i="1"/>
  <c r="P414" i="1"/>
  <c r="O414" i="1"/>
  <c r="N414" i="1"/>
  <c r="M414" i="1"/>
  <c r="L414" i="1"/>
  <c r="K414" i="1"/>
  <c r="J414" i="1"/>
  <c r="I414" i="1"/>
  <c r="S413" i="1"/>
  <c r="R413" i="1"/>
  <c r="Q413" i="1"/>
  <c r="P413" i="1"/>
  <c r="O413" i="1"/>
  <c r="N413" i="1"/>
  <c r="M413" i="1"/>
  <c r="L413" i="1"/>
  <c r="K413" i="1"/>
  <c r="J413" i="1"/>
  <c r="I413" i="1"/>
  <c r="S412" i="1"/>
  <c r="R412" i="1"/>
  <c r="Q412" i="1"/>
  <c r="P412" i="1"/>
  <c r="O412" i="1"/>
  <c r="N412" i="1"/>
  <c r="M412" i="1"/>
  <c r="L412" i="1"/>
  <c r="K412" i="1"/>
  <c r="J412" i="1"/>
  <c r="I412" i="1"/>
  <c r="S411" i="1"/>
  <c r="R411" i="1"/>
  <c r="Q411" i="1"/>
  <c r="P411" i="1"/>
  <c r="O411" i="1"/>
  <c r="N411" i="1"/>
  <c r="M411" i="1"/>
  <c r="L411" i="1"/>
  <c r="K411" i="1"/>
  <c r="J411" i="1"/>
  <c r="I411" i="1"/>
  <c r="S410" i="1"/>
  <c r="R410" i="1"/>
  <c r="Q410" i="1"/>
  <c r="P410" i="1"/>
  <c r="O410" i="1"/>
  <c r="N410" i="1"/>
  <c r="M410" i="1"/>
  <c r="L410" i="1"/>
  <c r="K410" i="1"/>
  <c r="J410" i="1"/>
  <c r="I410" i="1"/>
  <c r="S409" i="1"/>
  <c r="R409" i="1"/>
  <c r="Q409" i="1"/>
  <c r="P409" i="1"/>
  <c r="O409" i="1"/>
  <c r="N409" i="1"/>
  <c r="M409" i="1"/>
  <c r="L409" i="1"/>
  <c r="K409" i="1"/>
  <c r="J409" i="1"/>
  <c r="I409" i="1"/>
  <c r="S408" i="1"/>
  <c r="R408" i="1"/>
  <c r="Q408" i="1"/>
  <c r="P408" i="1"/>
  <c r="O408" i="1"/>
  <c r="N408" i="1"/>
  <c r="M408" i="1"/>
  <c r="L408" i="1"/>
  <c r="K408" i="1"/>
  <c r="J408" i="1"/>
  <c r="I408" i="1"/>
  <c r="S407" i="1"/>
  <c r="R407" i="1"/>
  <c r="Q407" i="1"/>
  <c r="P407" i="1"/>
  <c r="O407" i="1"/>
  <c r="N407" i="1"/>
  <c r="M407" i="1"/>
  <c r="L407" i="1"/>
  <c r="K407" i="1"/>
  <c r="J407" i="1"/>
  <c r="I407" i="1"/>
  <c r="S406" i="1"/>
  <c r="R406" i="1"/>
  <c r="Q406" i="1"/>
  <c r="P406" i="1"/>
  <c r="O406" i="1"/>
  <c r="N406" i="1"/>
  <c r="M406" i="1"/>
  <c r="L406" i="1"/>
  <c r="K406" i="1"/>
  <c r="J406" i="1"/>
  <c r="I406" i="1"/>
  <c r="S405" i="1"/>
  <c r="R405" i="1"/>
  <c r="Q405" i="1"/>
  <c r="P405" i="1"/>
  <c r="O405" i="1"/>
  <c r="N405" i="1"/>
  <c r="M405" i="1"/>
  <c r="L405" i="1"/>
  <c r="K405" i="1"/>
  <c r="J405" i="1"/>
  <c r="I405" i="1"/>
  <c r="S404" i="1"/>
  <c r="R404" i="1"/>
  <c r="Q404" i="1"/>
  <c r="P404" i="1"/>
  <c r="O404" i="1"/>
  <c r="N404" i="1"/>
  <c r="M404" i="1"/>
  <c r="L404" i="1"/>
  <c r="K404" i="1"/>
  <c r="J404" i="1"/>
  <c r="I404" i="1"/>
  <c r="S403" i="1"/>
  <c r="R403" i="1"/>
  <c r="Q403" i="1"/>
  <c r="P403" i="1"/>
  <c r="O403" i="1"/>
  <c r="N403" i="1"/>
  <c r="M403" i="1"/>
  <c r="L403" i="1"/>
  <c r="K403" i="1"/>
  <c r="J403" i="1"/>
  <c r="I403" i="1"/>
  <c r="S402" i="1"/>
  <c r="R402" i="1"/>
  <c r="Q402" i="1"/>
  <c r="P402" i="1"/>
  <c r="O402" i="1"/>
  <c r="N402" i="1"/>
  <c r="M402" i="1"/>
  <c r="L402" i="1"/>
  <c r="K402" i="1"/>
  <c r="J402" i="1"/>
  <c r="I402" i="1"/>
  <c r="S401" i="1"/>
  <c r="R401" i="1"/>
  <c r="Q401" i="1"/>
  <c r="P401" i="1"/>
  <c r="O401" i="1"/>
  <c r="N401" i="1"/>
  <c r="M401" i="1"/>
  <c r="L401" i="1"/>
  <c r="K401" i="1"/>
  <c r="J401" i="1"/>
  <c r="I401" i="1"/>
  <c r="S400" i="1"/>
  <c r="R400" i="1"/>
  <c r="Q400" i="1"/>
  <c r="P400" i="1"/>
  <c r="O400" i="1"/>
  <c r="N400" i="1"/>
  <c r="M400" i="1"/>
  <c r="L400" i="1"/>
  <c r="K400" i="1"/>
  <c r="J400" i="1"/>
  <c r="I400" i="1"/>
  <c r="S399" i="1"/>
  <c r="R399" i="1"/>
  <c r="Q399" i="1"/>
  <c r="P399" i="1"/>
  <c r="O399" i="1"/>
  <c r="N399" i="1"/>
  <c r="M399" i="1"/>
  <c r="L399" i="1"/>
  <c r="K399" i="1"/>
  <c r="J399" i="1"/>
  <c r="I399" i="1"/>
  <c r="S398" i="1"/>
  <c r="R398" i="1"/>
  <c r="Q398" i="1"/>
  <c r="P398" i="1"/>
  <c r="O398" i="1"/>
  <c r="N398" i="1"/>
  <c r="M398" i="1"/>
  <c r="L398" i="1"/>
  <c r="K398" i="1"/>
  <c r="J398" i="1"/>
  <c r="I398" i="1"/>
  <c r="S397" i="1"/>
  <c r="R397" i="1"/>
  <c r="Q397" i="1"/>
  <c r="P397" i="1"/>
  <c r="O397" i="1"/>
  <c r="N397" i="1"/>
  <c r="M397" i="1"/>
  <c r="L397" i="1"/>
  <c r="K397" i="1"/>
  <c r="J397" i="1"/>
  <c r="I397" i="1"/>
  <c r="S396" i="1"/>
  <c r="R396" i="1"/>
  <c r="Q396" i="1"/>
  <c r="P396" i="1"/>
  <c r="O396" i="1"/>
  <c r="N396" i="1"/>
  <c r="M396" i="1"/>
  <c r="L396" i="1"/>
  <c r="K396" i="1"/>
  <c r="J396" i="1"/>
  <c r="I396" i="1"/>
  <c r="S395" i="1"/>
  <c r="R395" i="1"/>
  <c r="Q395" i="1"/>
  <c r="P395" i="1"/>
  <c r="O395" i="1"/>
  <c r="N395" i="1"/>
  <c r="M395" i="1"/>
  <c r="L395" i="1"/>
  <c r="K395" i="1"/>
  <c r="J395" i="1"/>
  <c r="I395" i="1"/>
  <c r="S394" i="1"/>
  <c r="R394" i="1"/>
  <c r="Q394" i="1"/>
  <c r="P394" i="1"/>
  <c r="O394" i="1"/>
  <c r="N394" i="1"/>
  <c r="M394" i="1"/>
  <c r="L394" i="1"/>
  <c r="K394" i="1"/>
  <c r="J394" i="1"/>
  <c r="I394" i="1"/>
  <c r="S393" i="1"/>
  <c r="R393" i="1"/>
  <c r="Q393" i="1"/>
  <c r="P393" i="1"/>
  <c r="O393" i="1"/>
  <c r="N393" i="1"/>
  <c r="M393" i="1"/>
  <c r="L393" i="1"/>
  <c r="K393" i="1"/>
  <c r="J393" i="1"/>
  <c r="I393" i="1"/>
  <c r="S392" i="1"/>
  <c r="R392" i="1"/>
  <c r="Q392" i="1"/>
  <c r="P392" i="1"/>
  <c r="O392" i="1"/>
  <c r="N392" i="1"/>
  <c r="M392" i="1"/>
  <c r="L392" i="1"/>
  <c r="K392" i="1"/>
  <c r="J392" i="1"/>
  <c r="I392" i="1"/>
  <c r="S391" i="1"/>
  <c r="R391" i="1"/>
  <c r="Q391" i="1"/>
  <c r="P391" i="1"/>
  <c r="O391" i="1"/>
  <c r="N391" i="1"/>
  <c r="M391" i="1"/>
  <c r="L391" i="1"/>
  <c r="K391" i="1"/>
  <c r="J391" i="1"/>
  <c r="I391" i="1"/>
  <c r="S390" i="1"/>
  <c r="R390" i="1"/>
  <c r="Q390" i="1"/>
  <c r="P390" i="1"/>
  <c r="O390" i="1"/>
  <c r="N390" i="1"/>
  <c r="M390" i="1"/>
  <c r="L390" i="1"/>
  <c r="K390" i="1"/>
  <c r="J390" i="1"/>
  <c r="I390" i="1"/>
  <c r="S389" i="1"/>
  <c r="R389" i="1"/>
  <c r="Q389" i="1"/>
  <c r="P389" i="1"/>
  <c r="O389" i="1"/>
  <c r="N389" i="1"/>
  <c r="M389" i="1"/>
  <c r="L389" i="1"/>
  <c r="K389" i="1"/>
  <c r="J389" i="1"/>
  <c r="I389" i="1"/>
  <c r="S388" i="1"/>
  <c r="R388" i="1"/>
  <c r="Q388" i="1"/>
  <c r="P388" i="1"/>
  <c r="O388" i="1"/>
  <c r="N388" i="1"/>
  <c r="M388" i="1"/>
  <c r="L388" i="1"/>
  <c r="K388" i="1"/>
  <c r="J388" i="1"/>
  <c r="I388" i="1"/>
  <c r="S387" i="1"/>
  <c r="R387" i="1"/>
  <c r="Q387" i="1"/>
  <c r="P387" i="1"/>
  <c r="O387" i="1"/>
  <c r="N387" i="1"/>
  <c r="M387" i="1"/>
  <c r="L387" i="1"/>
  <c r="K387" i="1"/>
  <c r="J387" i="1"/>
  <c r="I387" i="1"/>
  <c r="S386" i="1"/>
  <c r="R386" i="1"/>
  <c r="Q386" i="1"/>
  <c r="P386" i="1"/>
  <c r="O386" i="1"/>
  <c r="N386" i="1"/>
  <c r="M386" i="1"/>
  <c r="L386" i="1"/>
  <c r="K386" i="1"/>
  <c r="J386" i="1"/>
  <c r="I386" i="1"/>
  <c r="S385" i="1"/>
  <c r="R385" i="1"/>
  <c r="Q385" i="1"/>
  <c r="P385" i="1"/>
  <c r="O385" i="1"/>
  <c r="N385" i="1"/>
  <c r="M385" i="1"/>
  <c r="L385" i="1"/>
  <c r="K385" i="1"/>
  <c r="J385" i="1"/>
  <c r="I385" i="1"/>
  <c r="S384" i="1"/>
  <c r="R384" i="1"/>
  <c r="Q384" i="1"/>
  <c r="P384" i="1"/>
  <c r="O384" i="1"/>
  <c r="N384" i="1"/>
  <c r="M384" i="1"/>
  <c r="L384" i="1"/>
  <c r="K384" i="1"/>
  <c r="J384" i="1"/>
  <c r="I384" i="1"/>
  <c r="S383" i="1"/>
  <c r="R383" i="1"/>
  <c r="Q383" i="1"/>
  <c r="P383" i="1"/>
  <c r="O383" i="1"/>
  <c r="N383" i="1"/>
  <c r="M383" i="1"/>
  <c r="L383" i="1"/>
  <c r="K383" i="1"/>
  <c r="J383" i="1"/>
  <c r="I383" i="1"/>
  <c r="S382" i="1"/>
  <c r="R382" i="1"/>
  <c r="Q382" i="1"/>
  <c r="P382" i="1"/>
  <c r="O382" i="1"/>
  <c r="N382" i="1"/>
  <c r="M382" i="1"/>
  <c r="L382" i="1"/>
  <c r="K382" i="1"/>
  <c r="J382" i="1"/>
  <c r="I382" i="1"/>
  <c r="S381" i="1"/>
  <c r="R381" i="1"/>
  <c r="Q381" i="1"/>
  <c r="P381" i="1"/>
  <c r="O381" i="1"/>
  <c r="N381" i="1"/>
  <c r="M381" i="1"/>
  <c r="L381" i="1"/>
  <c r="K381" i="1"/>
  <c r="J381" i="1"/>
  <c r="I381" i="1"/>
  <c r="S380" i="1"/>
  <c r="R380" i="1"/>
  <c r="Q380" i="1"/>
  <c r="P380" i="1"/>
  <c r="O380" i="1"/>
  <c r="N380" i="1"/>
  <c r="M380" i="1"/>
  <c r="L380" i="1"/>
  <c r="K380" i="1"/>
  <c r="J380" i="1"/>
  <c r="I380" i="1"/>
  <c r="S379" i="1"/>
  <c r="R379" i="1"/>
  <c r="Q379" i="1"/>
  <c r="P379" i="1"/>
  <c r="O379" i="1"/>
  <c r="N379" i="1"/>
  <c r="M379" i="1"/>
  <c r="L379" i="1"/>
  <c r="K379" i="1"/>
  <c r="J379" i="1"/>
  <c r="I379" i="1"/>
  <c r="S378" i="1"/>
  <c r="R378" i="1"/>
  <c r="Q378" i="1"/>
  <c r="P378" i="1"/>
  <c r="O378" i="1"/>
  <c r="N378" i="1"/>
  <c r="M378" i="1"/>
  <c r="L378" i="1"/>
  <c r="K378" i="1"/>
  <c r="J378" i="1"/>
  <c r="I378" i="1"/>
  <c r="S377" i="1"/>
  <c r="R377" i="1"/>
  <c r="Q377" i="1"/>
  <c r="P377" i="1"/>
  <c r="O377" i="1"/>
  <c r="N377" i="1"/>
  <c r="M377" i="1"/>
  <c r="L377" i="1"/>
  <c r="K377" i="1"/>
  <c r="J377" i="1"/>
  <c r="I377" i="1"/>
  <c r="S376" i="1"/>
  <c r="R376" i="1"/>
  <c r="Q376" i="1"/>
  <c r="P376" i="1"/>
  <c r="O376" i="1"/>
  <c r="N376" i="1"/>
  <c r="M376" i="1"/>
  <c r="L376" i="1"/>
  <c r="K376" i="1"/>
  <c r="J376" i="1"/>
  <c r="I376" i="1"/>
  <c r="S375" i="1"/>
  <c r="R375" i="1"/>
  <c r="Q375" i="1"/>
  <c r="P375" i="1"/>
  <c r="O375" i="1"/>
  <c r="N375" i="1"/>
  <c r="M375" i="1"/>
  <c r="L375" i="1"/>
  <c r="K375" i="1"/>
  <c r="J375" i="1"/>
  <c r="I375" i="1"/>
  <c r="S374" i="1"/>
  <c r="R374" i="1"/>
  <c r="Q374" i="1"/>
  <c r="P374" i="1"/>
  <c r="O374" i="1"/>
  <c r="N374" i="1"/>
  <c r="M374" i="1"/>
  <c r="L374" i="1"/>
  <c r="K374" i="1"/>
  <c r="J374" i="1"/>
  <c r="I374" i="1"/>
  <c r="S373" i="1"/>
  <c r="R373" i="1"/>
  <c r="Q373" i="1"/>
  <c r="P373" i="1"/>
  <c r="O373" i="1"/>
  <c r="N373" i="1"/>
  <c r="M373" i="1"/>
  <c r="L373" i="1"/>
  <c r="K373" i="1"/>
  <c r="J373" i="1"/>
  <c r="I373" i="1"/>
  <c r="S372" i="1"/>
  <c r="R372" i="1"/>
  <c r="Q372" i="1"/>
  <c r="P372" i="1"/>
  <c r="O372" i="1"/>
  <c r="N372" i="1"/>
  <c r="M372" i="1"/>
  <c r="L372" i="1"/>
  <c r="K372" i="1"/>
  <c r="J372" i="1"/>
  <c r="I372" i="1"/>
  <c r="S371" i="1"/>
  <c r="R371" i="1"/>
  <c r="Q371" i="1"/>
  <c r="P371" i="1"/>
  <c r="O371" i="1"/>
  <c r="N371" i="1"/>
  <c r="M371" i="1"/>
  <c r="L371" i="1"/>
  <c r="K371" i="1"/>
  <c r="J371" i="1"/>
  <c r="I371" i="1"/>
  <c r="S370" i="1"/>
  <c r="R370" i="1"/>
  <c r="Q370" i="1"/>
  <c r="P370" i="1"/>
  <c r="O370" i="1"/>
  <c r="N370" i="1"/>
  <c r="M370" i="1"/>
  <c r="L370" i="1"/>
  <c r="K370" i="1"/>
  <c r="J370" i="1"/>
  <c r="I370" i="1"/>
  <c r="S369" i="1"/>
  <c r="R369" i="1"/>
  <c r="Q369" i="1"/>
  <c r="P369" i="1"/>
  <c r="O369" i="1"/>
  <c r="N369" i="1"/>
  <c r="M369" i="1"/>
  <c r="L369" i="1"/>
  <c r="K369" i="1"/>
  <c r="J369" i="1"/>
  <c r="I369" i="1"/>
  <c r="S368" i="1"/>
  <c r="R368" i="1"/>
  <c r="Q368" i="1"/>
  <c r="P368" i="1"/>
  <c r="O368" i="1"/>
  <c r="N368" i="1"/>
  <c r="M368" i="1"/>
  <c r="L368" i="1"/>
  <c r="K368" i="1"/>
  <c r="J368" i="1"/>
  <c r="I368" i="1"/>
  <c r="S367" i="1"/>
  <c r="R367" i="1"/>
  <c r="Q367" i="1"/>
  <c r="P367" i="1"/>
  <c r="O367" i="1"/>
  <c r="N367" i="1"/>
  <c r="M367" i="1"/>
  <c r="L367" i="1"/>
  <c r="K367" i="1"/>
  <c r="J367" i="1"/>
  <c r="I367" i="1"/>
  <c r="S366" i="1"/>
  <c r="R366" i="1"/>
  <c r="Q366" i="1"/>
  <c r="P366" i="1"/>
  <c r="O366" i="1"/>
  <c r="N366" i="1"/>
  <c r="M366" i="1"/>
  <c r="L366" i="1"/>
  <c r="K366" i="1"/>
  <c r="J366" i="1"/>
  <c r="I366" i="1"/>
  <c r="S365" i="1"/>
  <c r="R365" i="1"/>
  <c r="Q365" i="1"/>
  <c r="P365" i="1"/>
  <c r="O365" i="1"/>
  <c r="N365" i="1"/>
  <c r="M365" i="1"/>
  <c r="L365" i="1"/>
  <c r="K365" i="1"/>
  <c r="J365" i="1"/>
  <c r="I365" i="1"/>
  <c r="S364" i="1"/>
  <c r="R364" i="1"/>
  <c r="Q364" i="1"/>
  <c r="P364" i="1"/>
  <c r="O364" i="1"/>
  <c r="N364" i="1"/>
  <c r="M364" i="1"/>
  <c r="L364" i="1"/>
  <c r="K364" i="1"/>
  <c r="J364" i="1"/>
  <c r="I364" i="1"/>
  <c r="S363" i="1"/>
  <c r="R363" i="1"/>
  <c r="Q363" i="1"/>
  <c r="P363" i="1"/>
  <c r="O363" i="1"/>
  <c r="N363" i="1"/>
  <c r="M363" i="1"/>
  <c r="L363" i="1"/>
  <c r="K363" i="1"/>
  <c r="J363" i="1"/>
  <c r="I363" i="1"/>
  <c r="S362" i="1"/>
  <c r="R362" i="1"/>
  <c r="Q362" i="1"/>
  <c r="P362" i="1"/>
  <c r="O362" i="1"/>
  <c r="N362" i="1"/>
  <c r="M362" i="1"/>
  <c r="L362" i="1"/>
  <c r="K362" i="1"/>
  <c r="J362" i="1"/>
  <c r="I362" i="1"/>
  <c r="S361" i="1"/>
  <c r="R361" i="1"/>
  <c r="Q361" i="1"/>
  <c r="P361" i="1"/>
  <c r="O361" i="1"/>
  <c r="N361" i="1"/>
  <c r="M361" i="1"/>
  <c r="L361" i="1"/>
  <c r="K361" i="1"/>
  <c r="J361" i="1"/>
  <c r="I361" i="1"/>
  <c r="S360" i="1"/>
  <c r="R360" i="1"/>
  <c r="Q360" i="1"/>
  <c r="P360" i="1"/>
  <c r="O360" i="1"/>
  <c r="N360" i="1"/>
  <c r="M360" i="1"/>
  <c r="L360" i="1"/>
  <c r="K360" i="1"/>
  <c r="J360" i="1"/>
  <c r="I360" i="1"/>
  <c r="S359" i="1"/>
  <c r="R359" i="1"/>
  <c r="Q359" i="1"/>
  <c r="P359" i="1"/>
  <c r="O359" i="1"/>
  <c r="N359" i="1"/>
  <c r="M359" i="1"/>
  <c r="L359" i="1"/>
  <c r="K359" i="1"/>
  <c r="J359" i="1"/>
  <c r="I359" i="1"/>
  <c r="S358" i="1"/>
  <c r="R358" i="1"/>
  <c r="Q358" i="1"/>
  <c r="P358" i="1"/>
  <c r="O358" i="1"/>
  <c r="N358" i="1"/>
  <c r="M358" i="1"/>
  <c r="L358" i="1"/>
  <c r="K358" i="1"/>
  <c r="J358" i="1"/>
  <c r="I358" i="1"/>
  <c r="S357" i="1"/>
  <c r="R357" i="1"/>
  <c r="Q357" i="1"/>
  <c r="P357" i="1"/>
  <c r="O357" i="1"/>
  <c r="N357" i="1"/>
  <c r="M357" i="1"/>
  <c r="L357" i="1"/>
  <c r="K357" i="1"/>
  <c r="J357" i="1"/>
  <c r="I357" i="1"/>
  <c r="S356" i="1"/>
  <c r="R356" i="1"/>
  <c r="Q356" i="1"/>
  <c r="P356" i="1"/>
  <c r="O356" i="1"/>
  <c r="N356" i="1"/>
  <c r="M356" i="1"/>
  <c r="L356" i="1"/>
  <c r="K356" i="1"/>
  <c r="J356" i="1"/>
  <c r="I356" i="1"/>
  <c r="S355" i="1"/>
  <c r="R355" i="1"/>
  <c r="Q355" i="1"/>
  <c r="P355" i="1"/>
  <c r="O355" i="1"/>
  <c r="N355" i="1"/>
  <c r="M355" i="1"/>
  <c r="L355" i="1"/>
  <c r="K355" i="1"/>
  <c r="J355" i="1"/>
  <c r="I355" i="1"/>
  <c r="S354" i="1"/>
  <c r="R354" i="1"/>
  <c r="Q354" i="1"/>
  <c r="P354" i="1"/>
  <c r="O354" i="1"/>
  <c r="N354" i="1"/>
  <c r="M354" i="1"/>
  <c r="L354" i="1"/>
  <c r="K354" i="1"/>
  <c r="J354" i="1"/>
  <c r="I354" i="1"/>
  <c r="S353" i="1"/>
  <c r="R353" i="1"/>
  <c r="Q353" i="1"/>
  <c r="P353" i="1"/>
  <c r="O353" i="1"/>
  <c r="N353" i="1"/>
  <c r="M353" i="1"/>
  <c r="L353" i="1"/>
  <c r="K353" i="1"/>
  <c r="J353" i="1"/>
  <c r="I353" i="1"/>
  <c r="S352" i="1"/>
  <c r="R352" i="1"/>
  <c r="Q352" i="1"/>
  <c r="P352" i="1"/>
  <c r="O352" i="1"/>
  <c r="N352" i="1"/>
  <c r="M352" i="1"/>
  <c r="L352" i="1"/>
  <c r="K352" i="1"/>
  <c r="J352" i="1"/>
  <c r="I352" i="1"/>
  <c r="S351" i="1"/>
  <c r="R351" i="1"/>
  <c r="Q351" i="1"/>
  <c r="P351" i="1"/>
  <c r="O351" i="1"/>
  <c r="N351" i="1"/>
  <c r="M351" i="1"/>
  <c r="L351" i="1"/>
  <c r="K351" i="1"/>
  <c r="J351" i="1"/>
  <c r="I351" i="1"/>
  <c r="S350" i="1"/>
  <c r="R350" i="1"/>
  <c r="Q350" i="1"/>
  <c r="P350" i="1"/>
  <c r="O350" i="1"/>
  <c r="N350" i="1"/>
  <c r="M350" i="1"/>
  <c r="L350" i="1"/>
  <c r="K350" i="1"/>
  <c r="J350" i="1"/>
  <c r="I350" i="1"/>
  <c r="S349" i="1"/>
  <c r="R349" i="1"/>
  <c r="Q349" i="1"/>
  <c r="P349" i="1"/>
  <c r="O349" i="1"/>
  <c r="N349" i="1"/>
  <c r="M349" i="1"/>
  <c r="L349" i="1"/>
  <c r="K349" i="1"/>
  <c r="J349" i="1"/>
  <c r="I349" i="1"/>
  <c r="S348" i="1"/>
  <c r="R348" i="1"/>
  <c r="Q348" i="1"/>
  <c r="P348" i="1"/>
  <c r="O348" i="1"/>
  <c r="N348" i="1"/>
  <c r="M348" i="1"/>
  <c r="L348" i="1"/>
  <c r="K348" i="1"/>
  <c r="J348" i="1"/>
  <c r="I348" i="1"/>
  <c r="S347" i="1"/>
  <c r="R347" i="1"/>
  <c r="Q347" i="1"/>
  <c r="P347" i="1"/>
  <c r="O347" i="1"/>
  <c r="N347" i="1"/>
  <c r="M347" i="1"/>
  <c r="L347" i="1"/>
  <c r="K347" i="1"/>
  <c r="J347" i="1"/>
  <c r="I347" i="1"/>
  <c r="S346" i="1"/>
  <c r="R346" i="1"/>
  <c r="Q346" i="1"/>
  <c r="P346" i="1"/>
  <c r="O346" i="1"/>
  <c r="N346" i="1"/>
  <c r="M346" i="1"/>
  <c r="L346" i="1"/>
  <c r="K346" i="1"/>
  <c r="J346" i="1"/>
  <c r="I346" i="1"/>
  <c r="S345" i="1"/>
  <c r="R345" i="1"/>
  <c r="Q345" i="1"/>
  <c r="P345" i="1"/>
  <c r="O345" i="1"/>
  <c r="N345" i="1"/>
  <c r="M345" i="1"/>
  <c r="L345" i="1"/>
  <c r="K345" i="1"/>
  <c r="J345" i="1"/>
  <c r="I345" i="1"/>
  <c r="S344" i="1"/>
  <c r="R344" i="1"/>
  <c r="Q344" i="1"/>
  <c r="P344" i="1"/>
  <c r="O344" i="1"/>
  <c r="N344" i="1"/>
  <c r="M344" i="1"/>
  <c r="L344" i="1"/>
  <c r="K344" i="1"/>
  <c r="J344" i="1"/>
  <c r="I344" i="1"/>
  <c r="S343" i="1"/>
  <c r="R343" i="1"/>
  <c r="Q343" i="1"/>
  <c r="P343" i="1"/>
  <c r="O343" i="1"/>
  <c r="N343" i="1"/>
  <c r="M343" i="1"/>
  <c r="L343" i="1"/>
  <c r="K343" i="1"/>
  <c r="J343" i="1"/>
  <c r="I343" i="1"/>
  <c r="S342" i="1"/>
  <c r="R342" i="1"/>
  <c r="Q342" i="1"/>
  <c r="P342" i="1"/>
  <c r="O342" i="1"/>
  <c r="N342" i="1"/>
  <c r="M342" i="1"/>
  <c r="L342" i="1"/>
  <c r="K342" i="1"/>
  <c r="J342" i="1"/>
  <c r="I342" i="1"/>
  <c r="S341" i="1"/>
  <c r="R341" i="1"/>
  <c r="Q341" i="1"/>
  <c r="P341" i="1"/>
  <c r="O341" i="1"/>
  <c r="N341" i="1"/>
  <c r="M341" i="1"/>
  <c r="L341" i="1"/>
  <c r="K341" i="1"/>
  <c r="J341" i="1"/>
  <c r="I341" i="1"/>
  <c r="S340" i="1"/>
  <c r="R340" i="1"/>
  <c r="Q340" i="1"/>
  <c r="P340" i="1"/>
  <c r="O340" i="1"/>
  <c r="N340" i="1"/>
  <c r="M340" i="1"/>
  <c r="L340" i="1"/>
  <c r="K340" i="1"/>
  <c r="J340" i="1"/>
  <c r="I340" i="1"/>
  <c r="S339" i="1"/>
  <c r="R339" i="1"/>
  <c r="Q339" i="1"/>
  <c r="P339" i="1"/>
  <c r="O339" i="1"/>
  <c r="N339" i="1"/>
  <c r="M339" i="1"/>
  <c r="L339" i="1"/>
  <c r="K339" i="1"/>
  <c r="J339" i="1"/>
  <c r="I339" i="1"/>
  <c r="S338" i="1"/>
  <c r="R338" i="1"/>
  <c r="Q338" i="1"/>
  <c r="P338" i="1"/>
  <c r="O338" i="1"/>
  <c r="N338" i="1"/>
  <c r="M338" i="1"/>
  <c r="L338" i="1"/>
  <c r="K338" i="1"/>
  <c r="J338" i="1"/>
  <c r="I338" i="1"/>
  <c r="S337" i="1"/>
  <c r="R337" i="1"/>
  <c r="Q337" i="1"/>
  <c r="P337" i="1"/>
  <c r="O337" i="1"/>
  <c r="N337" i="1"/>
  <c r="M337" i="1"/>
  <c r="L337" i="1"/>
  <c r="K337" i="1"/>
  <c r="J337" i="1"/>
  <c r="I337" i="1"/>
  <c r="S336" i="1"/>
  <c r="R336" i="1"/>
  <c r="Q336" i="1"/>
  <c r="P336" i="1"/>
  <c r="O336" i="1"/>
  <c r="N336" i="1"/>
  <c r="M336" i="1"/>
  <c r="L336" i="1"/>
  <c r="K336" i="1"/>
  <c r="J336" i="1"/>
  <c r="I336" i="1"/>
  <c r="S335" i="1"/>
  <c r="R335" i="1"/>
  <c r="Q335" i="1"/>
  <c r="P335" i="1"/>
  <c r="O335" i="1"/>
  <c r="N335" i="1"/>
  <c r="M335" i="1"/>
  <c r="L335" i="1"/>
  <c r="K335" i="1"/>
  <c r="J335" i="1"/>
  <c r="I335" i="1"/>
  <c r="S334" i="1"/>
  <c r="R334" i="1"/>
  <c r="Q334" i="1"/>
  <c r="P334" i="1"/>
  <c r="O334" i="1"/>
  <c r="N334" i="1"/>
  <c r="M334" i="1"/>
  <c r="L334" i="1"/>
  <c r="K334" i="1"/>
  <c r="J334" i="1"/>
  <c r="I334" i="1"/>
  <c r="S333" i="1"/>
  <c r="R333" i="1"/>
  <c r="Q333" i="1"/>
  <c r="P333" i="1"/>
  <c r="O333" i="1"/>
  <c r="N333" i="1"/>
  <c r="M333" i="1"/>
  <c r="L333" i="1"/>
  <c r="K333" i="1"/>
  <c r="J333" i="1"/>
  <c r="I333" i="1"/>
  <c r="S332" i="1"/>
  <c r="R332" i="1"/>
  <c r="Q332" i="1"/>
  <c r="P332" i="1"/>
  <c r="O332" i="1"/>
  <c r="N332" i="1"/>
  <c r="M332" i="1"/>
  <c r="L332" i="1"/>
  <c r="K332" i="1"/>
  <c r="J332" i="1"/>
  <c r="I332" i="1"/>
  <c r="S331" i="1"/>
  <c r="R331" i="1"/>
  <c r="Q331" i="1"/>
  <c r="P331" i="1"/>
  <c r="O331" i="1"/>
  <c r="N331" i="1"/>
  <c r="M331" i="1"/>
  <c r="L331" i="1"/>
  <c r="K331" i="1"/>
  <c r="J331" i="1"/>
  <c r="I331" i="1"/>
  <c r="S330" i="1"/>
  <c r="R330" i="1"/>
  <c r="Q330" i="1"/>
  <c r="P330" i="1"/>
  <c r="O330" i="1"/>
  <c r="N330" i="1"/>
  <c r="M330" i="1"/>
  <c r="L330" i="1"/>
  <c r="K330" i="1"/>
  <c r="J330" i="1"/>
  <c r="I330" i="1"/>
  <c r="S329" i="1"/>
  <c r="R329" i="1"/>
  <c r="Q329" i="1"/>
  <c r="P329" i="1"/>
  <c r="O329" i="1"/>
  <c r="N329" i="1"/>
  <c r="M329" i="1"/>
  <c r="L329" i="1"/>
  <c r="K329" i="1"/>
  <c r="J329" i="1"/>
  <c r="I329" i="1"/>
  <c r="S328" i="1"/>
  <c r="R328" i="1"/>
  <c r="Q328" i="1"/>
  <c r="P328" i="1"/>
  <c r="O328" i="1"/>
  <c r="N328" i="1"/>
  <c r="M328" i="1"/>
  <c r="L328" i="1"/>
  <c r="K328" i="1"/>
  <c r="J328" i="1"/>
  <c r="I328" i="1"/>
  <c r="S327" i="1"/>
  <c r="R327" i="1"/>
  <c r="Q327" i="1"/>
  <c r="P327" i="1"/>
  <c r="O327" i="1"/>
  <c r="N327" i="1"/>
  <c r="M327" i="1"/>
  <c r="L327" i="1"/>
  <c r="K327" i="1"/>
  <c r="J327" i="1"/>
  <c r="I327" i="1"/>
  <c r="S326" i="1"/>
  <c r="R326" i="1"/>
  <c r="Q326" i="1"/>
  <c r="P326" i="1"/>
  <c r="O326" i="1"/>
  <c r="N326" i="1"/>
  <c r="M326" i="1"/>
  <c r="L326" i="1"/>
  <c r="K326" i="1"/>
  <c r="J326" i="1"/>
  <c r="I326" i="1"/>
  <c r="S325" i="1"/>
  <c r="R325" i="1"/>
  <c r="Q325" i="1"/>
  <c r="P325" i="1"/>
  <c r="O325" i="1"/>
  <c r="N325" i="1"/>
  <c r="M325" i="1"/>
  <c r="L325" i="1"/>
  <c r="K325" i="1"/>
  <c r="J325" i="1"/>
  <c r="I325" i="1"/>
  <c r="S324" i="1"/>
  <c r="R324" i="1"/>
  <c r="Q324" i="1"/>
  <c r="P324" i="1"/>
  <c r="O324" i="1"/>
  <c r="N324" i="1"/>
  <c r="M324" i="1"/>
  <c r="L324" i="1"/>
  <c r="K324" i="1"/>
  <c r="J324" i="1"/>
  <c r="I324" i="1"/>
  <c r="S323" i="1"/>
  <c r="R323" i="1"/>
  <c r="Q323" i="1"/>
  <c r="P323" i="1"/>
  <c r="O323" i="1"/>
  <c r="N323" i="1"/>
  <c r="M323" i="1"/>
  <c r="L323" i="1"/>
  <c r="K323" i="1"/>
  <c r="J323" i="1"/>
  <c r="I323" i="1"/>
  <c r="S322" i="1"/>
  <c r="R322" i="1"/>
  <c r="Q322" i="1"/>
  <c r="P322" i="1"/>
  <c r="O322" i="1"/>
  <c r="N322" i="1"/>
  <c r="M322" i="1"/>
  <c r="L322" i="1"/>
  <c r="K322" i="1"/>
  <c r="J322" i="1"/>
  <c r="I322" i="1"/>
  <c r="S321" i="1"/>
  <c r="R321" i="1"/>
  <c r="Q321" i="1"/>
  <c r="P321" i="1"/>
  <c r="O321" i="1"/>
  <c r="N321" i="1"/>
  <c r="M321" i="1"/>
  <c r="L321" i="1"/>
  <c r="K321" i="1"/>
  <c r="J321" i="1"/>
  <c r="I321" i="1"/>
  <c r="S320" i="1"/>
  <c r="R320" i="1"/>
  <c r="Q320" i="1"/>
  <c r="P320" i="1"/>
  <c r="O320" i="1"/>
  <c r="N320" i="1"/>
  <c r="M320" i="1"/>
  <c r="L320" i="1"/>
  <c r="K320" i="1"/>
  <c r="J320" i="1"/>
  <c r="I320" i="1"/>
  <c r="S319" i="1"/>
  <c r="R319" i="1"/>
  <c r="Q319" i="1"/>
  <c r="P319" i="1"/>
  <c r="O319" i="1"/>
  <c r="N319" i="1"/>
  <c r="M319" i="1"/>
  <c r="L319" i="1"/>
  <c r="K319" i="1"/>
  <c r="J319" i="1"/>
  <c r="I319" i="1"/>
  <c r="S318" i="1"/>
  <c r="R318" i="1"/>
  <c r="Q318" i="1"/>
  <c r="P318" i="1"/>
  <c r="O318" i="1"/>
  <c r="N318" i="1"/>
  <c r="M318" i="1"/>
  <c r="L318" i="1"/>
  <c r="K318" i="1"/>
  <c r="J318" i="1"/>
  <c r="I318" i="1"/>
  <c r="S317" i="1"/>
  <c r="R317" i="1"/>
  <c r="Q317" i="1"/>
  <c r="P317" i="1"/>
  <c r="O317" i="1"/>
  <c r="N317" i="1"/>
  <c r="M317" i="1"/>
  <c r="L317" i="1"/>
  <c r="K317" i="1"/>
  <c r="J317" i="1"/>
  <c r="I317" i="1"/>
  <c r="S316" i="1"/>
  <c r="R316" i="1"/>
  <c r="Q316" i="1"/>
  <c r="P316" i="1"/>
  <c r="O316" i="1"/>
  <c r="N316" i="1"/>
  <c r="M316" i="1"/>
  <c r="L316" i="1"/>
  <c r="K316" i="1"/>
  <c r="J316" i="1"/>
  <c r="I316" i="1"/>
  <c r="S315" i="1"/>
  <c r="R315" i="1"/>
  <c r="Q315" i="1"/>
  <c r="P315" i="1"/>
  <c r="O315" i="1"/>
  <c r="N315" i="1"/>
  <c r="M315" i="1"/>
  <c r="L315" i="1"/>
  <c r="K315" i="1"/>
  <c r="J315" i="1"/>
  <c r="I315" i="1"/>
  <c r="S314" i="1"/>
  <c r="R314" i="1"/>
  <c r="Q314" i="1"/>
  <c r="P314" i="1"/>
  <c r="O314" i="1"/>
  <c r="N314" i="1"/>
  <c r="M314" i="1"/>
  <c r="L314" i="1"/>
  <c r="K314" i="1"/>
  <c r="J314" i="1"/>
  <c r="I314" i="1"/>
  <c r="S313" i="1"/>
  <c r="R313" i="1"/>
  <c r="Q313" i="1"/>
  <c r="P313" i="1"/>
  <c r="O313" i="1"/>
  <c r="N313" i="1"/>
  <c r="M313" i="1"/>
  <c r="L313" i="1"/>
  <c r="K313" i="1"/>
  <c r="J313" i="1"/>
  <c r="I313" i="1"/>
  <c r="S312" i="1"/>
  <c r="R312" i="1"/>
  <c r="Q312" i="1"/>
  <c r="P312" i="1"/>
  <c r="O312" i="1"/>
  <c r="N312" i="1"/>
  <c r="M312" i="1"/>
  <c r="L312" i="1"/>
  <c r="K312" i="1"/>
  <c r="J312" i="1"/>
  <c r="I312" i="1"/>
  <c r="S311" i="1"/>
  <c r="R311" i="1"/>
  <c r="Q311" i="1"/>
  <c r="P311" i="1"/>
  <c r="O311" i="1"/>
  <c r="N311" i="1"/>
  <c r="M311" i="1"/>
  <c r="L311" i="1"/>
  <c r="K311" i="1"/>
  <c r="J311" i="1"/>
  <c r="I311" i="1"/>
  <c r="S310" i="1"/>
  <c r="R310" i="1"/>
  <c r="Q310" i="1"/>
  <c r="P310" i="1"/>
  <c r="O310" i="1"/>
  <c r="N310" i="1"/>
  <c r="M310" i="1"/>
  <c r="L310" i="1"/>
  <c r="K310" i="1"/>
  <c r="J310" i="1"/>
  <c r="I310" i="1"/>
  <c r="S309" i="1"/>
  <c r="R309" i="1"/>
  <c r="Q309" i="1"/>
  <c r="P309" i="1"/>
  <c r="O309" i="1"/>
  <c r="N309" i="1"/>
  <c r="M309" i="1"/>
  <c r="L309" i="1"/>
  <c r="K309" i="1"/>
  <c r="J309" i="1"/>
  <c r="I309" i="1"/>
  <c r="S308" i="1"/>
  <c r="R308" i="1"/>
  <c r="Q308" i="1"/>
  <c r="P308" i="1"/>
  <c r="O308" i="1"/>
  <c r="N308" i="1"/>
  <c r="M308" i="1"/>
  <c r="L308" i="1"/>
  <c r="K308" i="1"/>
  <c r="J308" i="1"/>
  <c r="I308" i="1"/>
  <c r="S307" i="1"/>
  <c r="R307" i="1"/>
  <c r="Q307" i="1"/>
  <c r="P307" i="1"/>
  <c r="O307" i="1"/>
  <c r="N307" i="1"/>
  <c r="M307" i="1"/>
  <c r="L307" i="1"/>
  <c r="K307" i="1"/>
  <c r="J307" i="1"/>
  <c r="I307" i="1"/>
  <c r="S306" i="1"/>
  <c r="R306" i="1"/>
  <c r="Q306" i="1"/>
  <c r="P306" i="1"/>
  <c r="O306" i="1"/>
  <c r="N306" i="1"/>
  <c r="M306" i="1"/>
  <c r="L306" i="1"/>
  <c r="K306" i="1"/>
  <c r="J306" i="1"/>
  <c r="I306" i="1"/>
  <c r="S305" i="1"/>
  <c r="R305" i="1"/>
  <c r="Q305" i="1"/>
  <c r="P305" i="1"/>
  <c r="O305" i="1"/>
  <c r="N305" i="1"/>
  <c r="M305" i="1"/>
  <c r="L305" i="1"/>
  <c r="K305" i="1"/>
  <c r="J305" i="1"/>
  <c r="I305" i="1"/>
  <c r="S304" i="1"/>
  <c r="R304" i="1"/>
  <c r="Q304" i="1"/>
  <c r="P304" i="1"/>
  <c r="O304" i="1"/>
  <c r="N304" i="1"/>
  <c r="M304" i="1"/>
  <c r="L304" i="1"/>
  <c r="K304" i="1"/>
  <c r="J304" i="1"/>
  <c r="I304" i="1"/>
  <c r="S303" i="1"/>
  <c r="R303" i="1"/>
  <c r="Q303" i="1"/>
  <c r="P303" i="1"/>
  <c r="O303" i="1"/>
  <c r="N303" i="1"/>
  <c r="M303" i="1"/>
  <c r="L303" i="1"/>
  <c r="K303" i="1"/>
  <c r="J303" i="1"/>
  <c r="I303" i="1"/>
  <c r="S302" i="1"/>
  <c r="R302" i="1"/>
  <c r="Q302" i="1"/>
  <c r="P302" i="1"/>
  <c r="O302" i="1"/>
  <c r="N302" i="1"/>
  <c r="M302" i="1"/>
  <c r="L302" i="1"/>
  <c r="K302" i="1"/>
  <c r="J302" i="1"/>
  <c r="I302" i="1"/>
  <c r="S301" i="1"/>
  <c r="R301" i="1"/>
  <c r="Q301" i="1"/>
  <c r="P301" i="1"/>
  <c r="O301" i="1"/>
  <c r="N301" i="1"/>
  <c r="M301" i="1"/>
  <c r="L301" i="1"/>
  <c r="K301" i="1"/>
  <c r="J301" i="1"/>
  <c r="I301" i="1"/>
  <c r="S300" i="1"/>
  <c r="R300" i="1"/>
  <c r="Q300" i="1"/>
  <c r="P300" i="1"/>
  <c r="O300" i="1"/>
  <c r="N300" i="1"/>
  <c r="M300" i="1"/>
  <c r="L300" i="1"/>
  <c r="K300" i="1"/>
  <c r="J300" i="1"/>
  <c r="I300" i="1"/>
  <c r="S299" i="1"/>
  <c r="R299" i="1"/>
  <c r="Q299" i="1"/>
  <c r="P299" i="1"/>
  <c r="O299" i="1"/>
  <c r="N299" i="1"/>
  <c r="M299" i="1"/>
  <c r="L299" i="1"/>
  <c r="K299" i="1"/>
  <c r="J299" i="1"/>
  <c r="I299" i="1"/>
  <c r="S298" i="1"/>
  <c r="R298" i="1"/>
  <c r="Q298" i="1"/>
  <c r="P298" i="1"/>
  <c r="O298" i="1"/>
  <c r="N298" i="1"/>
  <c r="M298" i="1"/>
  <c r="L298" i="1"/>
  <c r="K298" i="1"/>
  <c r="J298" i="1"/>
  <c r="I298" i="1"/>
  <c r="S297" i="1"/>
  <c r="R297" i="1"/>
  <c r="Q297" i="1"/>
  <c r="P297" i="1"/>
  <c r="O297" i="1"/>
  <c r="N297" i="1"/>
  <c r="M297" i="1"/>
  <c r="L297" i="1"/>
  <c r="K297" i="1"/>
  <c r="J297" i="1"/>
  <c r="I297" i="1"/>
  <c r="S296" i="1"/>
  <c r="R296" i="1"/>
  <c r="Q296" i="1"/>
  <c r="P296" i="1"/>
  <c r="O296" i="1"/>
  <c r="N296" i="1"/>
  <c r="M296" i="1"/>
  <c r="L296" i="1"/>
  <c r="K296" i="1"/>
  <c r="J296" i="1"/>
  <c r="I296" i="1"/>
  <c r="S295" i="1"/>
  <c r="R295" i="1"/>
  <c r="Q295" i="1"/>
  <c r="P295" i="1"/>
  <c r="O295" i="1"/>
  <c r="N295" i="1"/>
  <c r="M295" i="1"/>
  <c r="L295" i="1"/>
  <c r="K295" i="1"/>
  <c r="J295" i="1"/>
  <c r="I295" i="1"/>
  <c r="S294" i="1"/>
  <c r="R294" i="1"/>
  <c r="Q294" i="1"/>
  <c r="P294" i="1"/>
  <c r="O294" i="1"/>
  <c r="N294" i="1"/>
  <c r="M294" i="1"/>
  <c r="L294" i="1"/>
  <c r="K294" i="1"/>
  <c r="J294" i="1"/>
  <c r="I294" i="1"/>
  <c r="S293" i="1"/>
  <c r="R293" i="1"/>
  <c r="Q293" i="1"/>
  <c r="P293" i="1"/>
  <c r="O293" i="1"/>
  <c r="N293" i="1"/>
  <c r="M293" i="1"/>
  <c r="L293" i="1"/>
  <c r="K293" i="1"/>
  <c r="J293" i="1"/>
  <c r="I293" i="1"/>
  <c r="S292" i="1"/>
  <c r="R292" i="1"/>
  <c r="Q292" i="1"/>
  <c r="P292" i="1"/>
  <c r="O292" i="1"/>
  <c r="N292" i="1"/>
  <c r="M292" i="1"/>
  <c r="L292" i="1"/>
  <c r="K292" i="1"/>
  <c r="J292" i="1"/>
  <c r="I292" i="1"/>
  <c r="S291" i="1"/>
  <c r="R291" i="1"/>
  <c r="Q291" i="1"/>
  <c r="P291" i="1"/>
  <c r="O291" i="1"/>
  <c r="N291" i="1"/>
  <c r="M291" i="1"/>
  <c r="L291" i="1"/>
  <c r="K291" i="1"/>
  <c r="J291" i="1"/>
  <c r="I291" i="1"/>
  <c r="S290" i="1"/>
  <c r="R290" i="1"/>
  <c r="Q290" i="1"/>
  <c r="P290" i="1"/>
  <c r="O290" i="1"/>
  <c r="N290" i="1"/>
  <c r="M290" i="1"/>
  <c r="L290" i="1"/>
  <c r="K290" i="1"/>
  <c r="J290" i="1"/>
  <c r="I290" i="1"/>
  <c r="S289" i="1"/>
  <c r="R289" i="1"/>
  <c r="Q289" i="1"/>
  <c r="P289" i="1"/>
  <c r="O289" i="1"/>
  <c r="N289" i="1"/>
  <c r="M289" i="1"/>
  <c r="L289" i="1"/>
  <c r="K289" i="1"/>
  <c r="J289" i="1"/>
  <c r="I289" i="1"/>
  <c r="S288" i="1"/>
  <c r="R288" i="1"/>
  <c r="Q288" i="1"/>
  <c r="P288" i="1"/>
  <c r="O288" i="1"/>
  <c r="N288" i="1"/>
  <c r="M288" i="1"/>
  <c r="L288" i="1"/>
  <c r="K288" i="1"/>
  <c r="J288" i="1"/>
  <c r="I288" i="1"/>
  <c r="S287" i="1"/>
  <c r="R287" i="1"/>
  <c r="Q287" i="1"/>
  <c r="P287" i="1"/>
  <c r="O287" i="1"/>
  <c r="N287" i="1"/>
  <c r="M287" i="1"/>
  <c r="L287" i="1"/>
  <c r="K287" i="1"/>
  <c r="J287" i="1"/>
  <c r="I287" i="1"/>
  <c r="S286" i="1"/>
  <c r="R286" i="1"/>
  <c r="Q286" i="1"/>
  <c r="P286" i="1"/>
  <c r="O286" i="1"/>
  <c r="N286" i="1"/>
  <c r="M286" i="1"/>
  <c r="L286" i="1"/>
  <c r="K286" i="1"/>
  <c r="J286" i="1"/>
  <c r="I286" i="1"/>
  <c r="S285" i="1"/>
  <c r="R285" i="1"/>
  <c r="Q285" i="1"/>
  <c r="P285" i="1"/>
  <c r="O285" i="1"/>
  <c r="N285" i="1"/>
  <c r="M285" i="1"/>
  <c r="L285" i="1"/>
  <c r="K285" i="1"/>
  <c r="J285" i="1"/>
  <c r="I285" i="1"/>
  <c r="S284" i="1"/>
  <c r="R284" i="1"/>
  <c r="Q284" i="1"/>
  <c r="P284" i="1"/>
  <c r="O284" i="1"/>
  <c r="N284" i="1"/>
  <c r="M284" i="1"/>
  <c r="L284" i="1"/>
  <c r="K284" i="1"/>
  <c r="J284" i="1"/>
  <c r="I284" i="1"/>
  <c r="S283" i="1"/>
  <c r="R283" i="1"/>
  <c r="Q283" i="1"/>
  <c r="P283" i="1"/>
  <c r="O283" i="1"/>
  <c r="N283" i="1"/>
  <c r="M283" i="1"/>
  <c r="L283" i="1"/>
  <c r="K283" i="1"/>
  <c r="J283" i="1"/>
  <c r="I283" i="1"/>
  <c r="S282" i="1"/>
  <c r="R282" i="1"/>
  <c r="Q282" i="1"/>
  <c r="P282" i="1"/>
  <c r="O282" i="1"/>
  <c r="N282" i="1"/>
  <c r="M282" i="1"/>
  <c r="L282" i="1"/>
  <c r="K282" i="1"/>
  <c r="J282" i="1"/>
  <c r="I282" i="1"/>
  <c r="S281" i="1"/>
  <c r="R281" i="1"/>
  <c r="Q281" i="1"/>
  <c r="P281" i="1"/>
  <c r="O281" i="1"/>
  <c r="N281" i="1"/>
  <c r="M281" i="1"/>
  <c r="L281" i="1"/>
  <c r="K281" i="1"/>
  <c r="J281" i="1"/>
  <c r="I281" i="1"/>
  <c r="S280" i="1"/>
  <c r="R280" i="1"/>
  <c r="Q280" i="1"/>
  <c r="P280" i="1"/>
  <c r="O280" i="1"/>
  <c r="N280" i="1"/>
  <c r="M280" i="1"/>
  <c r="L280" i="1"/>
  <c r="K280" i="1"/>
  <c r="J280" i="1"/>
  <c r="I280" i="1"/>
  <c r="S279" i="1"/>
  <c r="R279" i="1"/>
  <c r="Q279" i="1"/>
  <c r="P279" i="1"/>
  <c r="O279" i="1"/>
  <c r="N279" i="1"/>
  <c r="M279" i="1"/>
  <c r="L279" i="1"/>
  <c r="K279" i="1"/>
  <c r="J279" i="1"/>
  <c r="I279" i="1"/>
  <c r="S278" i="1"/>
  <c r="R278" i="1"/>
  <c r="Q278" i="1"/>
  <c r="P278" i="1"/>
  <c r="O278" i="1"/>
  <c r="N278" i="1"/>
  <c r="M278" i="1"/>
  <c r="L278" i="1"/>
  <c r="K278" i="1"/>
  <c r="J278" i="1"/>
  <c r="I278" i="1"/>
  <c r="S277" i="1"/>
  <c r="R277" i="1"/>
  <c r="Q277" i="1"/>
  <c r="P277" i="1"/>
  <c r="O277" i="1"/>
  <c r="N277" i="1"/>
  <c r="M277" i="1"/>
  <c r="L277" i="1"/>
  <c r="K277" i="1"/>
  <c r="J277" i="1"/>
  <c r="I277" i="1"/>
  <c r="S276" i="1"/>
  <c r="R276" i="1"/>
  <c r="Q276" i="1"/>
  <c r="P276" i="1"/>
  <c r="O276" i="1"/>
  <c r="N276" i="1"/>
  <c r="M276" i="1"/>
  <c r="L276" i="1"/>
  <c r="K276" i="1"/>
  <c r="J276" i="1"/>
  <c r="I276" i="1"/>
  <c r="S275" i="1"/>
  <c r="R275" i="1"/>
  <c r="Q275" i="1"/>
  <c r="P275" i="1"/>
  <c r="O275" i="1"/>
  <c r="N275" i="1"/>
  <c r="M275" i="1"/>
  <c r="L275" i="1"/>
  <c r="K275" i="1"/>
  <c r="J275" i="1"/>
  <c r="I275" i="1"/>
  <c r="S274" i="1"/>
  <c r="R274" i="1"/>
  <c r="Q274" i="1"/>
  <c r="P274" i="1"/>
  <c r="O274" i="1"/>
  <c r="N274" i="1"/>
  <c r="M274" i="1"/>
  <c r="L274" i="1"/>
  <c r="K274" i="1"/>
  <c r="J274" i="1"/>
  <c r="I274" i="1"/>
  <c r="S273" i="1"/>
  <c r="R273" i="1"/>
  <c r="Q273" i="1"/>
  <c r="P273" i="1"/>
  <c r="O273" i="1"/>
  <c r="N273" i="1"/>
  <c r="M273" i="1"/>
  <c r="L273" i="1"/>
  <c r="K273" i="1"/>
  <c r="J273" i="1"/>
  <c r="I273" i="1"/>
  <c r="S272" i="1"/>
  <c r="R272" i="1"/>
  <c r="Q272" i="1"/>
  <c r="P272" i="1"/>
  <c r="O272" i="1"/>
  <c r="N272" i="1"/>
  <c r="M272" i="1"/>
  <c r="L272" i="1"/>
  <c r="K272" i="1"/>
  <c r="J272" i="1"/>
  <c r="I272" i="1"/>
  <c r="S271" i="1"/>
  <c r="R271" i="1"/>
  <c r="Q271" i="1"/>
  <c r="P271" i="1"/>
  <c r="O271" i="1"/>
  <c r="N271" i="1"/>
  <c r="M271" i="1"/>
  <c r="L271" i="1"/>
  <c r="K271" i="1"/>
  <c r="J271" i="1"/>
  <c r="I271" i="1"/>
  <c r="S270" i="1"/>
  <c r="R270" i="1"/>
  <c r="Q270" i="1"/>
  <c r="P270" i="1"/>
  <c r="O270" i="1"/>
  <c r="N270" i="1"/>
  <c r="M270" i="1"/>
  <c r="L270" i="1"/>
  <c r="K270" i="1"/>
  <c r="J270" i="1"/>
  <c r="I270" i="1"/>
  <c r="S269" i="1"/>
  <c r="R269" i="1"/>
  <c r="Q269" i="1"/>
  <c r="P269" i="1"/>
  <c r="O269" i="1"/>
  <c r="N269" i="1"/>
  <c r="M269" i="1"/>
  <c r="L269" i="1"/>
  <c r="K269" i="1"/>
  <c r="J269" i="1"/>
  <c r="I269" i="1"/>
  <c r="S268" i="1"/>
  <c r="R268" i="1"/>
  <c r="Q268" i="1"/>
  <c r="P268" i="1"/>
  <c r="O268" i="1"/>
  <c r="N268" i="1"/>
  <c r="M268" i="1"/>
  <c r="L268" i="1"/>
  <c r="K268" i="1"/>
  <c r="J268" i="1"/>
  <c r="I268" i="1"/>
  <c r="S267" i="1"/>
  <c r="R267" i="1"/>
  <c r="Q267" i="1"/>
  <c r="P267" i="1"/>
  <c r="O267" i="1"/>
  <c r="N267" i="1"/>
  <c r="M267" i="1"/>
  <c r="L267" i="1"/>
  <c r="K267" i="1"/>
  <c r="J267" i="1"/>
  <c r="I267" i="1"/>
  <c r="S266" i="1"/>
  <c r="R266" i="1"/>
  <c r="Q266" i="1"/>
  <c r="P266" i="1"/>
  <c r="O266" i="1"/>
  <c r="N266" i="1"/>
  <c r="M266" i="1"/>
  <c r="L266" i="1"/>
  <c r="K266" i="1"/>
  <c r="J266" i="1"/>
  <c r="I266" i="1"/>
  <c r="S265" i="1"/>
  <c r="R265" i="1"/>
  <c r="Q265" i="1"/>
  <c r="P265" i="1"/>
  <c r="O265" i="1"/>
  <c r="N265" i="1"/>
  <c r="M265" i="1"/>
  <c r="L265" i="1"/>
  <c r="K265" i="1"/>
  <c r="J265" i="1"/>
  <c r="I265" i="1"/>
  <c r="S264" i="1"/>
  <c r="R264" i="1"/>
  <c r="Q264" i="1"/>
  <c r="P264" i="1"/>
  <c r="O264" i="1"/>
  <c r="N264" i="1"/>
  <c r="M264" i="1"/>
  <c r="L264" i="1"/>
  <c r="K264" i="1"/>
  <c r="J264" i="1"/>
  <c r="I264" i="1"/>
  <c r="S263" i="1"/>
  <c r="R263" i="1"/>
  <c r="Q263" i="1"/>
  <c r="P263" i="1"/>
  <c r="O263" i="1"/>
  <c r="N263" i="1"/>
  <c r="M263" i="1"/>
  <c r="L263" i="1"/>
  <c r="K263" i="1"/>
  <c r="J263" i="1"/>
  <c r="I263" i="1"/>
  <c r="S262" i="1"/>
  <c r="R262" i="1"/>
  <c r="Q262" i="1"/>
  <c r="P262" i="1"/>
  <c r="O262" i="1"/>
  <c r="N262" i="1"/>
  <c r="M262" i="1"/>
  <c r="L262" i="1"/>
  <c r="K262" i="1"/>
  <c r="J262" i="1"/>
  <c r="I262" i="1"/>
  <c r="S261" i="1"/>
  <c r="R261" i="1"/>
  <c r="Q261" i="1"/>
  <c r="P261" i="1"/>
  <c r="O261" i="1"/>
  <c r="N261" i="1"/>
  <c r="M261" i="1"/>
  <c r="L261" i="1"/>
  <c r="K261" i="1"/>
  <c r="J261" i="1"/>
  <c r="I261" i="1"/>
  <c r="S260" i="1"/>
  <c r="R260" i="1"/>
  <c r="Q260" i="1"/>
  <c r="P260" i="1"/>
  <c r="O260" i="1"/>
  <c r="N260" i="1"/>
  <c r="M260" i="1"/>
  <c r="L260" i="1"/>
  <c r="K260" i="1"/>
  <c r="J260" i="1"/>
  <c r="I260" i="1"/>
  <c r="S259" i="1"/>
  <c r="R259" i="1"/>
  <c r="Q259" i="1"/>
  <c r="P259" i="1"/>
  <c r="O259" i="1"/>
  <c r="N259" i="1"/>
  <c r="M259" i="1"/>
  <c r="L259" i="1"/>
  <c r="K259" i="1"/>
  <c r="J259" i="1"/>
  <c r="I259" i="1"/>
  <c r="S258" i="1"/>
  <c r="R258" i="1"/>
  <c r="Q258" i="1"/>
  <c r="P258" i="1"/>
  <c r="O258" i="1"/>
  <c r="N258" i="1"/>
  <c r="M258" i="1"/>
  <c r="L258" i="1"/>
  <c r="K258" i="1"/>
  <c r="J258" i="1"/>
  <c r="I258" i="1"/>
  <c r="S257" i="1"/>
  <c r="R257" i="1"/>
  <c r="Q257" i="1"/>
  <c r="P257" i="1"/>
  <c r="O257" i="1"/>
  <c r="N257" i="1"/>
  <c r="M257" i="1"/>
  <c r="L257" i="1"/>
  <c r="K257" i="1"/>
  <c r="J257" i="1"/>
  <c r="I257" i="1"/>
  <c r="S256" i="1"/>
  <c r="R256" i="1"/>
  <c r="Q256" i="1"/>
  <c r="P256" i="1"/>
  <c r="O256" i="1"/>
  <c r="N256" i="1"/>
  <c r="M256" i="1"/>
  <c r="L256" i="1"/>
  <c r="K256" i="1"/>
  <c r="J256" i="1"/>
  <c r="I256" i="1"/>
  <c r="S255" i="1"/>
  <c r="R255" i="1"/>
  <c r="Q255" i="1"/>
  <c r="P255" i="1"/>
  <c r="O255" i="1"/>
  <c r="N255" i="1"/>
  <c r="M255" i="1"/>
  <c r="L255" i="1"/>
  <c r="K255" i="1"/>
  <c r="J255" i="1"/>
  <c r="I255" i="1"/>
  <c r="S254" i="1"/>
  <c r="R254" i="1"/>
  <c r="Q254" i="1"/>
  <c r="P254" i="1"/>
  <c r="O254" i="1"/>
  <c r="N254" i="1"/>
  <c r="M254" i="1"/>
  <c r="L254" i="1"/>
  <c r="K254" i="1"/>
  <c r="J254" i="1"/>
  <c r="I254" i="1"/>
  <c r="S253" i="1"/>
  <c r="R253" i="1"/>
  <c r="Q253" i="1"/>
  <c r="P253" i="1"/>
  <c r="O253" i="1"/>
  <c r="N253" i="1"/>
  <c r="M253" i="1"/>
  <c r="L253" i="1"/>
  <c r="K253" i="1"/>
  <c r="J253" i="1"/>
  <c r="I253" i="1"/>
  <c r="S252" i="1"/>
  <c r="R252" i="1"/>
  <c r="Q252" i="1"/>
  <c r="P252" i="1"/>
  <c r="O252" i="1"/>
  <c r="N252" i="1"/>
  <c r="M252" i="1"/>
  <c r="L252" i="1"/>
  <c r="K252" i="1"/>
  <c r="J252" i="1"/>
  <c r="I252" i="1"/>
  <c r="S251" i="1"/>
  <c r="R251" i="1"/>
  <c r="Q251" i="1"/>
  <c r="P251" i="1"/>
  <c r="O251" i="1"/>
  <c r="N251" i="1"/>
  <c r="M251" i="1"/>
  <c r="L251" i="1"/>
  <c r="K251" i="1"/>
  <c r="J251" i="1"/>
  <c r="I251" i="1"/>
  <c r="S250" i="1"/>
  <c r="R250" i="1"/>
  <c r="Q250" i="1"/>
  <c r="P250" i="1"/>
  <c r="O250" i="1"/>
  <c r="N250" i="1"/>
  <c r="M250" i="1"/>
  <c r="L250" i="1"/>
  <c r="K250" i="1"/>
  <c r="J250" i="1"/>
  <c r="I250" i="1"/>
  <c r="S249" i="1"/>
  <c r="R249" i="1"/>
  <c r="Q249" i="1"/>
  <c r="P249" i="1"/>
  <c r="O249" i="1"/>
  <c r="N249" i="1"/>
  <c r="M249" i="1"/>
  <c r="L249" i="1"/>
  <c r="K249" i="1"/>
  <c r="J249" i="1"/>
  <c r="I249" i="1"/>
  <c r="S248" i="1"/>
  <c r="R248" i="1"/>
  <c r="Q248" i="1"/>
  <c r="P248" i="1"/>
  <c r="O248" i="1"/>
  <c r="N248" i="1"/>
  <c r="M248" i="1"/>
  <c r="L248" i="1"/>
  <c r="K248" i="1"/>
  <c r="J248" i="1"/>
  <c r="I248" i="1"/>
  <c r="S247" i="1"/>
  <c r="R247" i="1"/>
  <c r="Q247" i="1"/>
  <c r="P247" i="1"/>
  <c r="O247" i="1"/>
  <c r="N247" i="1"/>
  <c r="M247" i="1"/>
  <c r="L247" i="1"/>
  <c r="K247" i="1"/>
  <c r="J247" i="1"/>
  <c r="I247" i="1"/>
  <c r="S246" i="1"/>
  <c r="R246" i="1"/>
  <c r="Q246" i="1"/>
  <c r="P246" i="1"/>
  <c r="O246" i="1"/>
  <c r="N246" i="1"/>
  <c r="M246" i="1"/>
  <c r="L246" i="1"/>
  <c r="K246" i="1"/>
  <c r="J246" i="1"/>
  <c r="I246" i="1"/>
  <c r="S245" i="1"/>
  <c r="R245" i="1"/>
  <c r="Q245" i="1"/>
  <c r="P245" i="1"/>
  <c r="O245" i="1"/>
  <c r="N245" i="1"/>
  <c r="M245" i="1"/>
  <c r="L245" i="1"/>
  <c r="K245" i="1"/>
  <c r="J245" i="1"/>
  <c r="I245" i="1"/>
  <c r="S244" i="1"/>
  <c r="R244" i="1"/>
  <c r="Q244" i="1"/>
  <c r="P244" i="1"/>
  <c r="O244" i="1"/>
  <c r="N244" i="1"/>
  <c r="M244" i="1"/>
  <c r="L244" i="1"/>
  <c r="K244" i="1"/>
  <c r="J244" i="1"/>
  <c r="I244" i="1"/>
  <c r="S243" i="1"/>
  <c r="R243" i="1"/>
  <c r="Q243" i="1"/>
  <c r="P243" i="1"/>
  <c r="O243" i="1"/>
  <c r="N243" i="1"/>
  <c r="M243" i="1"/>
  <c r="L243" i="1"/>
  <c r="K243" i="1"/>
  <c r="J243" i="1"/>
  <c r="I243" i="1"/>
  <c r="R162" i="1"/>
  <c r="Q162" i="1"/>
  <c r="P162" i="1"/>
  <c r="O162" i="1"/>
  <c r="N162" i="1"/>
  <c r="M162" i="1"/>
  <c r="L162" i="1"/>
  <c r="K162" i="1"/>
  <c r="J162" i="1"/>
  <c r="I162" i="1"/>
  <c r="R119" i="1"/>
  <c r="Q119" i="1"/>
  <c r="P119" i="1"/>
  <c r="O119" i="1"/>
  <c r="N119" i="1"/>
  <c r="M119" i="1"/>
  <c r="L119" i="1"/>
  <c r="K119" i="1"/>
  <c r="J119" i="1"/>
  <c r="I119" i="1"/>
  <c r="R183" i="1"/>
  <c r="Q183" i="1"/>
  <c r="P183" i="1"/>
  <c r="O183" i="1"/>
  <c r="N183" i="1"/>
  <c r="M183" i="1"/>
  <c r="L183" i="1"/>
  <c r="K183" i="1"/>
  <c r="J183" i="1"/>
  <c r="I183" i="1"/>
  <c r="R25" i="1"/>
  <c r="Q25" i="1"/>
  <c r="P25" i="1"/>
  <c r="O25" i="1"/>
  <c r="N25" i="1"/>
  <c r="M25" i="1"/>
  <c r="L25" i="1"/>
  <c r="K25" i="1"/>
  <c r="J25" i="1"/>
  <c r="I25" i="1"/>
  <c r="R228" i="1"/>
  <c r="Q228" i="1"/>
  <c r="P228" i="1"/>
  <c r="O228" i="1"/>
  <c r="N228" i="1"/>
  <c r="M228" i="1"/>
  <c r="L228" i="1"/>
  <c r="K228" i="1"/>
  <c r="J228" i="1"/>
  <c r="I228" i="1"/>
  <c r="R82" i="1"/>
  <c r="Q82" i="1"/>
  <c r="P82" i="1"/>
  <c r="O82" i="1"/>
  <c r="N82" i="1"/>
  <c r="M82" i="1"/>
  <c r="L82" i="1"/>
  <c r="K82" i="1"/>
  <c r="J82" i="1"/>
  <c r="I82" i="1"/>
  <c r="R178" i="1"/>
  <c r="Q178" i="1"/>
  <c r="P178" i="1"/>
  <c r="O178" i="1"/>
  <c r="N178" i="1"/>
  <c r="M178" i="1"/>
  <c r="L178" i="1"/>
  <c r="K178" i="1"/>
  <c r="J178" i="1"/>
  <c r="I178" i="1"/>
  <c r="R103" i="1"/>
  <c r="Q103" i="1"/>
  <c r="P103" i="1"/>
  <c r="O103" i="1"/>
  <c r="N103" i="1"/>
  <c r="M103" i="1"/>
  <c r="L103" i="1"/>
  <c r="K103" i="1"/>
  <c r="J103" i="1"/>
  <c r="I103" i="1"/>
  <c r="R184" i="1"/>
  <c r="Q184" i="1"/>
  <c r="P184" i="1"/>
  <c r="O184" i="1"/>
  <c r="N184" i="1"/>
  <c r="M184" i="1"/>
  <c r="L184" i="1"/>
  <c r="K184" i="1"/>
  <c r="J184" i="1"/>
  <c r="I184" i="1"/>
  <c r="R104" i="1"/>
  <c r="Q104" i="1"/>
  <c r="P104" i="1"/>
  <c r="O104" i="1"/>
  <c r="N104" i="1"/>
  <c r="M104" i="1"/>
  <c r="L104" i="1"/>
  <c r="K104" i="1"/>
  <c r="J104" i="1"/>
  <c r="I104" i="1"/>
  <c r="R233" i="1"/>
  <c r="Q233" i="1"/>
  <c r="P233" i="1"/>
  <c r="O233" i="1"/>
  <c r="N233" i="1"/>
  <c r="M233" i="1"/>
  <c r="L233" i="1"/>
  <c r="K233" i="1"/>
  <c r="J233" i="1"/>
  <c r="I233" i="1"/>
  <c r="R77" i="1"/>
  <c r="Q77" i="1"/>
  <c r="P77" i="1"/>
  <c r="O77" i="1"/>
  <c r="N77" i="1"/>
  <c r="M77" i="1"/>
  <c r="L77" i="1"/>
  <c r="K77" i="1"/>
  <c r="J77" i="1"/>
  <c r="I77" i="1"/>
  <c r="R122" i="1"/>
  <c r="Q122" i="1"/>
  <c r="P122" i="1"/>
  <c r="O122" i="1"/>
  <c r="N122" i="1"/>
  <c r="M122" i="1"/>
  <c r="L122" i="1"/>
  <c r="K122" i="1"/>
  <c r="J122" i="1"/>
  <c r="I122" i="1"/>
  <c r="R105" i="1"/>
  <c r="Q105" i="1"/>
  <c r="P105" i="1"/>
  <c r="O105" i="1"/>
  <c r="N105" i="1"/>
  <c r="M105" i="1"/>
  <c r="L105" i="1"/>
  <c r="K105" i="1"/>
  <c r="J105" i="1"/>
  <c r="I105" i="1"/>
  <c r="R159" i="1"/>
  <c r="Q159" i="1"/>
  <c r="P159" i="1"/>
  <c r="O159" i="1"/>
  <c r="N159" i="1"/>
  <c r="M159" i="1"/>
  <c r="L159" i="1"/>
  <c r="K159" i="1"/>
  <c r="J159" i="1"/>
  <c r="I159" i="1"/>
  <c r="R78" i="1"/>
  <c r="Q78" i="1"/>
  <c r="P78" i="1"/>
  <c r="O78" i="1"/>
  <c r="N78" i="1"/>
  <c r="M78" i="1"/>
  <c r="L78" i="1"/>
  <c r="K78" i="1"/>
  <c r="J78" i="1"/>
  <c r="I78" i="1"/>
  <c r="R128" i="1"/>
  <c r="Q128" i="1"/>
  <c r="P128" i="1"/>
  <c r="O128" i="1"/>
  <c r="N128" i="1"/>
  <c r="M128" i="1"/>
  <c r="L128" i="1"/>
  <c r="K128" i="1"/>
  <c r="J128" i="1"/>
  <c r="I128" i="1"/>
  <c r="R125" i="1"/>
  <c r="Q125" i="1"/>
  <c r="P125" i="1"/>
  <c r="O125" i="1"/>
  <c r="N125" i="1"/>
  <c r="M125" i="1"/>
  <c r="L125" i="1"/>
  <c r="K125" i="1"/>
  <c r="J125" i="1"/>
  <c r="I125" i="1"/>
  <c r="R109" i="1"/>
  <c r="Q109" i="1"/>
  <c r="P109" i="1"/>
  <c r="O109" i="1"/>
  <c r="N109" i="1"/>
  <c r="M109" i="1"/>
  <c r="L109" i="1"/>
  <c r="K109" i="1"/>
  <c r="J109" i="1"/>
  <c r="I109" i="1"/>
  <c r="R108" i="1"/>
  <c r="Q108" i="1"/>
  <c r="P108" i="1"/>
  <c r="O108" i="1"/>
  <c r="N108" i="1"/>
  <c r="M108" i="1"/>
  <c r="L108" i="1"/>
  <c r="K108" i="1"/>
  <c r="J108" i="1"/>
  <c r="I108" i="1"/>
  <c r="R83" i="1"/>
  <c r="Q83" i="1"/>
  <c r="P83" i="1"/>
  <c r="O83" i="1"/>
  <c r="N83" i="1"/>
  <c r="M83" i="1"/>
  <c r="L83" i="1"/>
  <c r="K83" i="1"/>
  <c r="J83" i="1"/>
  <c r="I83" i="1"/>
  <c r="R131" i="1"/>
  <c r="Q131" i="1"/>
  <c r="P131" i="1"/>
  <c r="O131" i="1"/>
  <c r="N131" i="1"/>
  <c r="M131" i="1"/>
  <c r="L131" i="1"/>
  <c r="K131" i="1"/>
  <c r="J131" i="1"/>
  <c r="I131" i="1"/>
  <c r="R130" i="1"/>
  <c r="Q130" i="1"/>
  <c r="P130" i="1"/>
  <c r="O130" i="1"/>
  <c r="N130" i="1"/>
  <c r="M130" i="1"/>
  <c r="L130" i="1"/>
  <c r="K130" i="1"/>
  <c r="J130" i="1"/>
  <c r="I130" i="1"/>
  <c r="R232" i="1"/>
  <c r="Q232" i="1"/>
  <c r="P232" i="1"/>
  <c r="O232" i="1"/>
  <c r="N232" i="1"/>
  <c r="M232" i="1"/>
  <c r="L232" i="1"/>
  <c r="K232" i="1"/>
  <c r="J232" i="1"/>
  <c r="I232" i="1"/>
  <c r="R231" i="1"/>
  <c r="Q231" i="1"/>
  <c r="P231" i="1"/>
  <c r="O231" i="1"/>
  <c r="N231" i="1"/>
  <c r="M231" i="1"/>
  <c r="L231" i="1"/>
  <c r="K231" i="1"/>
  <c r="J231" i="1"/>
  <c r="I231" i="1"/>
  <c r="R214" i="1"/>
  <c r="Q214" i="1"/>
  <c r="P214" i="1"/>
  <c r="O214" i="1"/>
  <c r="N214" i="1"/>
  <c r="M214" i="1"/>
  <c r="L214" i="1"/>
  <c r="K214" i="1"/>
  <c r="J214" i="1"/>
  <c r="I214" i="1"/>
  <c r="R182" i="1"/>
  <c r="Q182" i="1"/>
  <c r="P182" i="1"/>
  <c r="O182" i="1"/>
  <c r="N182" i="1"/>
  <c r="M182" i="1"/>
  <c r="L182" i="1"/>
  <c r="K182" i="1"/>
  <c r="J182" i="1"/>
  <c r="I182" i="1"/>
  <c r="R81" i="1"/>
  <c r="Q81" i="1"/>
  <c r="P81" i="1"/>
  <c r="O81" i="1"/>
  <c r="N81" i="1"/>
  <c r="M81" i="1"/>
  <c r="L81" i="1"/>
  <c r="K81" i="1"/>
  <c r="J81" i="1"/>
  <c r="I81" i="1"/>
  <c r="R80" i="1"/>
  <c r="Q80" i="1"/>
  <c r="P80" i="1"/>
  <c r="O80" i="1"/>
  <c r="N80" i="1"/>
  <c r="M80" i="1"/>
  <c r="L80" i="1"/>
  <c r="K80" i="1"/>
  <c r="J80" i="1"/>
  <c r="I80" i="1"/>
  <c r="R24" i="1"/>
  <c r="Q24" i="1"/>
  <c r="P24" i="1"/>
  <c r="O24" i="1"/>
  <c r="N24" i="1"/>
  <c r="M24" i="1"/>
  <c r="L24" i="1"/>
  <c r="K24" i="1"/>
  <c r="J24" i="1"/>
  <c r="I24" i="1"/>
  <c r="R181" i="1"/>
  <c r="Q181" i="1"/>
  <c r="P181" i="1"/>
  <c r="O181" i="1"/>
  <c r="N181" i="1"/>
  <c r="M181" i="1"/>
  <c r="L181" i="1"/>
  <c r="K181" i="1"/>
  <c r="J181" i="1"/>
  <c r="I181" i="1"/>
  <c r="R180" i="1"/>
  <c r="Q180" i="1"/>
  <c r="P180" i="1"/>
  <c r="O180" i="1"/>
  <c r="N180" i="1"/>
  <c r="M180" i="1"/>
  <c r="L180" i="1"/>
  <c r="K180" i="1"/>
  <c r="J180" i="1"/>
  <c r="I180" i="1"/>
  <c r="R230" i="1"/>
  <c r="Q230" i="1"/>
  <c r="P230" i="1"/>
  <c r="O230" i="1"/>
  <c r="N230" i="1"/>
  <c r="M230" i="1"/>
  <c r="L230" i="1"/>
  <c r="K230" i="1"/>
  <c r="J230" i="1"/>
  <c r="I230" i="1"/>
  <c r="R229" i="1"/>
  <c r="Q229" i="1"/>
  <c r="P229" i="1"/>
  <c r="O229" i="1"/>
  <c r="N229" i="1"/>
  <c r="M229" i="1"/>
  <c r="L229" i="1"/>
  <c r="K229" i="1"/>
  <c r="J229" i="1"/>
  <c r="I229" i="1"/>
  <c r="R179" i="1"/>
  <c r="Q179" i="1"/>
  <c r="P179" i="1"/>
  <c r="O179" i="1"/>
  <c r="N179" i="1"/>
  <c r="M179" i="1"/>
  <c r="L179" i="1"/>
  <c r="K179" i="1"/>
  <c r="J179" i="1"/>
  <c r="I179" i="1"/>
  <c r="R213" i="1"/>
  <c r="Q213" i="1"/>
  <c r="P213" i="1"/>
  <c r="O213" i="1"/>
  <c r="N213" i="1"/>
  <c r="M213" i="1"/>
  <c r="L213" i="1"/>
  <c r="K213" i="1"/>
  <c r="J213" i="1"/>
  <c r="I213" i="1"/>
  <c r="R177" i="1"/>
  <c r="Q177" i="1"/>
  <c r="P177" i="1"/>
  <c r="O177" i="1"/>
  <c r="N177" i="1"/>
  <c r="M177" i="1"/>
  <c r="L177" i="1"/>
  <c r="K177" i="1"/>
  <c r="J177" i="1"/>
  <c r="I177" i="1"/>
  <c r="R161" i="1"/>
  <c r="Q161" i="1"/>
  <c r="P161" i="1"/>
  <c r="O161" i="1"/>
  <c r="N161" i="1"/>
  <c r="M161" i="1"/>
  <c r="L161" i="1"/>
  <c r="K161" i="1"/>
  <c r="J161" i="1"/>
  <c r="I161" i="1"/>
  <c r="R129" i="1"/>
  <c r="Q129" i="1"/>
  <c r="P129" i="1"/>
  <c r="O129" i="1"/>
  <c r="N129" i="1"/>
  <c r="M129" i="1"/>
  <c r="L129" i="1"/>
  <c r="K129" i="1"/>
  <c r="J129" i="1"/>
  <c r="I129" i="1"/>
  <c r="R127" i="1"/>
  <c r="Q127" i="1"/>
  <c r="P127" i="1"/>
  <c r="O127" i="1"/>
  <c r="N127" i="1"/>
  <c r="M127" i="1"/>
  <c r="L127" i="1"/>
  <c r="K127" i="1"/>
  <c r="J127" i="1"/>
  <c r="I127" i="1"/>
  <c r="R107" i="1"/>
  <c r="Q107" i="1"/>
  <c r="P107" i="1"/>
  <c r="O107" i="1"/>
  <c r="N107" i="1"/>
  <c r="M107" i="1"/>
  <c r="L107" i="1"/>
  <c r="K107" i="1"/>
  <c r="J107" i="1"/>
  <c r="I107" i="1"/>
  <c r="R79" i="1"/>
  <c r="Q79" i="1"/>
  <c r="P79" i="1"/>
  <c r="O79" i="1"/>
  <c r="N79" i="1"/>
  <c r="M79" i="1"/>
  <c r="L79" i="1"/>
  <c r="K79" i="1"/>
  <c r="J79" i="1"/>
  <c r="I79" i="1"/>
  <c r="R23" i="1"/>
  <c r="Q23" i="1"/>
  <c r="P23" i="1"/>
  <c r="O23" i="1"/>
  <c r="N23" i="1"/>
  <c r="M23" i="1"/>
  <c r="L23" i="1"/>
  <c r="K23" i="1"/>
  <c r="J23" i="1"/>
  <c r="I23" i="1"/>
  <c r="R22" i="1"/>
  <c r="Q22" i="1"/>
  <c r="P22" i="1"/>
  <c r="O22" i="1"/>
  <c r="N22" i="1"/>
  <c r="M22" i="1"/>
  <c r="L22" i="1"/>
  <c r="K22" i="1"/>
  <c r="J22" i="1"/>
  <c r="I22" i="1"/>
  <c r="R126" i="1"/>
  <c r="Q126" i="1"/>
  <c r="P126" i="1"/>
  <c r="O126" i="1"/>
  <c r="N126" i="1"/>
  <c r="M126" i="1"/>
  <c r="L126" i="1"/>
  <c r="K126" i="1"/>
  <c r="J126" i="1"/>
  <c r="I126" i="1"/>
  <c r="R21" i="1"/>
  <c r="Q21" i="1"/>
  <c r="P21" i="1"/>
  <c r="O21" i="1"/>
  <c r="N21" i="1"/>
  <c r="M21" i="1"/>
  <c r="L21" i="1"/>
  <c r="K21" i="1"/>
  <c r="J21" i="1"/>
  <c r="I21" i="1"/>
  <c r="R4" i="1"/>
  <c r="Q4" i="1"/>
  <c r="P4" i="1"/>
  <c r="O4" i="1"/>
  <c r="N4" i="1"/>
  <c r="M4" i="1"/>
  <c r="L4" i="1"/>
  <c r="K4" i="1"/>
  <c r="J4" i="1"/>
  <c r="I4" i="1"/>
  <c r="R227" i="1"/>
  <c r="Q227" i="1"/>
  <c r="P227" i="1"/>
  <c r="O227" i="1"/>
  <c r="N227" i="1"/>
  <c r="M227" i="1"/>
  <c r="L227" i="1"/>
  <c r="K227" i="1"/>
  <c r="J227" i="1"/>
  <c r="I227" i="1"/>
  <c r="R20" i="1"/>
  <c r="Q20" i="1"/>
  <c r="P20" i="1"/>
  <c r="O20" i="1"/>
  <c r="N20" i="1"/>
  <c r="M20" i="1"/>
  <c r="L20" i="1"/>
  <c r="K20" i="1"/>
  <c r="J20" i="1"/>
  <c r="I20" i="1"/>
  <c r="R124" i="1"/>
  <c r="Q124" i="1"/>
  <c r="P124" i="1"/>
  <c r="O124" i="1"/>
  <c r="N124" i="1"/>
  <c r="M124" i="1"/>
  <c r="L124" i="1"/>
  <c r="K124" i="1"/>
  <c r="J124" i="1"/>
  <c r="I124" i="1"/>
  <c r="R19" i="1"/>
  <c r="Q19" i="1"/>
  <c r="P19" i="1"/>
  <c r="O19" i="1"/>
  <c r="N19" i="1"/>
  <c r="M19" i="1"/>
  <c r="L19" i="1"/>
  <c r="K19" i="1"/>
  <c r="J19" i="1"/>
  <c r="I19" i="1"/>
  <c r="R123" i="1"/>
  <c r="Q123" i="1"/>
  <c r="P123" i="1"/>
  <c r="O123" i="1"/>
  <c r="N123" i="1"/>
  <c r="M123" i="1"/>
  <c r="L123" i="1"/>
  <c r="K123" i="1"/>
  <c r="J123" i="1"/>
  <c r="I123" i="1"/>
  <c r="R18" i="1"/>
  <c r="Q18" i="1"/>
  <c r="P18" i="1"/>
  <c r="O18" i="1"/>
  <c r="N18" i="1"/>
  <c r="M18" i="1"/>
  <c r="L18" i="1"/>
  <c r="K18" i="1"/>
  <c r="J18" i="1"/>
  <c r="I18" i="1"/>
  <c r="R226" i="1"/>
  <c r="Q226" i="1"/>
  <c r="P226" i="1"/>
  <c r="O226" i="1"/>
  <c r="N226" i="1"/>
  <c r="M226" i="1"/>
  <c r="L226" i="1"/>
  <c r="K226" i="1"/>
  <c r="J226" i="1"/>
  <c r="I226" i="1"/>
  <c r="R212" i="1"/>
  <c r="Q212" i="1"/>
  <c r="P212" i="1"/>
  <c r="O212" i="1"/>
  <c r="N212" i="1"/>
  <c r="M212" i="1"/>
  <c r="L212" i="1"/>
  <c r="K212" i="1"/>
  <c r="J212" i="1"/>
  <c r="I212" i="1"/>
  <c r="R176" i="1"/>
  <c r="Q176" i="1"/>
  <c r="P176" i="1"/>
  <c r="O176" i="1"/>
  <c r="N176" i="1"/>
  <c r="M176" i="1"/>
  <c r="L176" i="1"/>
  <c r="K176" i="1"/>
  <c r="J176" i="1"/>
  <c r="I176" i="1"/>
  <c r="R175" i="1"/>
  <c r="Q175" i="1"/>
  <c r="P175" i="1"/>
  <c r="O175" i="1"/>
  <c r="N175" i="1"/>
  <c r="M175" i="1"/>
  <c r="L175" i="1"/>
  <c r="K175" i="1"/>
  <c r="J175" i="1"/>
  <c r="I175" i="1"/>
  <c r="R160" i="1"/>
  <c r="Q160" i="1"/>
  <c r="P160" i="1"/>
  <c r="O160" i="1"/>
  <c r="N160" i="1"/>
  <c r="M160" i="1"/>
  <c r="L160" i="1"/>
  <c r="K160" i="1"/>
  <c r="J160" i="1"/>
  <c r="I160" i="1"/>
  <c r="R106" i="1"/>
  <c r="Q106" i="1"/>
  <c r="P106" i="1"/>
  <c r="O106" i="1"/>
  <c r="N106" i="1"/>
  <c r="M106" i="1"/>
  <c r="L106" i="1"/>
  <c r="K106" i="1"/>
  <c r="J106" i="1"/>
  <c r="I106" i="1"/>
  <c r="R76" i="1"/>
  <c r="Q76" i="1"/>
  <c r="P76" i="1"/>
  <c r="O76" i="1"/>
  <c r="N76" i="1"/>
  <c r="M76" i="1"/>
  <c r="L76" i="1"/>
  <c r="K76" i="1"/>
  <c r="J76" i="1"/>
  <c r="I76" i="1"/>
  <c r="R17" i="1"/>
  <c r="Q17" i="1"/>
  <c r="P17" i="1"/>
  <c r="O17" i="1"/>
  <c r="N17" i="1"/>
  <c r="M17" i="1"/>
  <c r="L17" i="1"/>
  <c r="K17" i="1"/>
  <c r="J17" i="1"/>
  <c r="I17" i="1"/>
  <c r="R3" i="1"/>
  <c r="Q3" i="1"/>
  <c r="P3" i="1"/>
  <c r="O3" i="1"/>
  <c r="N3" i="1"/>
  <c r="M3" i="1"/>
  <c r="L3" i="1"/>
  <c r="K3" i="1"/>
  <c r="J3" i="1"/>
  <c r="I3" i="1"/>
  <c r="R16" i="1"/>
  <c r="Q16" i="1"/>
  <c r="P16" i="1"/>
  <c r="O16" i="1"/>
  <c r="N16" i="1"/>
  <c r="M16" i="1"/>
  <c r="L16" i="1"/>
  <c r="K16" i="1"/>
  <c r="J16" i="1"/>
  <c r="I16" i="1"/>
  <c r="R15" i="1"/>
  <c r="Q15" i="1"/>
  <c r="P15" i="1"/>
  <c r="O15" i="1"/>
  <c r="N15" i="1"/>
  <c r="M15" i="1"/>
  <c r="L15" i="1"/>
  <c r="K15" i="1"/>
  <c r="J15" i="1"/>
  <c r="I15" i="1"/>
  <c r="R174" i="1"/>
  <c r="Q174" i="1"/>
  <c r="P174" i="1"/>
  <c r="O174" i="1"/>
  <c r="N174" i="1"/>
  <c r="M174" i="1"/>
  <c r="L174" i="1"/>
  <c r="K174" i="1"/>
  <c r="J174" i="1"/>
  <c r="I174" i="1"/>
  <c r="R173" i="1"/>
  <c r="Q173" i="1"/>
  <c r="P173" i="1"/>
  <c r="O173" i="1"/>
  <c r="N173" i="1"/>
  <c r="M173" i="1"/>
  <c r="L173" i="1"/>
  <c r="K173" i="1"/>
  <c r="J173" i="1"/>
  <c r="I173" i="1"/>
  <c r="R225" i="1"/>
  <c r="Q225" i="1"/>
  <c r="P225" i="1"/>
  <c r="O225" i="1"/>
  <c r="N225" i="1"/>
  <c r="M225" i="1"/>
  <c r="L225" i="1"/>
  <c r="K225" i="1"/>
  <c r="J225" i="1"/>
  <c r="I225" i="1"/>
  <c r="R211" i="1"/>
  <c r="Q211" i="1"/>
  <c r="P211" i="1"/>
  <c r="O211" i="1"/>
  <c r="N211" i="1"/>
  <c r="M211" i="1"/>
  <c r="L211" i="1"/>
  <c r="K211" i="1"/>
  <c r="J211" i="1"/>
  <c r="I211" i="1"/>
  <c r="R172" i="1"/>
  <c r="Q172" i="1"/>
  <c r="P172" i="1"/>
  <c r="O172" i="1"/>
  <c r="N172" i="1"/>
  <c r="M172" i="1"/>
  <c r="L172" i="1"/>
  <c r="K172" i="1"/>
  <c r="J172" i="1"/>
  <c r="I172" i="1"/>
  <c r="R171" i="1"/>
  <c r="Q171" i="1"/>
  <c r="P171" i="1"/>
  <c r="O171" i="1"/>
  <c r="N171" i="1"/>
  <c r="M171" i="1"/>
  <c r="L171" i="1"/>
  <c r="K171" i="1"/>
  <c r="J171" i="1"/>
  <c r="I171" i="1"/>
  <c r="R121" i="1"/>
  <c r="Q121" i="1"/>
  <c r="P121" i="1"/>
  <c r="O121" i="1"/>
  <c r="N121" i="1"/>
  <c r="M121" i="1"/>
  <c r="L121" i="1"/>
  <c r="K121" i="1"/>
  <c r="J121" i="1"/>
  <c r="I121" i="1"/>
  <c r="R75" i="1"/>
  <c r="Q75" i="1"/>
  <c r="P75" i="1"/>
  <c r="O75" i="1"/>
  <c r="N75" i="1"/>
  <c r="M75" i="1"/>
  <c r="L75" i="1"/>
  <c r="K75" i="1"/>
  <c r="J75" i="1"/>
  <c r="I75" i="1"/>
  <c r="R74" i="1"/>
  <c r="Q74" i="1"/>
  <c r="P74" i="1"/>
  <c r="O74" i="1"/>
  <c r="N74" i="1"/>
  <c r="M74" i="1"/>
  <c r="L74" i="1"/>
  <c r="K74" i="1"/>
  <c r="J74" i="1"/>
  <c r="I74" i="1"/>
  <c r="R13" i="1"/>
  <c r="Q13" i="1"/>
  <c r="P13" i="1"/>
  <c r="O13" i="1"/>
  <c r="N13" i="1"/>
  <c r="M13" i="1"/>
  <c r="L13" i="1"/>
  <c r="K13" i="1"/>
  <c r="J13" i="1"/>
  <c r="I13" i="1"/>
  <c r="R14" i="1"/>
  <c r="Q14" i="1"/>
  <c r="P14" i="1"/>
  <c r="O14" i="1"/>
  <c r="N14" i="1"/>
  <c r="M14" i="1"/>
  <c r="L14" i="1"/>
  <c r="K14" i="1"/>
  <c r="J14" i="1"/>
  <c r="I14" i="1"/>
  <c r="R2" i="1"/>
  <c r="Q2" i="1"/>
  <c r="P2" i="1"/>
  <c r="O2" i="1"/>
  <c r="N2" i="1"/>
  <c r="M2" i="1"/>
  <c r="L2" i="1"/>
  <c r="K2" i="1"/>
  <c r="J2" i="1"/>
  <c r="I2" i="1"/>
  <c r="R120" i="1"/>
  <c r="Q120" i="1"/>
  <c r="P120" i="1"/>
  <c r="O120" i="1"/>
  <c r="N120" i="1"/>
  <c r="M120" i="1"/>
  <c r="L120" i="1"/>
  <c r="K120" i="1"/>
  <c r="J120" i="1"/>
  <c r="I120" i="1"/>
  <c r="R170" i="1"/>
  <c r="Q170" i="1"/>
  <c r="P170" i="1"/>
  <c r="O170" i="1"/>
  <c r="N170" i="1"/>
  <c r="M170" i="1"/>
  <c r="L170" i="1"/>
  <c r="K170" i="1"/>
  <c r="J170" i="1"/>
  <c r="I170" i="1"/>
  <c r="O224" i="1"/>
  <c r="N224" i="1"/>
  <c r="L224" i="1"/>
  <c r="R224" i="1"/>
  <c r="Q224" i="1"/>
  <c r="P224" i="1"/>
  <c r="M224" i="1"/>
  <c r="K224" i="1"/>
  <c r="J224" i="1"/>
  <c r="I224" i="1"/>
  <c r="S71" i="1" l="1"/>
  <c r="S208" i="1"/>
  <c r="S209" i="1"/>
  <c r="S163" i="1"/>
  <c r="S169" i="1"/>
  <c r="S152" i="1"/>
  <c r="S110" i="1"/>
  <c r="S149" i="1"/>
  <c r="S31" i="1"/>
  <c r="S39" i="1"/>
  <c r="S51" i="1"/>
  <c r="S199" i="1"/>
  <c r="S201" i="1"/>
  <c r="S148" i="1"/>
  <c r="S150" i="1"/>
  <c r="S132" i="1"/>
  <c r="S55" i="1"/>
  <c r="S157" i="1"/>
  <c r="S194" i="1"/>
  <c r="S165" i="1"/>
  <c r="S49" i="1"/>
  <c r="S140" i="1"/>
  <c r="S47" i="1"/>
  <c r="S158" i="1"/>
  <c r="S28" i="1"/>
  <c r="S217" i="1"/>
  <c r="S41" i="1"/>
  <c r="S45" i="1"/>
  <c r="S164" i="1"/>
  <c r="S89" i="1"/>
  <c r="S35" i="1"/>
  <c r="S216" i="1"/>
  <c r="S190" i="1"/>
  <c r="S134" i="1"/>
  <c r="S36" i="1"/>
  <c r="S166" i="1"/>
  <c r="S220" i="1"/>
  <c r="S117" i="1"/>
  <c r="S240" i="1"/>
  <c r="S66" i="1"/>
  <c r="S113" i="1"/>
  <c r="S196" i="1"/>
  <c r="S96" i="1"/>
  <c r="S206" i="1"/>
  <c r="S156" i="1"/>
  <c r="S84" i="1"/>
  <c r="S133" i="1"/>
  <c r="S188" i="1"/>
  <c r="S137" i="1"/>
  <c r="S44" i="1"/>
  <c r="S92" i="1"/>
  <c r="S218" i="1"/>
  <c r="S114" i="1"/>
  <c r="S167" i="1"/>
  <c r="S56" i="1"/>
  <c r="S58" i="1"/>
  <c r="S144" i="1"/>
  <c r="S145" i="1"/>
  <c r="S241" i="1"/>
  <c r="S112" i="1"/>
  <c r="S30" i="1"/>
  <c r="S32" i="1"/>
  <c r="S91" i="1"/>
  <c r="S193" i="1"/>
  <c r="S94" i="1"/>
  <c r="S219" i="1"/>
  <c r="S115" i="1"/>
  <c r="S57" i="1"/>
  <c r="S59" i="1"/>
  <c r="S60" i="1"/>
  <c r="S63" i="1"/>
  <c r="S65" i="1"/>
  <c r="S185" i="1"/>
  <c r="S234" i="1"/>
  <c r="S38" i="1"/>
  <c r="S40" i="1"/>
  <c r="S93" i="1"/>
  <c r="S195" i="1"/>
  <c r="S197" i="1"/>
  <c r="S9" i="1"/>
  <c r="S12" i="1"/>
  <c r="S64" i="1"/>
  <c r="S238" i="1"/>
  <c r="S204" i="1"/>
  <c r="S85" i="1"/>
  <c r="S37" i="1"/>
  <c r="S6" i="1"/>
  <c r="S48" i="1"/>
  <c r="S95" i="1"/>
  <c r="S141" i="1"/>
  <c r="S116" i="1"/>
  <c r="S237" i="1"/>
  <c r="S222" i="1"/>
  <c r="S151" i="1"/>
  <c r="S70" i="1"/>
  <c r="S100" i="1"/>
  <c r="S101" i="1"/>
  <c r="S187" i="1"/>
  <c r="S87" i="1"/>
  <c r="S46" i="1"/>
  <c r="S7" i="1"/>
  <c r="S50" i="1"/>
  <c r="S142" i="1"/>
  <c r="S97" i="1"/>
  <c r="S146" i="1"/>
  <c r="S11" i="1"/>
  <c r="S69" i="1"/>
  <c r="S153" i="1"/>
  <c r="S118" i="1"/>
  <c r="S5" i="1"/>
  <c r="S111" i="1"/>
  <c r="S189" i="1"/>
  <c r="S136" i="1"/>
  <c r="S235" i="1"/>
  <c r="S8" i="1"/>
  <c r="S52" i="1"/>
  <c r="S221" i="1"/>
  <c r="S61" i="1"/>
  <c r="S99" i="1"/>
  <c r="S203" i="1"/>
  <c r="S102" i="1"/>
  <c r="S29" i="1"/>
  <c r="S88" i="1"/>
  <c r="S34" i="1"/>
  <c r="S191" i="1"/>
  <c r="S236" i="1"/>
  <c r="S54" i="1"/>
  <c r="S198" i="1"/>
  <c r="S62" i="1"/>
  <c r="S98" i="1"/>
  <c r="S239" i="1"/>
  <c r="S68" i="1"/>
  <c r="S155" i="1"/>
  <c r="S26" i="1"/>
  <c r="S135" i="1"/>
  <c r="S33" i="1"/>
  <c r="S90" i="1"/>
  <c r="S138" i="1"/>
  <c r="S53" i="1"/>
  <c r="S168" i="1"/>
  <c r="S200" i="1"/>
  <c r="S202" i="1"/>
  <c r="S205" i="1"/>
  <c r="S154" i="1"/>
  <c r="S73" i="1"/>
  <c r="S210" i="1"/>
  <c r="S223" i="1"/>
  <c r="S215" i="1"/>
  <c r="S86" i="1"/>
  <c r="S42" i="1"/>
  <c r="S43" i="1"/>
  <c r="S192" i="1"/>
  <c r="S139" i="1"/>
  <c r="S143" i="1"/>
  <c r="S147" i="1"/>
  <c r="S10" i="1"/>
  <c r="S67" i="1"/>
  <c r="S207" i="1"/>
  <c r="S72" i="1"/>
  <c r="S186" i="1"/>
  <c r="S27" i="1"/>
  <c r="S242" i="1"/>
  <c r="S162" i="1"/>
  <c r="S119" i="1"/>
  <c r="S233" i="1"/>
  <c r="S183" i="1"/>
  <c r="S128" i="1"/>
  <c r="S184" i="1"/>
  <c r="S78" i="1"/>
  <c r="S104" i="1"/>
  <c r="S178" i="1"/>
  <c r="S77" i="1"/>
  <c r="S105" i="1"/>
  <c r="S228" i="1"/>
  <c r="S159" i="1"/>
  <c r="S25" i="1"/>
  <c r="S122" i="1"/>
  <c r="S103" i="1"/>
  <c r="S82" i="1"/>
  <c r="S125" i="1"/>
  <c r="S81" i="1"/>
  <c r="S127" i="1"/>
  <c r="S129" i="1"/>
  <c r="S108" i="1"/>
  <c r="S15" i="1"/>
  <c r="S123" i="1"/>
  <c r="S2" i="1"/>
  <c r="S174" i="1"/>
  <c r="S17" i="1"/>
  <c r="S212" i="1"/>
  <c r="S227" i="1"/>
  <c r="S4" i="1"/>
  <c r="S79" i="1"/>
  <c r="S121" i="1"/>
  <c r="S76" i="1"/>
  <c r="S23" i="1"/>
  <c r="S179" i="1"/>
  <c r="S24" i="1"/>
  <c r="S160" i="1"/>
  <c r="S131" i="1"/>
  <c r="S18" i="1"/>
  <c r="S21" i="1"/>
  <c r="S3" i="1"/>
  <c r="S177" i="1"/>
  <c r="S181" i="1"/>
  <c r="S232" i="1"/>
  <c r="S130" i="1"/>
  <c r="S170" i="1"/>
  <c r="S175" i="1"/>
  <c r="S126" i="1"/>
  <c r="S107" i="1"/>
  <c r="S225" i="1"/>
  <c r="S211" i="1"/>
  <c r="S213" i="1"/>
  <c r="S176" i="1"/>
  <c r="S124" i="1"/>
  <c r="S231" i="1"/>
  <c r="S109" i="1"/>
  <c r="S13" i="1"/>
  <c r="S20" i="1"/>
  <c r="S16" i="1"/>
  <c r="S22" i="1"/>
  <c r="S161" i="1"/>
  <c r="S19" i="1"/>
  <c r="S180" i="1"/>
  <c r="S214" i="1"/>
  <c r="S14" i="1"/>
  <c r="S83" i="1"/>
  <c r="S120" i="1"/>
  <c r="S171" i="1"/>
  <c r="S172" i="1"/>
  <c r="S229" i="1"/>
  <c r="S182" i="1"/>
  <c r="S173" i="1"/>
  <c r="S75" i="1"/>
  <c r="S74" i="1"/>
  <c r="S106" i="1"/>
  <c r="S226" i="1"/>
  <c r="S230" i="1"/>
  <c r="S80" i="1"/>
  <c r="S224" i="1"/>
</calcChain>
</file>

<file path=xl/sharedStrings.xml><?xml version="1.0" encoding="utf-8"?>
<sst xmlns="http://schemas.openxmlformats.org/spreadsheetml/2006/main" count="1464" uniqueCount="379">
  <si>
    <t>section</t>
  </si>
  <si>
    <t>layer</t>
  </si>
  <si>
    <t>countryCodeISO3</t>
  </si>
  <si>
    <t>original text</t>
  </si>
  <si>
    <t>date changed</t>
  </si>
  <si>
    <t>html-text</t>
  </si>
  <si>
    <t>population_affected</t>
  </si>
  <si>
    <t>UGA</t>
  </si>
  <si>
    <t>EGY</t>
  </si>
  <si>
    <t>ZWE</t>
  </si>
  <si>
    <t>population_affected_percentage</t>
  </si>
  <si>
    <t>populationTotal</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</si>
  <si>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</si>
  <si>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</si>
  <si>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</si>
  <si>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</si>
  <si>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</si>
  <si>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</si>
  <si>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</si>
  <si>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</si>
  <si>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</si>
  <si>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</si>
  <si>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</si>
  <si>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potential_cases_65</t>
  </si>
  <si>
    <t>small_ruminants_exposed</t>
  </si>
  <si>
    <t>cattle_exposed</t>
  </si>
  <si>
    <t>Percentage of people living in female headed households.&lt;br /&gt;&lt;br /&gt;Source Data: &lt;a href='https://unstats.un.org/unsd/demographic/sources/census/wphc/Uganda/UGA-2016-05-23.pdf'&gt;https://unstats.un.org/unsd/demographic/sources/census/wphc/Uganda/UGA-2016-05-23.pdf.&lt;/a&gt; Year: 2014.</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</si>
  <si>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</si>
  <si>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</si>
  <si>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</si>
  <si>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</si>
  <si>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over 65 years old.&lt;br /&gt;&lt;br /&gt;Source Data: &lt;a href='https://unstats.un.org/unsd/demographic/sources/census/wphc/Uganda/UGA-2016-05-23.pdf'&gt;https://unstats.un.org/unsd/demographic/sources/census/wphc/Uganda/UGA-2016-05-23.pdf.&lt;/a&gt; Year: 2014.</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</si>
  <si>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</si>
  <si>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</si>
  <si>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</si>
  <si>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</si>
  <si>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</si>
  <si>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</si>
  <si>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</si>
  <si>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</si>
  <si>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</si>
  <si>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</si>
  <si>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</si>
  <si>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</si>
  <si>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</si>
  <si>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</si>
  <si>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</si>
  <si>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</si>
  <si>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</si>
  <si>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</si>
  <si>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</si>
  <si>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</si>
  <si>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</si>
  <si>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</si>
  <si>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</si>
  <si>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</si>
  <si>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</si>
  <si>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</si>
  <si>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</si>
  <si>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</si>
  <si>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</si>
  <si>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</si>
  <si>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</si>
  <si>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</si>
  <si>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</si>
  <si>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</si>
  <si>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</si>
  <si>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</si>
  <si>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</si>
  <si>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</si>
  <si>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</si>
  <si>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</si>
  <si>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</si>
  <si>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</si>
  <si>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</si>
  <si>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</si>
  <si>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</si>
  <si>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</si>
  <si>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</si>
  <si>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</si>
  <si>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</si>
  <si>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</si>
  <si>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</si>
  <si>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</si>
  <si>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</si>
  <si>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</si>
  <si>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</si>
  <si>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</si>
  <si>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</si>
  <si>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</si>
  <si>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aggregates-section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</si>
  <si>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</si>
  <si>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</si>
  <si>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</si>
  <si>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</si>
  <si>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</si>
  <si>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</si>
  <si>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</si>
  <si>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</si>
  <si>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</si>
  <si>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</si>
  <si>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</si>
  <si>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</si>
  <si>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</si>
  <si>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</si>
  <si>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</si>
  <si>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</si>
  <si>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</si>
  <si>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</si>
  <si>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</si>
  <si>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</si>
  <si>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</si>
  <si>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</si>
  <si>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</si>
  <si>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</si>
  <si>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</si>
  <si>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</si>
  <si>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</si>
  <si>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</si>
  <si>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</si>
  <si>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</si>
  <si>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</si>
  <si>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</si>
  <si>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</si>
  <si>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</si>
  <si>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</si>
  <si>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</si>
  <si>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</si>
  <si>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</si>
  <si>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</si>
  <si>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</si>
  <si>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</si>
  <si>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</si>
  <si>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</si>
  <si>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</si>
  <si>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</si>
  <si>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</si>
  <si>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 
Source Links:
The Number of cattle mentioned within the 2nd round crop- and livestock assessment report 2020/2021 season.Published: 21st of April 2021.
Source assessment:
https://fscluster.org/zimbabwe/document/second-round-crop-and-livestock-0.
Source Livestock unit (LSU) https://ec.europa.eu/eurostat/statistics-explained/index.php?title=Glossary:Livestock_unit_(LSU)</t>
  </si>
  <si>
    <t>The layer shows each province in the country with a drought risk at the end of the growing season (April), and as such determine which provinces are triggered when at least one of their districts is expected to face a +/- 6 year return period drought.
The drought model is to assess a drought prediction skill of the 3-month running average Niño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
Source links:
ENSO: Seasonal ERSSTv5 (1991-2020 base period) 3-month running average in Niño 3.4 (5oNorth-5oSouth) (170-120oWest)) https://www.cpc.ncep.noaa.gov/data/indices/3mth.nino34.91-20.ascii.txt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</si>
  <si>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
Source Links Zimbabwe:
Number of cattle mentioned within the 2nd round crop- and livestock assessment report 2020/2021 season. Published: 21st of April 2021.
Source assessment:
https://fscluster.org/zimbabwe/document/second-round-crop-and-livestock-0.
Source Livestock unit (LSU) https://ec.europa.eu/eurostat/statistics-explained/index.php?title=Glossary:Livestock_unit_(LSU)</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</si>
  <si>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Zimbabwe: © ESA 2010 and UCLouvain. Accompanied by a link to our ESA DUE GlobCover website: http://due.esrin.esa.int/page_globcover.php. Year: 2010</t>
  </si>
  <si>
    <t>This layer represents a selection of dams, and their associated reservoirs in Zimbabwe. The selection is made, based on the  Zimbabwe National Water Authority (ZINWA).
Source Link Zimbabwe:
https://www.zinwa.co.zw/dam-levels/</t>
  </si>
  <si>
    <t>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t>
  </si>
  <si>
    <t>The drought vulnerability index is a composite index for the context of exposure to drought and the capacity to anticipate, cope with and recover from the impacts of droughts. The ZRCS selected nine main criteria:
14% Labor constrained households: 7 %unemployment rate 15+  and 7% economically non-active
15% Child, women and elderly headed households: 5% Female headed HH , 5% Head of Household (19-), 5% Head of Household (65+)
14% People with disabilities
15 % Pregnant and breast-feeding women, and children under five years: 5% pregnant women, 5% breast-feeding women, 5% children under five years
14 % Severe acute malnutrition
7% employment agriculture
7% cattle per km2
7% HIV prevalence
7% HIV ART Coverage</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</si>
  <si>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Year: 2010</t>
  </si>
  <si>
    <t xml:space="preserve">The population data comes from the following source: Worldpop data: https://www.worldpop.org/geodata/
Accessed 07-2020 The mapping approach is Pezzulo, C., Hornby, G., Sorichetta, A. et al. Sub-national mapping of population pyramids and dependency ratios in Africa and Asia. Sci Data 4, 170089 (2017). https://doi.org/10.1038/sdata.2017.89
</t>
  </si>
  <si>
    <t>Number of people exposed is calculated by the population living in the droughts alert threshold reached area within the district currently triggered. The number of people and the drought extent is derived from the below sources.
Source links:
Population Data: Worldpop https://www.worldpop.org/
Drought alert threshold reached: ENSO: Seasonal ERSSTv5 (1991-2020 base period) 3-month running average in Niño 3.4 (5oNorth-5oSouth) (170-120oWest)). https://www.cpc.ncep.noaa.gov/data/indices/3mth.nino34.91-20.ascii.txt and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</si>
  <si>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Population data is aggregated per administrative area, from the following original source: Worldpop data:
https://www.worldpop.org/Estimates of total number of people per grid square broken down by gender and age groupings.
Accessed 07-2020 The mapping approach is Pezzulo, C. et al. Sub-national mapping of population pyramids and dependency ratios in Africa and Asia. Sci. Data 4:170089 doi:10.1038/sdata.2017.89 (2017)</t>
  </si>
  <si>
    <t>This layer represents the locations of the local branches, the source of this data comes from the National Society and may need updating.
Source link Zimbabwe: ZRCS last updated July 2021 at provincial level.</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</si>
  <si>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Source link Zimbabwe:
Number of small ruminants (sheep and goats) mentioned within the 2nd round crop- and livestock assessment report 2020/2021 season. Published: 21st of April 2021.
Source assessment:
https://fscluster.org/zimbabwe/document/second-round-crop-and-livestock-0</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</si>
  <si>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 
Source Links:
Number of small ruminants (sheep and goats) mentioned within the 2nd round crop- and livestock assessment report 2020/2021 season. Published: 21st of April 2021
Source assessment:
https://fscluster.org/zimbabwe/document/second-round-crop-and-livestock-0.</t>
  </si>
  <si>
    <t>Number and location of functioning waterpoints accessible for people (Borehole, Protected Spring, Protected Shallow Well, Rainwater Harvesting, Sand or Sub-surface Dam, Spring, Surface Water, Undefined Shallow Well, Undefined Well, Unprotected Shallow Well).
Source: https://www.waterpointdata.org/water-point-data</t>
  </si>
  <si>
    <t>The flood vulnerability index is a composite index for the context of exposure to floods and the capacity to anticipate, cope with and recover from the impacts of floods.  The National Society and Technical Working group selected the following criteria below:
* 18.8% age under 5 
* 15.4% age over 65
* 18.2% poverty index
* 19.3% Gini Index
* 12.3% strong wall type
* 36.3%travel time to the nearest city
* 16.0% access to improved water sources
For further information please refere to the EAP</t>
  </si>
  <si>
    <t>&lt;p&gt;The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</si>
  <si>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</si>
  <si>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This layer provides the location where the Global Flood Awareness System (GLoFAS) v3.1 forecast is used for the trigger. This forecast is often used by the National Governmental Meteorological Services.
GloFAS is a global hydrological forecast- and monitoring system that delivers global ensemble river discharge forecasts (limited up to 7 days ahead in this layer) for the large river basins (greater than 1000 km2).
Methodology presenting the GloFAS probability levels: GloFAS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country correspond are mapped to a specific GloFAS Station, and as such it is determined which areas are triggered when the station exceed the trigger threshold value (for more informatie see the EAP).
Source Link: https://www.globalfloods.eu/ </t>
  </si>
  <si>
    <t>The flood extent layer indicates the inundated area of recurring floods within a return period depending on the EAP (for example 20-years) based on a global hydrological model.
Source link: The flood extent maps compare six global flood hazard models and one local model. These models are CaMa-UT [Yamazaki D 2011], GLOFRIS [Winsemius H 2013], ECMWF [Pappenberge 2012], JRC [Dottori 2016], SSBN [Sampson 2015], CIMA-UNEP [UNISDR 2015] and local model ATKINS[2012].</t>
  </si>
  <si>
    <t>&lt;p&gt;Number of health facilities by type and location, health facility types; hospital and doctors&lt;/p&gt;&lt;p&gt;Source Link: &lt;a href='https://healthsites.io/'&gt;https://healthsites.io/&lt;/a&gt;&lt;/p&gt;</t>
  </si>
  <si>
    <t>&lt;p&gt;Number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</si>
  <si>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</si>
  <si>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</si>
  <si>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</si>
  <si>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</si>
  <si>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</si>
  <si>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t>
  </si>
  <si>
    <t>&lt;p&gt;The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</si>
  <si>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</si>
  <si>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</si>
  <si>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</si>
  <si>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</si>
  <si>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</si>
  <si>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potential dengue cases,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</si>
  <si>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</si>
  <si>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</si>
  <si>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</si>
  <si>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</si>
  <si>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</si>
  <si>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Number of dengue cases per administrative division per year. &lt;br /&gt;&lt;br /&gt;Source: &lt;a href='https://doh.gov.ph/statistics'&gt;https://doh.gov.ph/statistics/&lt;/a&gt;</t>
  </si>
  <si>
    <t>Number of dengue cases per 10.000.000 people per administrative division per year. &lt;br /&gt;&lt;br /&gt;Source: &lt;a href='https://doh.gov.ph/statistics'&gt;https://doh.gov.ph/statistics/&lt;/a&gt;</t>
  </si>
  <si>
    <t>Woreda need priority class: Hotspot Woredas Classification Final &lt;a href='http://www.ndrmc.gov.et/'&gt;http://www.ndrmc.gov.et/&lt;/a&gt;</t>
  </si>
  <si>
    <t>Health  need priority class: Hotspot Woredas Classification Health &lt;a href='http://www.ndrmc.gov.et/'&gt;http://www.ndrmc.gov.et/&lt;/a&gt;</t>
  </si>
  <si>
    <t>WASH  need priority class: Hotspot Woredas Classification WASH &lt;a href='http://www.ndrmc.gov.et/'&gt;http://www.ndrmc.gov.et/&lt;/a&gt;</t>
  </si>
  <si>
    <t>IPC long forecast: Most likely food security outcomes -  the medium-term projection &lt;a href='https://fews.net/IPC'&gt;https://fews.net/IPC&lt;/a&gt;</t>
  </si>
  <si>
    <t>IPC short forecast: Most likely food security outcomes - the near-term projection  &lt;a href='https://fews.net/IPC'&gt;https://fews.net/IPC&lt;/a&gt;</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</si>
  <si>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</si>
  <si>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</si>
  <si>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</si>
  <si>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</si>
  <si>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</si>
  <si>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</si>
  <si>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</si>
  <si>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href='https://data.humdata.org/dataset/philippines-pre-disaster-indicators'&gt;https://data.humdata.org/dataset/philippines-pre-disaster-indicators/&lt;/a&gt;</t>
  </si>
  <si>
    <t>Percentage of people under 9 years of age. &lt;br /&gt;&lt;br /&gt;Source demographic data: &lt;a href='https://data.humdata.org/dataset/philippines-pre-disaster-indicators'&gt;https://data.humdata.org/dataset/philippines-pre-disaster-indicators/&lt;/a&gt;</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</si>
  <si>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</si>
  <si>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Predicted travel time (minutes) to nearest city &lt;a href='https://malariaatlas.org/research-project/accessibility-to-healthcare/'&gt;https://malariaatlas.org/research-project/accessibility-to-healthcare/&lt;/a&gt;</t>
  </si>
  <si>
    <t>Access to Health walking: Estimated travel time (minutes) to the nearest healthcare facility, walking &lt;a href='https://malariaatlas.org/research-project/accessibility-to-healthcare/'&gt;https://malariaatlas.org/research-project/accessibility-to-healthcare/&lt;/a&gt;</t>
  </si>
  <si>
    <t>This layer represents the locations of the local branches, the source of this data comes from the National Society and may need updating.&lt;br /&gt;&lt;br /&gt;Source link: Kenya  Red Cross Society (KRCS). Year: 2020.</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</si>
  <si>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t>
  </si>
  <si>
    <t>drought_phase_classification</t>
  </si>
  <si>
    <t>vegetation_condition</t>
  </si>
  <si>
    <t>livestock_body_condition</t>
  </si>
  <si>
    <t>disasterType</t>
  </si>
  <si>
    <t>floods</t>
  </si>
  <si>
    <t>drought</t>
  </si>
  <si>
    <t>heavy-rain</t>
  </si>
  <si>
    <t>malaria</t>
  </si>
  <si>
    <t>typhoon</t>
  </si>
  <si>
    <t>dengue</t>
  </si>
  <si>
    <t>Population data aggregated per administrative area.
Source link: High-Resolution Settlement Layer (HRSL). Source imagery for HRSL © 2016 DigitalGlobe. Accessed 01-01-2020. Facebook Connectivity Lab and Center for International Earth Science Information Network - CIESIN - Columbia University. 2016.  https://www.ciesin.columbia.edu/data/hrsl/</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</si>
  <si>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&gt; 0.5.
Source link: https://www.globalfloods.eu/
Latest updated: September 2021</t>
  </si>
  <si>
    <t>15/03/2022/2022</t>
  </si>
  <si>
    <t xml:space="preserve">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 ESA 2010 and UCLouvain. Accompanied by a link to our ESA DUE GlobCover website: http://due.esrin.esa.int/page_globcover.php. 
Latest updated: 2010
</t>
  </si>
  <si>
    <t>&lt;p&gt;The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</si>
  <si>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 
Normal: Environmental indicators show no unusual fluctuation 
Alert: environmental indicators fluctuate outside expected seasonal ranges 
Alarm: Environmental and production indicators fluctuate outside seasonal ranges
Recovery: Environmental indicators return to seasonal norms 
Source link: National monthly drought update published by the National Drought Management Authority (NDM) https://www.ndma.go.ke/index.php/resource-center/national-drought-bulletin
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
Latest updated: month, year</t>
  </si>
  <si>
    <t>The drought vulnerability index is a composite index for the context of exposure to drought and the capacity to anticipate, cope with and recover from the impacts of drought. The National Society and Technical Working group selected the following criteria below:
* 18% poverty incidence
* 15% Gini index
* 19% Literacy rates
* 15% Access to improved water sources
* 14% Access to improved sanitation
* 19% Integrated food security phase classification
For further information please refer to the EAP</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</si>
  <si>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Latest updated: 2010</t>
  </si>
  <si>
    <t>Number of health facilities by type and location, health facility types; hospital and doctors
Source link: https://healthsites.io/</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</si>
  <si>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</si>
  <si>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The percentage of people exposed is calculated by the population living in the flood extent area within the districts currently triggered. The number of people and the flood extent are derived from the below sources.
Source Link: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</si>
  <si>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This layer represents the locations of the local branches, the source of this data comes from the National Society and may need updating.
Source link: Kenya Red Cross Society (KRCS). 
Latest updated: 2020.</t>
  </si>
  <si>
    <t>&lt;p&gt;This layer represents the locations of the local branches, the source of this data comes from the National Society and may need updating.&lt;/p&gt;
&lt;p&gt;&lt;strong&gt;Source link:&lt;/strong&gt; Kenya Red Cross Society (KRCS).&amp;nbsp;&lt;/p&gt;
&lt;p&gt;&lt;strong&gt;Latest updated:&lt;/strong&gt; 2020.&lt;/p&gt;</t>
  </si>
  <si>
    <t>The Vegetation condition  is one of the indicators monitored within the drought early warning system of NDMA as part of the biophysical type of indicator. This layer presents the Vegetation Condition Index VCI3M (3-month averaged VCI) as off . The VCI values return a drought category presented below with the corresponding thresholds. 
&gt;= 50            Vegetation greenness above normal 
&gt;= 35 - &lt;50  Normal vegetation greenness
&gt;=20 - &lt;35   Moderate vegetation deficit 
&gt;=10 - &lt;20   Severe vegetation deficit 
&lt;10               Extreme vegetation deficit
Once the VCI3M goes below a threshold of 35, the NDMA triggers a rapid food security assessment and has access to the National Drought Contingency Fund in order to implement its preparedness strategies and contingency plans. 
Source Link: National monthly Drought Update published by the National Drought Management Authority (NDMA) https://www.ndma.go.ke/index.php/resource-center/national-drought-bulletin
Latest updated: month, year</t>
  </si>
  <si>
    <t>&lt;p&gt;The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t>
  </si>
  <si>
    <t>The layer shows each county within the Northern and Eastern Livelihood zones  trigged based on two parameters;  3-month average Vegetation Condition Index (VCI3M) and the 3-month Standardised Precipitation Index (SPI3). An alert is given, if the VCI value drops below 30% with at least 33% chance of exceedence.  VCI is suplemented by the SPI Forecast from KMD with a threshold value below -0.98 and a 30% probability  of exceedance. The lead-time of the forecast is up to 12 weeks. 
Source links: Kenya Meteorological Department (KMD),  Regional Centre for Mapping of Resources for Development (RCMRD) and TAMSAT ALERT (University of Reading)
For further information please refer to the EAP</t>
  </si>
  <si>
    <t>Number of people exposed is calculated by the population living in the county triggered by the exceedance of the droughts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</si>
  <si>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</si>
  <si>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Number and location of functioning waterpoints accessible for people (Borehole, Protected Spring, Protected Shallow Well, Rainwater Harvesting, Sand or Sub-surface Dam, Spring, Surface Water, Undefined Shallow Well, Undefined Well, Unprotected Shallow Well).
Source Link: https://www.waterpointdata.org/water-point-data</t>
  </si>
  <si>
    <t>Number and location of functioning waterpoints accessible for people (Borehole, Protected Spring, Protected Shallow Well, Rainwater Harvesting, Sand or Sub-surface Dam, Spring, Surface Water, Undefined Shallow Well, Undefined Well, Unprotected Shallow Well).
Source Link:https://www.waterpointdata.org/water-point-data</t>
  </si>
  <si>
    <t>Number of people exposed is calculated by the population living in the county triggered by the exceedance of the drought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</si>
  <si>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</si>
  <si>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
Source link: National monthly Drought Update published by the National Drought Management Authority (NDMA) https://www.ndma.go.ke/index.php/resource-center/national-drought-bulletin
Latest updated: every month</t>
  </si>
  <si>
    <t>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t>
  </si>
  <si>
    <t>riceland</t>
  </si>
  <si>
    <t>Data not available yet</t>
  </si>
  <si>
    <t xml:space="preserve">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t>
  </si>
  <si>
    <t>Ongoing (updated regularly)</t>
  </si>
  <si>
    <t>calculated based on the Pantawid Pamilya Beneficiary Households by Municipality.The source for this data is 
DSWD, NATIONAL HOUSEHOLD TARGETING OFFICE</t>
  </si>
  <si>
    <t xml:space="preserve">Probability for a Municipality being with in 50km of the forecasted typhoon track. Source for Typhoon forecast is ECMWF </t>
  </si>
  <si>
    <t xml:space="preserve">Total Number of Housing units in each Municipality </t>
  </si>
  <si>
    <t xml:space="preserve">Total Number of completely  damaged houses as predicted by 510 typhoon impact prediction model  </t>
  </si>
  <si>
    <t>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t>
  </si>
  <si>
    <t>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t>
  </si>
  <si>
    <t>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t>
  </si>
  <si>
    <t>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t>
  </si>
  <si>
    <t>&lt;p&gt;Total Number of completely  damaged houses as predicted by 510 typhoon impact prediction model&lt;/p&gt;</t>
  </si>
  <si>
    <t>&lt;p&gt;Probability for a Municipality being with in 50km of the forecasted typhoon track. Source for Typhoon forecast is ECMWF&lt;/p&gt;</t>
  </si>
  <si>
    <t>24 Hour Precipitation Total extracted from forecast issued by The Weather Prediction Center (WPC) of National Atmospheric Administration, NOAA.</t>
  </si>
  <si>
    <t>&lt;p&gt;24 Hour Precipitation Total extracted from forecast issued by The Weather Prediction Center (WPC) of National Atmospheric Administration, NOAA.&lt;/p&gt;</t>
  </si>
  <si>
    <t>&lt;p&gt;Total Number of Housing units in each Municipality&lt;/p&gt;</t>
  </si>
  <si>
    <t>&lt;p&gt;calculated based on the Pantawid Pamilya Beneficiary Households by Municipality.The source for this data is 
DSWD, NATIONAL HOUSEHOLD TARGETING OFFICE&lt;/p&gt;</t>
  </si>
  <si>
    <t>MWI</t>
  </si>
  <si>
    <t>exposed_pop_65</t>
  </si>
  <si>
    <t>Hotspot_Nutrition</t>
  </si>
  <si>
    <t>The flood extent layer indicates the inundated area of recurring floods within a return period depending on the EAP (for example 10-years) based on a global hydrological model. Source link: Flood hazard map of the World - 10-year return period. European Commission, Joint Research Centre (JRC). 2016.</t>
  </si>
  <si>
    <t>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t>
  </si>
  <si>
    <t>rainfall_forecast</t>
  </si>
  <si>
    <t>affected_population</t>
  </si>
  <si>
    <t>The predicted impact (72 hours before landfall) is more than 10% of houses being totally damaged at municipal level, in at least 3 municipalities. The source for predicted impact is 510 typhoon impact prediction model.
Only municipalities that are included in the EAP can reach a triggered state. For other municipalities all data - such as predicted impact - is visible in the map, but they will never turn in to a triggered state.</t>
  </si>
  <si>
    <t>&lt;p&gt;The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t>
  </si>
  <si>
    <t xml:space="preserve">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t>
  </si>
  <si>
    <t xml:space="preserve">&lt;p&gt;The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t>
  </si>
  <si>
    <t>Forecasted 3-second gust maximum wind speed in kilometers per hour for each municipality during the duration of the typhoon event. The source for this forecast data is ECMWF.</t>
  </si>
  <si>
    <t>&lt;p&gt;Forecasted 1 minute average maximum wind speed in kilometers per hour for each municipality during the duration of the typhoon event. The source for this forecast data is ECMWF.&lt;/p&gt;</t>
  </si>
  <si>
    <t>exposed_pop_u18</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</si>
  <si>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
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</si>
  <si>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
Source target population: Unified Beneficiary Registration (UBR). Department of Economy Planning and Development, Malawi. Collected and processed in 2022.</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</si>
  <si>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</si>
  <si>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t>
  </si>
  <si>
    <t>SSD</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</si>
  <si>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t>
  </si>
  <si>
    <t>evacuation_centers</t>
  </si>
  <si>
    <t>Not currently available</t>
  </si>
  <si>
    <t>dams</t>
  </si>
  <si>
    <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
Source link: https://www.globalfloods.eu/
Latest updated: August 2022</t>
  </si>
  <si>
    <t>&lt;p&gt;Forecasted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t>
  </si>
  <si>
    <t>The number of people exposed reflects the number of people living in the potential flood extent of the triggered selected area. The Flood extent and population data are derived from the sources below. 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
Flood extent source: The flood extent maps compare six global flood hazard models and one local model. These models are CaMa-UT [Yamazaki D 2011], GLOFRIS [Winsemius H 2013], ECMWF [Pappenberge 2012], JRC [Dottori 2016], SSBN [Sampson 2015], CIMA-UNEP [UNISDR 2015] and local model ATKINS[2012].</t>
  </si>
  <si>
    <t>The population data is aggregated from the administrative areas.                            data aggregated per administrative area.  (Population Data):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</si>
  <si>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shows the evacuation centres that can be used by the communities in case of a flood. They are shown as drop pins with an icon of a house with arrows pointing at it. Evacuation centres source: South Sudan Red Cross Society (2022).</t>
  </si>
  <si>
    <t>This layer shows the evacuation centres that can be used by the communities in case of a flood. They are shown as drop pins with an icon of a house with arrows pointing at it.&lt;br&gt;&lt;br&gt;&lt;strong&gt;Evacuation centres source&lt;/strong&gt;: South Sudan Red Cross Society (2022).</t>
  </si>
  <si>
    <t>This layer shows the inundated area of recurring floods within a 5-year return period based on a global hydrological model. The flood extent is shown in red in the map.&lt;br&gt;&lt;br&gt;&lt;strong&gt;Flood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</si>
  <si>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</si>
  <si>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population’s location in the country, visualised in grey on the map.Population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</si>
  <si>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 The Flood extent and population data are derived from the sources below.  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
Flood extent source: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</si>
  <si>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  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
Flood extent source: The flood extent maps compare six global flood hazard models and one local model. These models are CaMa-UT [Yamazaki D 2011], GLOFRIS [Winsemius H 2013], ECMWF [Pappenberge 2012], JRC [Dottori 2016], SSBN [Sampson 2015], CIMA-UNEP [UNISDR 2015] and local model ATKINS[2012].
</t>
  </si>
  <si>
    <t>This layer shows the total population in the triggered areas, It is visualised in shades of purple that are represented in the legend on the bottom left corner of the map when the layer is selected. The The population data is aggregated from the administrative areas. Population data source:    Population data is aggregated per administrative area, from the following original source. (Population Data):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</si>
  <si>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is not available as the data is not available yet. When available, this layer will show the locations of the South Sudan Red Cross Society branches.</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</si>
  <si>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href='https://ec.europa.eu/eurostat/statistics-explained/index.php?title=Glossary:Livestock_unit_(LSU)'&gt;&amp;nbsp;https://ec.europa.eu/eurostat/statistics-explained/index.php?title=Glossary:Livestock_unit_(LSU)&lt;/a&gt;&lt;/li&gt;&lt;/ul&gt;</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</si>
  <si>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target='_blank'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</si>
  <si>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</si>
  <si>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</si>
  <si>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</si>
  <si>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</si>
  <si>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 &lt;p&gt;&lt;br&gt;&lt;/p&gt;</t>
  </si>
  <si>
    <t>&lt;p&gt;Number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</si>
  <si>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</si>
  <si>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</si>
  <si>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target='_blank'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</si>
  <si>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target='_blank'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</si>
  <si>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</si>
  <si>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t>
  </si>
  <si>
    <t>&lt;p&gt;Population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</si>
  <si>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</si>
  <si>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The population data is aggregated from the administrative areas.&lt;br&gt;&lt;br&gt;(&lt;strong&gt;Population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</si>
  <si>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</si>
  <si>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potential dengue cases, based on dengue risk and demographic data. &lt;br /&gt;&lt;br /&gt;Source demographic data: &lt;a target='_blank' href='https://data.humdata.org/dataset/philippines-pre-disaster-indicators'&gt;https://data.humdata.org/dataset/philippines-pre-disaster-indicators/&lt;/a&gt;</t>
  </si>
  <si>
    <t>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</si>
  <si>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t>
  </si>
  <si>
    <t>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t>
  </si>
  <si>
    <t>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</si>
  <si>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target='_blank' href='https://fscluster.org/zimbabwe/document/second-round-crop-and-livestock-0 '&gt;https://fscluster.org/zimbabwe/document/second-round-crop-and-livestock-0. &lt;/a&gt;&lt;/li&gt;&lt;/ul&gt;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</si>
  <si>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t>
  </si>
  <si>
    <t>&lt;p&gt;The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t>
  </si>
  <si>
    <t>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</si>
  <si>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t>
  </si>
  <si>
    <t>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
&lt;p&gt;&lt;strong&gt;Alert threshold source&lt;/strong&gt;: &lt;a target='_blank' href="https://www.globalfloods.eu/"&gt;https://www.globalfloods.eu/&lt;/a&gt;&lt;/p&gt;
&lt;p&gt;&lt;strong&gt;Latest updated:&amp;nbsp;&lt;/strong&gt;September 2021&lt;/p&gt;</t>
  </si>
  <si>
    <t>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</si>
  <si>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</si>
  <si>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</si>
  <si>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</si>
  <si>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</si>
  <si>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</si>
  <si>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target='_blank' href='http://due.esrin.esa.int/page_globcover.php'&gt;http://due.esrin.esa.int/page_globcover.php&lt;/a&gt;. Year: 2010</t>
  </si>
  <si>
    <t>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t>
  </si>
  <si>
    <t>Number of dengue cases per administrative division per year. &lt;br /&gt;&lt;br /&gt;Source: &lt;a target='_blank' href='https://doh.gov.ph/statistics'&gt;https://doh.gov.ph/statistics/&lt;/a&gt;</t>
  </si>
  <si>
    <t>Number of dengue cases per 10.000.000 people per administrative division per year. &lt;br /&gt;&lt;br /&gt;Source: &lt;a target='_blank' href='https://doh.gov.ph/statistics'&gt;https://doh.gov.ph/statistics/&lt;/a&gt;</t>
  </si>
  <si>
    <t>&lt;p&gt;The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t>
  </si>
  <si>
    <t>Percentage of people living in female headed households.&lt;br /&gt;&lt;br /&gt;Source Data: &lt;a target='_blank' href='https://unstats.un.org/unsd/demographic/sources/census/wphc/Uganda/UGA-2016-05-23.pdf'&gt;https://unstats.un.org/unsd/demographic/sources/census/wphc/Uganda/UGA-2016-05-23.pdf.&lt;/a&gt; Year: 2014.</t>
  </si>
  <si>
    <t>&lt;p&gt;The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</si>
  <si>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</si>
  <si>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</si>
  <si>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</si>
  <si>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</si>
  <si>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water gauge meter icons on the map. The drop pins can be shown in navy, yellow, orange and purple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</si>
  <si>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t>
  </si>
  <si>
    <t>&lt;p&gt;The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target='_blank' href="http://due.esrin.esa.int/page_globcover.php"&gt;http://due.esrin.esa.int/page_globcover.php&lt;/a&gt;.&amp;nbsp;&lt;/p&gt;
&lt;p&gt;&lt;strong&gt;Latest updated: &lt;/strong&gt;2010&lt;/p&gt;</t>
  </si>
  <si>
    <t>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t>
  </si>
  <si>
    <t>&lt;p&gt;Number of health facilities by type and location, health facility types; hospital and doctors&lt;/p&gt;
&lt;p&gt;&lt;strong&gt;Source link&lt;/strong&gt;: &lt;a target='_blank' href="https://healthsites.io/"&gt;https://healthsites.io/&lt;/a&gt;&lt;/p&gt;</t>
  </si>
  <si>
    <t>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t>
  </si>
  <si>
    <t>IPC long forecast: Most likely food security outcomes -  the medium-term projection &lt;a target='_blank' href='https://fews.net/IPC'&gt;https://fews.net/IPC&lt;/a&gt;</t>
  </si>
  <si>
    <t>IPC short forecast: Most likely food security outcomes - the near-term projection  &lt;a target='_blank' href='https://fews.net/IPC'&gt;https://fews.net/IPC&lt;/a&gt;</t>
  </si>
  <si>
    <t>&lt;p&gt;Livestock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t>
  </si>
  <si>
    <t>Malaria risk:Spatial limits of Plasmodium vivax malaria transmission (0-none 2- high)  &lt;a target='_blank' href='https://malariaatlas.org/'&gt;https://malariaatlas.org/&lt;/a&gt;</t>
  </si>
  <si>
    <t>Malaria suitability:Temperature suitability index for Plasmodium vivax transmission, 2010 &lt;a target='_blank' href='https://malariaatlas.org/research-project/accessibility-to-healthcare/'&gt;https://malariaatlas.org/research-project/accessibility-to-healthcare/&lt;/a&gt;</t>
  </si>
  <si>
    <t>Access to Health with vehicle: Estimated travel time (minutes) to the nearest healthcare facility, with motorized vehicle &lt;a target='_blank'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</si>
  <si>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</si>
  <si>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</si>
  <si>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</si>
  <si>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</si>
  <si>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</si>
  <si>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</si>
  <si>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</si>
  <si>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</si>
  <si>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</si>
  <si>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</si>
  <si>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</si>
  <si>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</si>
  <si>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</si>
  <si>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</si>
  <si>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t>
  </si>
  <si>
    <t>&lt;p&gt;The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</si>
  <si>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</si>
  <si>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target='_blank' href='https://data.humdata.org/dataset/philippines-pre-disaster-indicators'&gt;https://data.humdata.org/dataset/philippines-pre-disaster-indicators/&lt;/a&gt;</t>
  </si>
  <si>
    <t>Percentage of people over 65 years old.&lt;br /&gt;&lt;br /&gt;Source Data: &lt;a target='_blank' href='https://unstats.un.org/unsd/demographic/sources/census/wphc/Uganda/UGA-2016-05-23.pdf'&gt;https://unstats.un.org/unsd/demographic/sources/census/wphc/Uganda/UGA-2016-05-23.pdf.&lt;/a&gt; Year: 2014.</t>
  </si>
  <si>
    <t>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t>
  </si>
  <si>
    <t>Percentage of people under 8 years old.&lt;br /&gt;&lt;br /&gt;Source Data: &lt;a target='_blank' href='https://unstats.un.org/unsd/demographic/sources/census/wphc/Uganda/UGA-2016-05-23.pdf'&gt;https://unstats.un.org/unsd/demographic/sources/census/wphc/Uganda/UGA-2016-05-23.pdf.&lt;/a&gt; Year: 2014.</t>
  </si>
  <si>
    <t>Percentage of people under 9 years of age. &lt;br /&gt;&lt;br /&gt;Source demographic data: &lt;a target='_blank' href='https://data.humdata.org/dataset/philippines-pre-disaster-indicators'&gt;https://data.humdata.org/dataset/philippines-pre-disaster-indicators/&lt;/a&gt;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</si>
  <si>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</si>
  <si>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</si>
  <si>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</si>
  <si>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 xml:space="preserve">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</si>
  <si>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t>
  </si>
  <si>
    <t>Predicted travel time (minutes) to nearest city &lt;a target='_blank' href='https://malariaatlas.org/research-project/accessibility-to-healthcare/'&gt;https://malariaatlas.org/research-project/accessibility-to-healthcare/&lt;/a&gt;</t>
  </si>
  <si>
    <t>&lt;p&gt;The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t>
  </si>
  <si>
    <t>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t>
  </si>
  <si>
    <t>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t>
  </si>
  <si>
    <t>&lt;a target='_blank' href='https://data.humdata.org/showcase/philippines-pre-disaster-indicators-dashboard'&gt;https://data.humdata.org/showcase/philippines-pre-disaster-indicators-dashboard&lt;/a&gt; This dataset has been generated by combining PSGC and 4Ps data from DSWD.</t>
  </si>
  <si>
    <t>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t>
  </si>
  <si>
    <t>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</si>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</sst>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4" borderId="2" xfId="0" applyFill="1" applyBorder="1" applyAlignment="1" applyProtection="1">
      <alignment wrapText="1"/>
      <protection locked="0"/>
    </xf>
    <xf numFmtId="0" fontId="0" fillId="2" borderId="1" xfId="0" applyFill="1" applyBorder="1"/>
    <xf numFmtId="0" fontId="0" fillId="2" borderId="2" xfId="0" applyFill="1" applyBorder="1"/>
    <xf numFmtId="0" fontId="0" fillId="2" borderId="0" xfId="0" applyFill="1"/>
    <xf numFmtId="0" fontId="1" fillId="5" borderId="1" xfId="0" applyFont="1" applyFill="1" applyBorder="1"/>
    <xf numFmtId="0" fontId="0" fillId="5" borderId="1" xfId="0" applyFill="1" applyBorder="1"/>
    <xf numFmtId="14" fontId="0" fillId="5" borderId="1" xfId="0" applyNumberFormat="1" applyFill="1" applyBorder="1"/>
    <xf numFmtId="0" fontId="0" fillId="5" borderId="0" xfId="0" applyFill="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3" borderId="0" xfId="0" applyFill="1" applyAlignment="1" applyProtection="1">
      <alignment wrapText="1"/>
      <protection locked="0"/>
    </xf>
    <xf numFmtId="14" fontId="0" fillId="3" borderId="1" xfId="0" applyNumberFormat="1" applyFill="1" applyBorder="1" applyProtection="1">
      <protection locked="0"/>
    </xf>
    <xf numFmtId="0" fontId="1" fillId="2" borderId="1" xfId="0" applyFont="1" applyFill="1" applyBorder="1" applyProtection="1">
      <protection locked="0"/>
    </xf>
    <xf numFmtId="0" fontId="0" fillId="5" borderId="3" xfId="0" applyFill="1" applyBorder="1"/>
    <xf numFmtId="0" fontId="0" fillId="5" borderId="4" xfId="0" applyFill="1" applyBorder="1"/>
    <xf numFmtId="0" fontId="0" fillId="3" borderId="2" xfId="0" applyFill="1" applyBorder="1" applyProtection="1">
      <protection locked="0"/>
    </xf>
    <xf numFmtId="14" fontId="0" fillId="4" borderId="2" xfId="0" applyNumberFormat="1"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S474"/>
  <sheetViews>
    <sheetView tabSelected="1" zoomScaleNormal="100" workbookViewId="0">
      <pane ySplit="1" topLeftCell="A43" activePane="bottomLeft" state="frozen"/>
      <selection pane="bottomLeft" activeCell="E47" sqref="E47"/>
    </sheetView>
  </sheetViews>
  <sheetFormatPr defaultRowHeight="14.4" x14ac:dyDescent="0.55000000000000004"/>
  <cols>
    <col min="1" max="1" width="18.41796875" style="11" bestFit="1" customWidth="1"/>
    <col min="2" max="2" width="28.20703125" style="11" bestFit="1" customWidth="1"/>
    <col min="3" max="4" width="14.5234375" style="11" customWidth="1"/>
    <col min="5" max="5" width="57.5234375" style="22" customWidth="1"/>
    <col min="6" max="6" width="17" style="16" customWidth="1"/>
    <col min="7" max="7" width="102" style="17" customWidth="1"/>
    <col min="8" max="8" width="14" style="18" customWidth="1"/>
    <col min="9" max="9" width="11" style="15" hidden="1" customWidth="1"/>
    <col min="10" max="10" width="13.41796875" style="15" hidden="1" customWidth="1"/>
    <col min="11" max="12" width="22" style="15" hidden="1" customWidth="1"/>
    <col min="13" max="13" width="35.20703125" style="13" hidden="1" customWidth="1"/>
    <col min="14" max="14" width="35.20703125" style="26" hidden="1" customWidth="1"/>
    <col min="15" max="19" width="9" style="15" hidden="1" customWidth="1"/>
    <col min="110" max="110" width="93.20703125" customWidth="1"/>
  </cols>
  <sheetData>
    <row r="1" spans="1:19" x14ac:dyDescent="0.55000000000000004">
      <c r="A1" s="24" t="s">
        <v>0</v>
      </c>
      <c r="B1" s="24" t="s">
        <v>1</v>
      </c>
      <c r="C1" s="24" t="s">
        <v>2</v>
      </c>
      <c r="D1" s="24" t="s">
        <v>201</v>
      </c>
      <c r="E1" s="20" t="s">
        <v>3</v>
      </c>
      <c r="F1" s="2" t="s">
        <v>4</v>
      </c>
      <c r="G1" s="3" t="s">
        <v>5</v>
      </c>
      <c r="H1" s="4" t="s">
        <v>4</v>
      </c>
      <c r="I1" s="12"/>
      <c r="J1" s="13"/>
      <c r="K1" s="13"/>
      <c r="L1" s="25"/>
      <c r="O1" s="26"/>
      <c r="P1" s="13"/>
      <c r="Q1" s="13"/>
      <c r="R1" s="13"/>
      <c r="S1" s="13"/>
    </row>
    <row r="2" spans="1:19" ht="129.6" x14ac:dyDescent="0.55000000000000004">
      <c r="A2" s="9" t="s">
        <v>90</v>
      </c>
      <c r="B2" s="9" t="s">
        <v>256</v>
      </c>
      <c r="C2" s="9" t="s">
        <v>18</v>
      </c>
      <c r="D2" s="9" t="s">
        <v>206</v>
      </c>
      <c r="E2" s="21" t="s">
        <v>259</v>
      </c>
      <c r="F2" s="23">
        <v>44838</v>
      </c>
      <c r="G2" s="6" t="s">
        <v>260</v>
      </c>
      <c r="H2" s="19"/>
      <c r="I2" s="14" t="str">
        <f>IF(A1="section","{","")</f>
        <v>{</v>
      </c>
      <c r="J2" s="13" t="str">
        <f>IF(A2=A1,"",""""&amp;A2&amp;""": {")</f>
        <v>"aggregates-section": {</v>
      </c>
      <c r="K2" s="13" t="str">
        <f>IF(B2=B1,"",""""&amp;B2&amp;""": {")</f>
        <v>"affected_population": {</v>
      </c>
      <c r="L2" s="25" t="str">
        <f>IF(AND(B2=B1,C2=C1),"",""""&amp;C2&amp;""": {")</f>
        <v>"PHL": {</v>
      </c>
      <c r="M2" s="13" t="str">
        <f>""""&amp;D2&amp;""": """&amp;SUBSTITUTE(G2,"""","'")&amp;""""</f>
        <v>"typhoon":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c r="N2" s="26" t="str">
        <f>IF(AND(B3=B2,C3=C2),",","}")</f>
        <v>}</v>
      </c>
      <c r="O2" s="13" t="str">
        <f>IF(NOT(B2=B3),"}",IF(C2=C3,"",","))</f>
        <v>}</v>
      </c>
      <c r="P2" s="13" t="str">
        <f>IF(B2=B3,"",IF(A2=A3,",",""))</f>
        <v>,</v>
      </c>
      <c r="Q2" s="13" t="str">
        <f>IF(A3=A2,"",IF(A3="","}","},"))</f>
        <v/>
      </c>
      <c r="R2" s="13" t="str">
        <f>IF(A3="","}","")</f>
        <v/>
      </c>
      <c r="S2" s="13" t="str">
        <f>IF(A2="","",I2&amp;J2&amp;K2&amp;L2&amp;M2&amp;N2&amp;O2&amp;P2&amp;Q2&amp;R2)</f>
        <v>{"aggregates-section": {"affected_population": {"PHL": {"typhoon":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row>
    <row r="3" spans="1:19" ht="230.4" x14ac:dyDescent="0.55000000000000004">
      <c r="A3" s="9" t="s">
        <v>90</v>
      </c>
      <c r="B3" s="9" t="s">
        <v>25</v>
      </c>
      <c r="C3" s="9" t="s">
        <v>9</v>
      </c>
      <c r="D3" s="9" t="s">
        <v>203</v>
      </c>
      <c r="E3" s="21" t="s">
        <v>137</v>
      </c>
      <c r="F3" s="23">
        <v>44614</v>
      </c>
      <c r="G3" s="6" t="s">
        <v>286</v>
      </c>
      <c r="H3" s="7">
        <v>44614</v>
      </c>
      <c r="I3" s="14" t="str">
        <f>IF(A2="section","{","")</f>
        <v/>
      </c>
      <c r="J3" s="13" t="str">
        <f>IF(A3=A2,"",""""&amp;A3&amp;""": {")</f>
        <v/>
      </c>
      <c r="K3" s="13" t="str">
        <f>IF(B3=B2,"",""""&amp;B3&amp;""": {")</f>
        <v>"cattle_exposed": {</v>
      </c>
      <c r="L3" s="25" t="str">
        <f>IF(AND(B3=B2,C3=C2),"",""""&amp;C3&amp;""": {")</f>
        <v>"ZWE": {</v>
      </c>
      <c r="M3" s="13" t="str">
        <f>""""&amp;D3&amp;""": """&amp;SUBSTITUTE(G3,"""","'")&amp;""""</f>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href='https://ec.europa.eu/eurostat/statistics-explained/index.php?title=Glossary:Livestock_unit_(LSU)'&gt;&amp;nbsp;https://ec.europa.eu/eurostat/statistics-explained/index.php?title=Glossary:Livestock_unit_(LSU)&lt;/a&gt;&lt;/li&gt;&lt;/ul&gt;"</v>
      </c>
      <c r="N3" s="26" t="str">
        <f>IF(AND(B4=B3,C4=C3),",","}")</f>
        <v>}</v>
      </c>
      <c r="O3" s="13" t="str">
        <f>IF(NOT(B3=B4),"}",IF(C3=C4,"",","))</f>
        <v>}</v>
      </c>
      <c r="P3" s="13" t="str">
        <f>IF(B3=B4,"",IF(A3=A4,",",""))</f>
        <v>,</v>
      </c>
      <c r="Q3" s="13" t="str">
        <f>IF(A4=A3,"",IF(A4="","}","},"))</f>
        <v/>
      </c>
      <c r="R3" s="13" t="str">
        <f>IF(A4="","}","")</f>
        <v/>
      </c>
      <c r="S3" s="13" t="str">
        <f>IF(A3="","",I3&amp;J3&amp;K3&amp;L3&amp;M3&amp;N3&amp;O3&amp;P3&amp;Q3&amp;R3)</f>
        <v>"cattle_exposed":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href='https://ec.europa.eu/eurostat/statistics-explained/index.php?title=Glossary:Livestock_unit_(LSU)'&gt;&amp;nbsp;https://ec.europa.eu/eurostat/statistics-explained/index.php?title=Glossary:Livestock_unit_(LSU)&lt;/a&gt;&lt;/li&gt;&lt;/ul&gt;"}},</v>
      </c>
    </row>
    <row r="4" spans="1:19" ht="129.6" x14ac:dyDescent="0.55000000000000004">
      <c r="A4" s="9" t="s">
        <v>90</v>
      </c>
      <c r="B4" s="9" t="s">
        <v>251</v>
      </c>
      <c r="C4" s="9" t="s">
        <v>250</v>
      </c>
      <c r="D4" s="9" t="s">
        <v>202</v>
      </c>
      <c r="E4" s="21" t="s">
        <v>264</v>
      </c>
      <c r="F4" s="5"/>
      <c r="G4" s="6" t="s">
        <v>266</v>
      </c>
      <c r="H4" s="7">
        <v>44785</v>
      </c>
      <c r="I4" s="14" t="str">
        <f>IF(A3="section","{","")</f>
        <v/>
      </c>
      <c r="J4" s="13" t="str">
        <f>IF(A4=A3,"",""""&amp;A4&amp;""": {")</f>
        <v/>
      </c>
      <c r="K4" s="13" t="str">
        <f>IF(B4=B3,"",""""&amp;B4&amp;""": {")</f>
        <v>"exposed_pop_65": {</v>
      </c>
      <c r="L4" s="25" t="str">
        <f>IF(AND(B4=B3,C4=C3),"",""""&amp;C4&amp;""": {")</f>
        <v>"MWI": {</v>
      </c>
      <c r="M4" s="13" t="str">
        <f>""""&amp;D4&amp;""": """&amp;SUBSTITUTE(G4,"""","'")&amp;""""</f>
        <v>"floods":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c r="N4" s="26" t="str">
        <f>IF(AND(B5=B4,C5=C4),",","}")</f>
        <v>}</v>
      </c>
      <c r="O4" s="13" t="str">
        <f>IF(NOT(B4=B5),"}",IF(C4=C5,"",","))</f>
        <v>}</v>
      </c>
      <c r="P4" s="13" t="str">
        <f>IF(B4=B5,"",IF(A4=A5,",",""))</f>
        <v>,</v>
      </c>
      <c r="Q4" s="13" t="str">
        <f>IF(A5=A4,"",IF(A5="","}","},"))</f>
        <v/>
      </c>
      <c r="R4" s="13" t="str">
        <f>IF(A5="","}","")</f>
        <v/>
      </c>
      <c r="S4" s="13" t="str">
        <f>IF(A4="","",I4&amp;J4&amp;K4&amp;L4&amp;M4&amp;N4&amp;O4&amp;P4&amp;Q4&amp;R4)</f>
        <v>"exposed_pop_65": {"MWI": {"floods":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row>
    <row r="5" spans="1:19" ht="144" x14ac:dyDescent="0.55000000000000004">
      <c r="A5" s="9" t="s">
        <v>90</v>
      </c>
      <c r="B5" s="9" t="s">
        <v>263</v>
      </c>
      <c r="C5" s="9" t="s">
        <v>250</v>
      </c>
      <c r="D5" s="9" t="s">
        <v>202</v>
      </c>
      <c r="E5" s="21" t="s">
        <v>265</v>
      </c>
      <c r="F5" s="5"/>
      <c r="G5" s="6" t="s">
        <v>267</v>
      </c>
      <c r="H5" s="7">
        <v>44785</v>
      </c>
      <c r="I5" s="14" t="str">
        <f>IF(A4="section","{","")</f>
        <v/>
      </c>
      <c r="J5" s="13" t="str">
        <f>IF(A5=A4,"",""""&amp;A5&amp;""": {")</f>
        <v/>
      </c>
      <c r="K5" s="13" t="str">
        <f>IF(B5=B4,"",""""&amp;B5&amp;""": {")</f>
        <v>"exposed_pop_u18": {</v>
      </c>
      <c r="L5" s="25" t="str">
        <f>IF(AND(B5=B4,C5=C4),"",""""&amp;C5&amp;""": {")</f>
        <v>"MWI": {</v>
      </c>
      <c r="M5" s="13" t="str">
        <f>""""&amp;D5&amp;""": """&amp;SUBSTITUTE(G5,"""","'")&amp;""""</f>
        <v>"floods":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c r="N5" s="26" t="str">
        <f>IF(AND(B6=B5,C6=C5),",","}")</f>
        <v>}</v>
      </c>
      <c r="O5" s="13" t="str">
        <f>IF(NOT(B5=B6),"}",IF(C5=C6,"",","))</f>
        <v>}</v>
      </c>
      <c r="P5" s="13" t="str">
        <f>IF(B5=B6,"",IF(A5=A6,",",""))</f>
        <v>,</v>
      </c>
      <c r="Q5" s="13" t="str">
        <f>IF(A6=A5,"",IF(A6="","}","},"))</f>
        <v/>
      </c>
      <c r="R5" s="13" t="str">
        <f>IF(A6="","}","")</f>
        <v/>
      </c>
      <c r="S5" s="13" t="str">
        <f>IF(A5="","",I5&amp;J5&amp;K5&amp;L5&amp;M5&amp;N5&amp;O5&amp;P5&amp;Q5&amp;R5)</f>
        <v>"exposed_pop_u18": {"MWI": {"floods":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row>
    <row r="6" spans="1:19" ht="216" x14ac:dyDescent="0.55000000000000004">
      <c r="A6" s="9" t="s">
        <v>90</v>
      </c>
      <c r="B6" s="9" t="s">
        <v>12</v>
      </c>
      <c r="C6" s="9" t="s">
        <v>7</v>
      </c>
      <c r="D6" s="9" t="s">
        <v>202</v>
      </c>
      <c r="E6" s="21"/>
      <c r="F6" s="5"/>
      <c r="G6" s="6" t="s">
        <v>287</v>
      </c>
      <c r="H6" s="7">
        <v>44575</v>
      </c>
      <c r="I6" s="14" t="str">
        <f>IF(A5="section","{","")</f>
        <v/>
      </c>
      <c r="J6" s="13" t="str">
        <f>IF(A6=A5,"",""""&amp;A6&amp;""": {")</f>
        <v/>
      </c>
      <c r="K6" s="13" t="str">
        <f>IF(B6=B5,"",""""&amp;B6&amp;""": {")</f>
        <v>"female_head_hh": {</v>
      </c>
      <c r="L6" s="25" t="str">
        <f>IF(AND(B6=B5,C6=C5),"",""""&amp;C6&amp;""": {")</f>
        <v>"UGA": {</v>
      </c>
      <c r="M6" s="13" t="str">
        <f>""""&amp;D6&amp;""": """&amp;SUBSTITUTE(G6,"""","'")&amp;""""</f>
        <v>"floods":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target='_blank'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6" s="26" t="str">
        <f>IF(AND(B7=B6,C7=C6),",","}")</f>
        <v>}</v>
      </c>
      <c r="O6" s="13" t="str">
        <f>IF(NOT(B6=B7),"}",IF(C6=C7,"",","))</f>
        <v>}</v>
      </c>
      <c r="P6" s="13" t="str">
        <f>IF(B6=B7,"",IF(A6=A7,",",""))</f>
        <v>,</v>
      </c>
      <c r="Q6" s="13" t="str">
        <f>IF(A7=A6,"",IF(A7="","}","},"))</f>
        <v/>
      </c>
      <c r="R6" s="13" t="str">
        <f>IF(A7="","}","")</f>
        <v/>
      </c>
      <c r="S6" s="13" t="str">
        <f>IF(A6="","",I6&amp;J6&amp;K6&amp;L6&amp;M6&amp;N6&amp;O6&amp;P6&amp;Q6&amp;R6)</f>
        <v>"female_head_hh": {"UGA": {"floods":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target='_blank'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7" spans="1:19" ht="28.8" x14ac:dyDescent="0.55000000000000004">
      <c r="A7" s="9" t="s">
        <v>90</v>
      </c>
      <c r="B7" s="9" t="s">
        <v>130</v>
      </c>
      <c r="C7" s="9" t="s">
        <v>18</v>
      </c>
      <c r="D7" s="9" t="s">
        <v>206</v>
      </c>
      <c r="E7" s="21" t="s">
        <v>239</v>
      </c>
      <c r="F7" s="5"/>
      <c r="G7" s="6" t="s">
        <v>244</v>
      </c>
      <c r="H7" s="19"/>
      <c r="I7" s="14" t="str">
        <f>IF(A6="section","{","")</f>
        <v/>
      </c>
      <c r="J7" s="13" t="str">
        <f>IF(A7=A6,"",""""&amp;A7&amp;""": {")</f>
        <v/>
      </c>
      <c r="K7" s="13" t="str">
        <f>IF(B7=B6,"",""""&amp;B7&amp;""": {")</f>
        <v>"houses_affected": {</v>
      </c>
      <c r="L7" s="25" t="str">
        <f>IF(AND(B7=B6,C7=C6),"",""""&amp;C7&amp;""": {")</f>
        <v>"PHL": {</v>
      </c>
      <c r="M7" s="13" t="str">
        <f>""""&amp;D7&amp;""": """&amp;SUBSTITUTE(G7,"""","'")&amp;""""</f>
        <v>"typhoon": "&lt;p&gt;Total Number of completely  damaged houses as predicted by 510 typhoon impact prediction model&lt;/p&gt;"</v>
      </c>
      <c r="N7" s="26" t="str">
        <f>IF(AND(B8=B7,C8=C7),",","}")</f>
        <v>}</v>
      </c>
      <c r="O7" s="13" t="str">
        <f>IF(NOT(B7=B8),"}",IF(C7=C8,"",","))</f>
        <v>}</v>
      </c>
      <c r="P7" s="13" t="str">
        <f>IF(B7=B8,"",IF(A7=A8,",",""))</f>
        <v>,</v>
      </c>
      <c r="Q7" s="13" t="str">
        <f>IF(A8=A7,"",IF(A8="","}","},"))</f>
        <v/>
      </c>
      <c r="R7" s="13" t="str">
        <f>IF(A8="","}","")</f>
        <v/>
      </c>
      <c r="S7" s="13" t="str">
        <f>IF(A7="","",I7&amp;J7&amp;K7&amp;L7&amp;M7&amp;N7&amp;O7&amp;P7&amp;Q7&amp;R7)</f>
        <v>"houses_affected": {"PHL": {"typhoon": "&lt;p&gt;Total Number of completely  damaged houses as predicted by 510 typhoon impact prediction model&lt;/p&gt;"}},</v>
      </c>
    </row>
    <row r="8" spans="1:19" ht="129.6" x14ac:dyDescent="0.55000000000000004">
      <c r="A8" s="9" t="s">
        <v>90</v>
      </c>
      <c r="B8" s="9" t="s">
        <v>6</v>
      </c>
      <c r="C8" s="9" t="s">
        <v>8</v>
      </c>
      <c r="D8" s="9" t="s">
        <v>204</v>
      </c>
      <c r="E8" s="21"/>
      <c r="F8" s="5"/>
      <c r="G8" s="6" t="s">
        <v>288</v>
      </c>
      <c r="H8" s="7">
        <v>44575</v>
      </c>
      <c r="I8" s="14" t="str">
        <f>IF(A7="section","{","")</f>
        <v/>
      </c>
      <c r="J8" s="13" t="str">
        <f>IF(A8=A7,"",""""&amp;A8&amp;""": {")</f>
        <v/>
      </c>
      <c r="K8" s="13" t="str">
        <f>IF(B8=B7,"",""""&amp;B8&amp;""": {")</f>
        <v>"population_affected": {</v>
      </c>
      <c r="L8" s="25" t="str">
        <f>IF(AND(B8=B7,C8=C7),"",""""&amp;C8&amp;""": {")</f>
        <v>"EGY": {</v>
      </c>
      <c r="M8" s="13" t="str">
        <f>""""&amp;D8&amp;""": """&amp;SUBSTITUTE(G8,"""","'")&amp;""""</f>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8" s="26" t="str">
        <f>IF(AND(B9=B8,C9=C8),",","}")</f>
        <v>}</v>
      </c>
      <c r="O8" s="13" t="str">
        <f>IF(NOT(B8=B9),"}",IF(C8=C9,"",","))</f>
        <v>,</v>
      </c>
      <c r="P8" s="13" t="str">
        <f>IF(B8=B9,"",IF(A8=A9,",",""))</f>
        <v/>
      </c>
      <c r="Q8" s="13" t="str">
        <f>IF(A9=A8,"",IF(A9="","}","},"))</f>
        <v/>
      </c>
      <c r="R8" s="13" t="str">
        <f>IF(A9="","}","")</f>
        <v/>
      </c>
      <c r="S8" s="13" t="str">
        <f>IF(A8="","",I8&amp;J8&amp;K8&amp;L8&amp;M8&amp;N8&amp;O8&amp;P8&amp;Q8&amp;R8)</f>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9" spans="1:19" ht="72" x14ac:dyDescent="0.55000000000000004">
      <c r="A9" s="9" t="s">
        <v>90</v>
      </c>
      <c r="B9" s="9" t="s">
        <v>6</v>
      </c>
      <c r="C9" s="9" t="s">
        <v>19</v>
      </c>
      <c r="D9" s="9" t="s">
        <v>203</v>
      </c>
      <c r="E9" s="21"/>
      <c r="F9" s="5"/>
      <c r="G9" s="6" t="s">
        <v>289</v>
      </c>
      <c r="H9" s="7">
        <v>44737</v>
      </c>
      <c r="I9" s="14" t="str">
        <f>IF(A8="section","{","")</f>
        <v/>
      </c>
      <c r="J9" s="13" t="str">
        <f>IF(A9=A8,"",""""&amp;A9&amp;""": {")</f>
        <v/>
      </c>
      <c r="K9" s="13" t="str">
        <f>IF(B9=B8,"",""""&amp;B9&amp;""": {")</f>
        <v/>
      </c>
      <c r="L9" s="25" t="str">
        <f>IF(AND(B9=B8,C9=C8),"",""""&amp;C9&amp;""": {")</f>
        <v>"ETH": {</v>
      </c>
      <c r="M9" s="13" t="str">
        <f>""""&amp;D9&amp;""": """&amp;SUBSTITUTE(G9,"""","'")&amp;""""</f>
        <v>"drought": "Number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9" s="26" t="str">
        <f>IF(AND(B10=B9,C10=C9),",","}")</f>
        <v>,</v>
      </c>
      <c r="O9" s="13" t="str">
        <f>IF(NOT(B9=B10),"}",IF(C9=C10,"",","))</f>
        <v/>
      </c>
      <c r="P9" s="13" t="str">
        <f>IF(B9=B10,"",IF(A9=A10,",",""))</f>
        <v/>
      </c>
      <c r="Q9" s="13" t="str">
        <f>IF(A10=A9,"",IF(A10="","}","},"))</f>
        <v/>
      </c>
      <c r="R9" s="13" t="str">
        <f>IF(A10="","}","")</f>
        <v/>
      </c>
      <c r="S9" s="13" t="str">
        <f>IF(A9="","",I9&amp;J9&amp;K9&amp;L9&amp;M9&amp;N9&amp;O9&amp;P9&amp;Q9&amp;R9)</f>
        <v>"ETH": {"drought": "Number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 spans="1:19" ht="115.2" x14ac:dyDescent="0.55000000000000004">
      <c r="A10" s="9" t="s">
        <v>90</v>
      </c>
      <c r="B10" s="9" t="s">
        <v>6</v>
      </c>
      <c r="C10" s="9" t="s">
        <v>19</v>
      </c>
      <c r="D10" s="9" t="s">
        <v>202</v>
      </c>
      <c r="E10" s="21"/>
      <c r="F10" s="5"/>
      <c r="G10" s="6" t="s">
        <v>290</v>
      </c>
      <c r="H10" s="19"/>
      <c r="I10" s="14" t="str">
        <f>IF(A9="section","{","")</f>
        <v/>
      </c>
      <c r="J10" s="13" t="str">
        <f>IF(A10=A9,"",""""&amp;A10&amp;""": {")</f>
        <v/>
      </c>
      <c r="K10" s="13" t="str">
        <f>IF(B10=B9,"",""""&amp;B10&amp;""": {")</f>
        <v/>
      </c>
      <c r="L10" s="25" t="str">
        <f>IF(AND(B10=B9,C10=C9),"",""""&amp;C10&amp;""": {")</f>
        <v/>
      </c>
      <c r="M10" s="13" t="str">
        <f>""""&amp;D10&amp;""": """&amp;SUBSTITUTE(G10,"""","'")&amp;""""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0" s="26" t="str">
        <f>IF(AND(B11=B10,C11=C10),",","}")</f>
        <v>}</v>
      </c>
      <c r="O10" s="13" t="str">
        <f>IF(NOT(B10=B11),"}",IF(C10=C11,"",","))</f>
        <v>,</v>
      </c>
      <c r="P10" s="13" t="str">
        <f>IF(B10=B11,"",IF(A10=A11,",",""))</f>
        <v/>
      </c>
      <c r="Q10" s="13" t="str">
        <f>IF(A11=A10,"",IF(A11="","}","},"))</f>
        <v/>
      </c>
      <c r="R10" s="13" t="str">
        <f>IF(A11="","}","")</f>
        <v/>
      </c>
      <c r="S10" s="13" t="str">
        <f>IF(A10="","",I10&amp;J10&amp;K10&amp;L10&amp;M10&amp;N10&amp;O10&amp;P10&amp;Q10&amp;R10)</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 spans="1:19" ht="230.4" x14ac:dyDescent="0.55000000000000004">
      <c r="A11" s="9" t="s">
        <v>90</v>
      </c>
      <c r="B11" s="9" t="s">
        <v>6</v>
      </c>
      <c r="C11" s="9" t="s">
        <v>40</v>
      </c>
      <c r="D11" s="9" t="s">
        <v>203</v>
      </c>
      <c r="E11" s="21" t="s">
        <v>228</v>
      </c>
      <c r="F11" s="23">
        <v>44659</v>
      </c>
      <c r="G11" s="6" t="s">
        <v>229</v>
      </c>
      <c r="H11" s="7">
        <v>44659</v>
      </c>
      <c r="I11" s="14" t="str">
        <f>IF(A10="section","{","")</f>
        <v/>
      </c>
      <c r="J11" s="13" t="str">
        <f>IF(A11=A10,"",""""&amp;A11&amp;""": {")</f>
        <v/>
      </c>
      <c r="K11" s="13" t="str">
        <f>IF(B11=B10,"",""""&amp;B11&amp;""": {")</f>
        <v/>
      </c>
      <c r="L11" s="25" t="str">
        <f>IF(AND(B11=B10,C11=C10),"",""""&amp;C11&amp;""": {")</f>
        <v>"KEN": {</v>
      </c>
      <c r="M11" s="13" t="str">
        <f>""""&amp;D11&amp;""": """&amp;SUBSTITUTE(G11,"""","'")&amp;""""</f>
        <v>"drought":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1" s="26" t="str">
        <f>IF(AND(B12=B11,C12=C11),",","}")</f>
        <v>,</v>
      </c>
      <c r="O11" s="13" t="str">
        <f>IF(NOT(B11=B12),"}",IF(C11=C12,"",","))</f>
        <v/>
      </c>
      <c r="P11" s="13" t="str">
        <f>IF(B11=B12,"",IF(A11=A12,",",""))</f>
        <v/>
      </c>
      <c r="Q11" s="13" t="str">
        <f>IF(A12=A11,"",IF(A12="","}","},"))</f>
        <v/>
      </c>
      <c r="R11" s="13" t="str">
        <f>IF(A12="","}","")</f>
        <v/>
      </c>
      <c r="S11" s="13" t="str">
        <f>IF(A11="","",I11&amp;J11&amp;K11&amp;L11&amp;M11&amp;N11&amp;O11&amp;P11&amp;Q11&amp;R11)</f>
        <v>"KEN": {"drought":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2" spans="1:19" ht="230.4" x14ac:dyDescent="0.55000000000000004">
      <c r="A12" s="9" t="s">
        <v>90</v>
      </c>
      <c r="B12" s="9" t="s">
        <v>6</v>
      </c>
      <c r="C12" s="9" t="s">
        <v>40</v>
      </c>
      <c r="D12" s="9" t="s">
        <v>202</v>
      </c>
      <c r="E12" s="21" t="s">
        <v>154</v>
      </c>
      <c r="F12" s="23">
        <v>44614</v>
      </c>
      <c r="G12" s="6" t="s">
        <v>291</v>
      </c>
      <c r="H12" s="7">
        <v>44614</v>
      </c>
      <c r="I12" s="14" t="str">
        <f>IF(A11="section","{","")</f>
        <v/>
      </c>
      <c r="J12" s="13" t="str">
        <f>IF(A12=A11,"",""""&amp;A12&amp;""": {")</f>
        <v/>
      </c>
      <c r="K12" s="13" t="str">
        <f>IF(B12=B11,"",""""&amp;B12&amp;""": {")</f>
        <v/>
      </c>
      <c r="L12" s="25" t="str">
        <f>IF(AND(B12=B11,C12=C11),"",""""&amp;C12&amp;""": {")</f>
        <v/>
      </c>
      <c r="M12" s="13" t="str">
        <f>""""&amp;D12&amp;""": """&amp;SUBSTITUTE(G12,"""","'")&amp;""""</f>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2" s="26" t="str">
        <f>IF(AND(B13=B12,C13=C12),",","}")</f>
        <v>}</v>
      </c>
      <c r="O12" s="13" t="str">
        <f>IF(NOT(B12=B13),"}",IF(C12=C13,"",","))</f>
        <v>,</v>
      </c>
      <c r="P12" s="13" t="str">
        <f>IF(B12=B13,"",IF(A12=A13,",",""))</f>
        <v/>
      </c>
      <c r="Q12" s="13" t="str">
        <f>IF(A13=A12,"",IF(A13="","}","},"))</f>
        <v/>
      </c>
      <c r="R12" s="13" t="str">
        <f>IF(A13="","}","")</f>
        <v/>
      </c>
      <c r="S12" s="13" t="str">
        <f>IF(A12="","",I12&amp;J12&amp;K12&amp;L12&amp;M12&amp;N12&amp;O12&amp;P12&amp;Q12&amp;R12)</f>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3" spans="1:19" ht="129.6" x14ac:dyDescent="0.55000000000000004">
      <c r="A13" s="9" t="s">
        <v>90</v>
      </c>
      <c r="B13" s="9" t="s">
        <v>6</v>
      </c>
      <c r="C13" s="9" t="s">
        <v>250</v>
      </c>
      <c r="D13" s="9" t="s">
        <v>202</v>
      </c>
      <c r="E13" s="21"/>
      <c r="F13" s="5"/>
      <c r="G13" s="6" t="s">
        <v>292</v>
      </c>
      <c r="H13" s="7">
        <v>44785</v>
      </c>
      <c r="I13" s="14" t="str">
        <f>IF(A12="section","{","")</f>
        <v/>
      </c>
      <c r="J13" s="13" t="str">
        <f>IF(A13=A12,"",""""&amp;A13&amp;""": {")</f>
        <v/>
      </c>
      <c r="K13" s="13" t="str">
        <f>IF(B13=B12,"",""""&amp;B13&amp;""": {")</f>
        <v/>
      </c>
      <c r="L13" s="25" t="str">
        <f>IF(AND(B13=B12,C13=C12),"",""""&amp;C13&amp;""": {")</f>
        <v>"MWI": {</v>
      </c>
      <c r="M13" s="13" t="str">
        <f>""""&amp;D13&amp;""": """&amp;SUBSTITUTE(G13,"""","'")&amp;""""</f>
        <v>"floods": "&lt;p&gt;Number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 &lt;p&gt;&lt;br&gt;&lt;/p&gt;"</v>
      </c>
      <c r="N13" s="26" t="str">
        <f>IF(AND(B14=B13,C14=C13),",","}")</f>
        <v>}</v>
      </c>
      <c r="O13" s="13" t="str">
        <f>IF(NOT(B13=B14),"}",IF(C13=C14,"",","))</f>
        <v>,</v>
      </c>
      <c r="P13" s="13" t="str">
        <f>IF(B13=B14,"",IF(A13=A14,",",""))</f>
        <v/>
      </c>
      <c r="Q13" s="13" t="str">
        <f>IF(A14=A13,"",IF(A14="","}","},"))</f>
        <v/>
      </c>
      <c r="R13" s="13" t="str">
        <f>IF(A14="","}","")</f>
        <v/>
      </c>
      <c r="S13" s="13" t="str">
        <f>IF(A13="","",I13&amp;J13&amp;K13&amp;L13&amp;M13&amp;N13&amp;O13&amp;P13&amp;Q13&amp;R13)</f>
        <v>"MWI": {"floods": "&lt;p&gt;Number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 &lt;p&gt;&lt;br&gt;&lt;/p&gt;"},</v>
      </c>
    </row>
    <row r="14" spans="1:19" ht="216" x14ac:dyDescent="0.55000000000000004">
      <c r="A14" s="9" t="s">
        <v>90</v>
      </c>
      <c r="B14" s="9" t="s">
        <v>6</v>
      </c>
      <c r="C14" s="9" t="s">
        <v>18</v>
      </c>
      <c r="D14" s="9" t="s">
        <v>202</v>
      </c>
      <c r="E14" s="21"/>
      <c r="F14" s="5"/>
      <c r="G14" s="6" t="s">
        <v>293</v>
      </c>
      <c r="H14" s="7">
        <v>44663</v>
      </c>
      <c r="I14" s="14" t="str">
        <f>IF(A13="section","{","")</f>
        <v/>
      </c>
      <c r="J14" s="13" t="str">
        <f>IF(A14=A13,"",""""&amp;A14&amp;""": {")</f>
        <v/>
      </c>
      <c r="K14" s="13" t="str">
        <f>IF(B14=B13,"",""""&amp;B14&amp;""": {")</f>
        <v/>
      </c>
      <c r="L14" s="25" t="str">
        <f>IF(AND(B14=B13,C14=C13),"",""""&amp;C14&amp;""": {")</f>
        <v>"PHL": {</v>
      </c>
      <c r="M14" s="13" t="str">
        <f>""""&amp;D14&amp;""": """&amp;SUBSTITUTE(G14,"""","'")&amp;""""</f>
        <v>"floods": "&lt;p&gt;Number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4" s="26" t="str">
        <f>IF(AND(B15=B14,C15=C14),",","}")</f>
        <v>}</v>
      </c>
      <c r="O14" s="13" t="str">
        <f>IF(NOT(B14=B15),"}",IF(C14=C15,"",","))</f>
        <v>,</v>
      </c>
      <c r="P14" s="13" t="str">
        <f>IF(B14=B15,"",IF(A14=A15,",",""))</f>
        <v/>
      </c>
      <c r="Q14" s="13" t="str">
        <f>IF(A15=A14,"",IF(A15="","}","},"))</f>
        <v/>
      </c>
      <c r="R14" s="13" t="str">
        <f>IF(A15="","}","")</f>
        <v/>
      </c>
      <c r="S14" s="13" t="str">
        <f>IF(A14="","",I14&amp;J14&amp;K14&amp;L14&amp;M14&amp;N14&amp;O14&amp;P14&amp;Q14&amp;R14)</f>
        <v>"PHL": {"floods": "&lt;p&gt;Number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5" spans="1:19" ht="201.6" x14ac:dyDescent="0.55000000000000004">
      <c r="A15" s="9" t="s">
        <v>90</v>
      </c>
      <c r="B15" s="9" t="s">
        <v>6</v>
      </c>
      <c r="C15" s="9" t="s">
        <v>268</v>
      </c>
      <c r="D15" s="9" t="s">
        <v>202</v>
      </c>
      <c r="E15" s="21" t="s">
        <v>275</v>
      </c>
      <c r="F15" s="5"/>
      <c r="G15" s="6" t="s">
        <v>294</v>
      </c>
      <c r="H15" s="19"/>
      <c r="I15" s="14" t="str">
        <f>IF(A14="section","{","")</f>
        <v/>
      </c>
      <c r="J15" s="13" t="str">
        <f>IF(A15=A14,"",""""&amp;A15&amp;""": {")</f>
        <v/>
      </c>
      <c r="K15" s="13" t="str">
        <f>IF(B15=B14,"",""""&amp;B15&amp;""": {")</f>
        <v/>
      </c>
      <c r="L15" s="25" t="str">
        <f>IF(AND(B15=B14,C15=C14),"",""""&amp;C15&amp;""": {")</f>
        <v>"SSD": {</v>
      </c>
      <c r="M15" s="13" t="str">
        <f>""""&amp;D15&amp;""": """&amp;SUBSTITUTE(G15,"""","'")&amp;""""</f>
        <v>"floods":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c r="N15" s="26" t="str">
        <f>IF(AND(B16=B15,C16=C15),",","}")</f>
        <v>}</v>
      </c>
      <c r="O15" s="13" t="str">
        <f>IF(NOT(B15=B16),"}",IF(C15=C16,"",","))</f>
        <v>,</v>
      </c>
      <c r="P15" s="13" t="str">
        <f>IF(B15=B16,"",IF(A15=A16,",",""))</f>
        <v/>
      </c>
      <c r="Q15" s="13" t="str">
        <f>IF(A16=A15,"",IF(A16="","}","},"))</f>
        <v/>
      </c>
      <c r="R15" s="13" t="str">
        <f>IF(A16="","}","")</f>
        <v/>
      </c>
      <c r="S15" s="13" t="str">
        <f>IF(A15="","",I15&amp;J15&amp;K15&amp;L15&amp;M15&amp;N15&amp;O15&amp;P15&amp;Q15&amp;R15)</f>
        <v>"SSD": {"floods":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row>
    <row r="16" spans="1:19" x14ac:dyDescent="0.55000000000000004">
      <c r="A16" s="9" t="s">
        <v>90</v>
      </c>
      <c r="B16" s="9" t="s">
        <v>6</v>
      </c>
      <c r="C16" s="9" t="s">
        <v>7</v>
      </c>
      <c r="D16" s="9" t="s">
        <v>203</v>
      </c>
      <c r="E16" s="21"/>
      <c r="F16" s="5"/>
      <c r="G16" s="6" t="s">
        <v>271</v>
      </c>
      <c r="H16" s="19"/>
      <c r="I16" s="14" t="str">
        <f>IF(A15="section","{","")</f>
        <v/>
      </c>
      <c r="J16" s="13" t="str">
        <f>IF(A16=A15,"",""""&amp;A16&amp;""": {")</f>
        <v/>
      </c>
      <c r="K16" s="13" t="str">
        <f>IF(B16=B15,"",""""&amp;B16&amp;""": {")</f>
        <v/>
      </c>
      <c r="L16" s="25" t="str">
        <f>IF(AND(B16=B15,C16=C15),"",""""&amp;C16&amp;""": {")</f>
        <v>"UGA": {</v>
      </c>
      <c r="M16" s="13" t="str">
        <f>""""&amp;D16&amp;""": """&amp;SUBSTITUTE(G16,"""","'")&amp;""""</f>
        <v>"drought": "Not currently available"</v>
      </c>
      <c r="N16" s="26" t="str">
        <f>IF(AND(B17=B16,C17=C16),",","}")</f>
        <v>,</v>
      </c>
      <c r="O16" s="13" t="str">
        <f>IF(NOT(B16=B17),"}",IF(C16=C17,"",","))</f>
        <v/>
      </c>
      <c r="P16" s="13" t="str">
        <f>IF(B16=B17,"",IF(A16=A17,",",""))</f>
        <v/>
      </c>
      <c r="Q16" s="13" t="str">
        <f>IF(A17=A16,"",IF(A17="","}","},"))</f>
        <v/>
      </c>
      <c r="R16" s="13" t="str">
        <f>IF(A17="","}","")</f>
        <v/>
      </c>
      <c r="S16" s="13" t="str">
        <f>IF(A16="","",I16&amp;J16&amp;K16&amp;L16&amp;M16&amp;N16&amp;O16&amp;P16&amp;Q16&amp;R16)</f>
        <v>"UGA": {"drought": "Not currently available",</v>
      </c>
    </row>
    <row r="17" spans="1:19" ht="115.2" x14ac:dyDescent="0.55000000000000004">
      <c r="A17" s="9" t="s">
        <v>90</v>
      </c>
      <c r="B17" s="9" t="s">
        <v>6</v>
      </c>
      <c r="C17" s="9" t="s">
        <v>7</v>
      </c>
      <c r="D17" s="9" t="s">
        <v>202</v>
      </c>
      <c r="E17" s="21"/>
      <c r="F17" s="5"/>
      <c r="G17" s="6" t="s">
        <v>290</v>
      </c>
      <c r="H17" s="7">
        <v>44575</v>
      </c>
      <c r="I17" s="14" t="str">
        <f>IF(A16="section","{","")</f>
        <v/>
      </c>
      <c r="J17" s="13" t="str">
        <f>IF(A17=A16,"",""""&amp;A17&amp;""": {")</f>
        <v/>
      </c>
      <c r="K17" s="13" t="str">
        <f>IF(B17=B16,"",""""&amp;B17&amp;""": {")</f>
        <v/>
      </c>
      <c r="L17" s="25" t="str">
        <f>IF(AND(B17=B16,C17=C16),"",""""&amp;C17&amp;""": {")</f>
        <v/>
      </c>
      <c r="M17" s="13" t="str">
        <f>""""&amp;D17&amp;""": """&amp;SUBSTITUTE(G17,"""","'")&amp;""""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7" s="26" t="str">
        <f>IF(AND(B18=B17,C18=C17),",","}")</f>
        <v>}</v>
      </c>
      <c r="O17" s="13" t="str">
        <f>IF(NOT(B17=B18),"}",IF(C17=C18,"",","))</f>
        <v>,</v>
      </c>
      <c r="P17" s="13" t="str">
        <f>IF(B17=B18,"",IF(A17=A18,",",""))</f>
        <v/>
      </c>
      <c r="Q17" s="13" t="str">
        <f>IF(A18=A17,"",IF(A18="","}","},"))</f>
        <v/>
      </c>
      <c r="R17" s="13" t="str">
        <f>IF(A18="","}","")</f>
        <v/>
      </c>
      <c r="S17" s="13" t="str">
        <f>IF(A17="","",I17&amp;J17&amp;K17&amp;L17&amp;M17&amp;N17&amp;O17&amp;P17&amp;Q17&amp;R17)</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8" spans="1:19" ht="115.2" x14ac:dyDescent="0.55000000000000004">
      <c r="A18" s="9" t="s">
        <v>90</v>
      </c>
      <c r="B18" s="9" t="s">
        <v>6</v>
      </c>
      <c r="C18" s="9" t="s">
        <v>41</v>
      </c>
      <c r="D18" s="9" t="s">
        <v>202</v>
      </c>
      <c r="E18" s="21"/>
      <c r="F18" s="5"/>
      <c r="G18" s="6" t="s">
        <v>290</v>
      </c>
      <c r="H18" s="19"/>
      <c r="I18" s="14" t="str">
        <f>IF(A17="section","{","")</f>
        <v/>
      </c>
      <c r="J18" s="13" t="str">
        <f>IF(A18=A17,"",""""&amp;A18&amp;""": {")</f>
        <v/>
      </c>
      <c r="K18" s="13" t="str">
        <f>IF(B18=B17,"",""""&amp;B18&amp;""": {")</f>
        <v/>
      </c>
      <c r="L18" s="25" t="str">
        <f>IF(AND(B18=B17,C18=C17),"",""""&amp;C18&amp;""": {")</f>
        <v>"ZMB": {</v>
      </c>
      <c r="M18" s="13" t="str">
        <f>""""&amp;D18&amp;""": """&amp;SUBSTITUTE(G18,"""","'")&amp;""""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8" s="26" t="str">
        <f>IF(AND(B19=B18,C19=C18),",","}")</f>
        <v>}</v>
      </c>
      <c r="O18" s="13" t="str">
        <f>IF(NOT(B18=B19),"}",IF(C18=C19,"",","))</f>
        <v>,</v>
      </c>
      <c r="P18" s="13" t="str">
        <f>IF(B18=B19,"",IF(A18=A19,",",""))</f>
        <v/>
      </c>
      <c r="Q18" s="13" t="str">
        <f>IF(A19=A18,"",IF(A19="","}","},"))</f>
        <v/>
      </c>
      <c r="R18" s="13" t="str">
        <f>IF(A19="","}","")</f>
        <v/>
      </c>
      <c r="S18" s="13" t="str">
        <f>IF(A18="","",I18&amp;J18&amp;K18&amp;L18&amp;M18&amp;N18&amp;O18&amp;P18&amp;Q18&amp;R18)</f>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9" spans="1:19" ht="302.39999999999998" x14ac:dyDescent="0.55000000000000004">
      <c r="A19" s="9" t="s">
        <v>90</v>
      </c>
      <c r="B19" s="9" t="s">
        <v>6</v>
      </c>
      <c r="C19" s="9" t="s">
        <v>9</v>
      </c>
      <c r="D19" s="9" t="s">
        <v>203</v>
      </c>
      <c r="E19" s="21" t="s">
        <v>146</v>
      </c>
      <c r="F19" s="23">
        <v>44614</v>
      </c>
      <c r="G19" s="6" t="s">
        <v>295</v>
      </c>
      <c r="H19" s="7">
        <v>44614</v>
      </c>
      <c r="I19" s="14" t="str">
        <f>IF(A18="section","{","")</f>
        <v/>
      </c>
      <c r="J19" s="13" t="str">
        <f>IF(A19=A18,"",""""&amp;A19&amp;""": {")</f>
        <v/>
      </c>
      <c r="K19" s="13" t="str">
        <f>IF(B19=B18,"",""""&amp;B19&amp;""": {")</f>
        <v/>
      </c>
      <c r="L19" s="25" t="str">
        <f>IF(AND(B19=B18,C19=C18),"",""""&amp;C19&amp;""": {")</f>
        <v>"ZWE": {</v>
      </c>
      <c r="M19" s="13" t="str">
        <f>""""&amp;D19&amp;""": """&amp;SUBSTITUTE(G19,"""","'")&amp;""""</f>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v>
      </c>
      <c r="N19" s="26" t="str">
        <f>IF(AND(B20=B19,C20=C19),",","}")</f>
        <v>}</v>
      </c>
      <c r="O19" s="13" t="str">
        <f>IF(NOT(B19=B20),"}",IF(C19=C20,"",","))</f>
        <v>}</v>
      </c>
      <c r="P19" s="13" t="str">
        <f>IF(B19=B20,"",IF(A19=A20,",",""))</f>
        <v>,</v>
      </c>
      <c r="Q19" s="13" t="str">
        <f>IF(A20=A19,"",IF(A20="","}","},"))</f>
        <v/>
      </c>
      <c r="R19" s="13" t="str">
        <f>IF(A20="","}","")</f>
        <v/>
      </c>
      <c r="S19" s="13" t="str">
        <f>IF(A19="","",I19&amp;J19&amp;K19&amp;L19&amp;M19&amp;N19&amp;O19&amp;P19&amp;Q19&amp;R19)</f>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v>
      </c>
    </row>
    <row r="20" spans="1:19" ht="187.2" x14ac:dyDescent="0.55000000000000004">
      <c r="A20" s="9" t="s">
        <v>90</v>
      </c>
      <c r="B20" s="9" t="s">
        <v>15</v>
      </c>
      <c r="C20" s="9" t="s">
        <v>7</v>
      </c>
      <c r="D20" s="9" t="s">
        <v>202</v>
      </c>
      <c r="E20" s="21"/>
      <c r="F20" s="5"/>
      <c r="G20" s="6" t="s">
        <v>296</v>
      </c>
      <c r="H20" s="7">
        <v>44575</v>
      </c>
      <c r="I20" s="14" t="str">
        <f>IF(A19="section","{","")</f>
        <v/>
      </c>
      <c r="J20" s="13" t="str">
        <f>IF(A20=A19,"",""""&amp;A20&amp;""": {")</f>
        <v/>
      </c>
      <c r="K20" s="13" t="str">
        <f>IF(B20=B19,"",""""&amp;B20&amp;""": {")</f>
        <v>"population_over65": {</v>
      </c>
      <c r="L20" s="25" t="str">
        <f>IF(AND(B20=B19,C20=C19),"",""""&amp;C20&amp;""": {")</f>
        <v>"UGA": {</v>
      </c>
      <c r="M20" s="13" t="str">
        <f>""""&amp;D20&amp;""": """&amp;SUBSTITUTE(G20,"""","'")&amp;""""</f>
        <v>"floods":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target='_blank'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20" s="26" t="str">
        <f>IF(AND(B21=B20,C21=C20),",","}")</f>
        <v>}</v>
      </c>
      <c r="O20" s="13" t="str">
        <f>IF(NOT(B20=B21),"}",IF(C20=C21,"",","))</f>
        <v>}</v>
      </c>
      <c r="P20" s="13" t="str">
        <f>IF(B20=B21,"",IF(A20=A21,",",""))</f>
        <v>,</v>
      </c>
      <c r="Q20" s="13" t="str">
        <f>IF(A21=A20,"",IF(A21="","}","},"))</f>
        <v/>
      </c>
      <c r="R20" s="13" t="str">
        <f>IF(A21="","}","")</f>
        <v/>
      </c>
      <c r="S20" s="13" t="str">
        <f>IF(A20="","",I20&amp;J20&amp;K20&amp;L20&amp;M20&amp;N20&amp;O20&amp;P20&amp;Q20&amp;R20)</f>
        <v>"population_over65": {"UGA": {"floods":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target='_blank'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21" spans="1:19" ht="187.2" x14ac:dyDescent="0.55000000000000004">
      <c r="A21" s="9" t="s">
        <v>90</v>
      </c>
      <c r="B21" s="9" t="s">
        <v>14</v>
      </c>
      <c r="C21" s="9" t="s">
        <v>7</v>
      </c>
      <c r="D21" s="9" t="s">
        <v>202</v>
      </c>
      <c r="E21" s="21"/>
      <c r="F21" s="5"/>
      <c r="G21" s="6" t="s">
        <v>297</v>
      </c>
      <c r="H21" s="7">
        <v>44575</v>
      </c>
      <c r="I21" s="14" t="str">
        <f>IF(A20="section","{","")</f>
        <v/>
      </c>
      <c r="J21" s="13" t="str">
        <f>IF(A21=A20,"",""""&amp;A21&amp;""": {")</f>
        <v/>
      </c>
      <c r="K21" s="13" t="str">
        <f>IF(B21=B20,"",""""&amp;B21&amp;""": {")</f>
        <v>"population_u8": {</v>
      </c>
      <c r="L21" s="25" t="str">
        <f>IF(AND(B21=B20,C21=C20),"",""""&amp;C21&amp;""": {")</f>
        <v>"UGA": {</v>
      </c>
      <c r="M21" s="13" t="str">
        <f>""""&amp;D21&amp;""": """&amp;SUBSTITUTE(G21,"""","'")&amp;""""</f>
        <v>"floods":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target='_blank'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21" s="26" t="str">
        <f>IF(AND(B22=B21,C22=C21),",","}")</f>
        <v>}</v>
      </c>
      <c r="O21" s="13" t="str">
        <f>IF(NOT(B21=B22),"}",IF(C21=C22,"",","))</f>
        <v>}</v>
      </c>
      <c r="P21" s="13" t="str">
        <f>IF(B21=B22,"",IF(A21=A22,",",""))</f>
        <v>,</v>
      </c>
      <c r="Q21" s="13" t="str">
        <f>IF(A22=A21,"",IF(A22="","}","},"))</f>
        <v/>
      </c>
      <c r="R21" s="13" t="str">
        <f>IF(A22="","}","")</f>
        <v/>
      </c>
      <c r="S21" s="13" t="str">
        <f>IF(A21="","",I21&amp;J21&amp;K21&amp;L21&amp;M21&amp;N21&amp;O21&amp;P21&amp;Q21&amp;R21)</f>
        <v>"population_u8": {"UGA": {"floods":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target='_blank'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22" spans="1:19" ht="57.6" x14ac:dyDescent="0.55000000000000004">
      <c r="A22" s="9" t="s">
        <v>90</v>
      </c>
      <c r="B22" s="9" t="s">
        <v>11</v>
      </c>
      <c r="C22" s="9" t="s">
        <v>8</v>
      </c>
      <c r="D22" s="9" t="s">
        <v>204</v>
      </c>
      <c r="E22" s="21"/>
      <c r="F22" s="5"/>
      <c r="G22" s="6" t="s">
        <v>298</v>
      </c>
      <c r="H22" s="19"/>
      <c r="I22" s="14" t="str">
        <f>IF(A21="section","{","")</f>
        <v/>
      </c>
      <c r="J22" s="13" t="str">
        <f>IF(A22=A21,"",""""&amp;A22&amp;""": {")</f>
        <v/>
      </c>
      <c r="K22" s="13" t="str">
        <f>IF(B22=B21,"",""""&amp;B22&amp;""": {")</f>
        <v>"populationTotal": {</v>
      </c>
      <c r="L22" s="25" t="str">
        <f>IF(AND(B22=B21,C22=C21),"",""""&amp;C22&amp;""": {")</f>
        <v>"EGY": {</v>
      </c>
      <c r="M22" s="13" t="str">
        <f>""""&amp;D22&amp;""": """&amp;SUBSTITUTE(G22,"""","'")&amp;""""</f>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22" s="26" t="str">
        <f>IF(AND(B23=B22,C23=C22),",","}")</f>
        <v>}</v>
      </c>
      <c r="O22" s="13" t="str">
        <f>IF(NOT(B22=B23),"}",IF(C22=C23,"",","))</f>
        <v>,</v>
      </c>
      <c r="P22" s="13" t="str">
        <f>IF(B22=B23,"",IF(A22=A23,",",""))</f>
        <v/>
      </c>
      <c r="Q22" s="13" t="str">
        <f>IF(A23=A22,"",IF(A23="","}","},"))</f>
        <v/>
      </c>
      <c r="R22" s="13" t="str">
        <f>IF(A23="","}","")</f>
        <v/>
      </c>
      <c r="S22" s="13" t="str">
        <f>IF(A22="","",I22&amp;J22&amp;K22&amp;L22&amp;M22&amp;N22&amp;O22&amp;P22&amp;Q22&amp;R22)</f>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23" spans="1:19" ht="57.6" x14ac:dyDescent="0.55000000000000004">
      <c r="A23" s="9" t="s">
        <v>90</v>
      </c>
      <c r="B23" s="9" t="s">
        <v>11</v>
      </c>
      <c r="C23" s="9" t="s">
        <v>19</v>
      </c>
      <c r="D23" s="9" t="s">
        <v>203</v>
      </c>
      <c r="E23" s="21"/>
      <c r="F23" s="5"/>
      <c r="G23" s="6" t="s">
        <v>298</v>
      </c>
      <c r="H23" s="7">
        <v>44737</v>
      </c>
      <c r="I23" s="14" t="str">
        <f>IF(A22="section","{","")</f>
        <v/>
      </c>
      <c r="J23" s="13" t="str">
        <f>IF(A23=A22,"",""""&amp;A23&amp;""": {")</f>
        <v/>
      </c>
      <c r="K23" s="13" t="str">
        <f>IF(B23=B22,"",""""&amp;B23&amp;""": {")</f>
        <v/>
      </c>
      <c r="L23" s="25" t="str">
        <f>IF(AND(B23=B22,C23=C22),"",""""&amp;C23&amp;""": {")</f>
        <v>"ETH": {</v>
      </c>
      <c r="M23" s="13" t="str">
        <f>""""&amp;D23&amp;""": """&amp;SUBSTITUTE(G23,"""","'")&amp;""""</f>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23" s="26" t="str">
        <f>IF(AND(B24=B23,C24=C23),",","}")</f>
        <v>,</v>
      </c>
      <c r="O23" s="13" t="str">
        <f>IF(NOT(B23=B24),"}",IF(C23=C24,"",","))</f>
        <v/>
      </c>
      <c r="P23" s="13" t="str">
        <f>IF(B23=B24,"",IF(A23=A24,",",""))</f>
        <v/>
      </c>
      <c r="Q23" s="13" t="str">
        <f>IF(A24=A23,"",IF(A24="","}","},"))</f>
        <v/>
      </c>
      <c r="R23" s="13" t="str">
        <f>IF(A24="","}","")</f>
        <v/>
      </c>
      <c r="S23" s="13" t="str">
        <f>IF(A23="","",I23&amp;J23&amp;K23&amp;L23&amp;M23&amp;N23&amp;O23&amp;P23&amp;Q23&amp;R23)</f>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24" spans="1:19" ht="57.6" x14ac:dyDescent="0.55000000000000004">
      <c r="A24" s="9" t="s">
        <v>90</v>
      </c>
      <c r="B24" s="9" t="s">
        <v>11</v>
      </c>
      <c r="C24" s="9" t="s">
        <v>19</v>
      </c>
      <c r="D24" s="9" t="s">
        <v>202</v>
      </c>
      <c r="E24" s="21"/>
      <c r="F24" s="5"/>
      <c r="G24" s="6" t="s">
        <v>298</v>
      </c>
      <c r="H24" s="19"/>
      <c r="I24" s="14" t="str">
        <f>IF(A23="section","{","")</f>
        <v/>
      </c>
      <c r="J24" s="13" t="str">
        <f>IF(A24=A23,"",""""&amp;A24&amp;""": {")</f>
        <v/>
      </c>
      <c r="K24" s="13" t="str">
        <f>IF(B24=B23,"",""""&amp;B24&amp;""": {")</f>
        <v/>
      </c>
      <c r="L24" s="25" t="str">
        <f>IF(AND(B24=B23,C24=C23),"",""""&amp;C24&amp;""": {")</f>
        <v/>
      </c>
      <c r="M24" s="13" t="str">
        <f>""""&amp;D24&amp;""": """&amp;SUBSTITUTE(G24,"""","'")&amp;""""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24" s="26" t="str">
        <f>IF(AND(B25=B24,C25=C24),",","}")</f>
        <v>,</v>
      </c>
      <c r="O24" s="13" t="str">
        <f>IF(NOT(B24=B25),"}",IF(C24=C25,"",","))</f>
        <v/>
      </c>
      <c r="P24" s="13" t="str">
        <f>IF(B24=B25,"",IF(A24=A25,",",""))</f>
        <v/>
      </c>
      <c r="Q24" s="13" t="str">
        <f>IF(A25=A24,"",IF(A25="","}","},"))</f>
        <v/>
      </c>
      <c r="R24" s="13" t="str">
        <f>IF(A25="","}","")</f>
        <v/>
      </c>
      <c r="S24" s="13" t="str">
        <f>IF(A24="","",I24&amp;J24&amp;K24&amp;L24&amp;M24&amp;N24&amp;O24&amp;P24&amp;Q24&amp;R24)</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25" spans="1:19" ht="57.6" x14ac:dyDescent="0.55000000000000004">
      <c r="A25" s="9" t="s">
        <v>90</v>
      </c>
      <c r="B25" s="9" t="s">
        <v>11</v>
      </c>
      <c r="C25" s="9" t="s">
        <v>19</v>
      </c>
      <c r="D25" s="9" t="s">
        <v>205</v>
      </c>
      <c r="E25" s="21"/>
      <c r="F25" s="5"/>
      <c r="G25" s="6" t="s">
        <v>298</v>
      </c>
      <c r="H25" s="19"/>
      <c r="I25" s="14" t="str">
        <f>IF(A24="section","{","")</f>
        <v/>
      </c>
      <c r="J25" s="13" t="str">
        <f>IF(A25=A24,"",""""&amp;A25&amp;""": {")</f>
        <v/>
      </c>
      <c r="K25" s="13" t="str">
        <f>IF(B25=B24,"",""""&amp;B25&amp;""": {")</f>
        <v/>
      </c>
      <c r="L25" s="25" t="str">
        <f>IF(AND(B25=B24,C25=C24),"",""""&amp;C25&amp;""": {")</f>
        <v/>
      </c>
      <c r="M25" s="13" t="str">
        <f>""""&amp;D25&amp;""": """&amp;SUBSTITUTE(G25,"""","'")&amp;""""</f>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25" s="26" t="str">
        <f>IF(AND(B26=B25,C26=C25),",","}")</f>
        <v>}</v>
      </c>
      <c r="O25" s="13" t="str">
        <f>IF(NOT(B25=B26),"}",IF(C25=C26,"",","))</f>
        <v>,</v>
      </c>
      <c r="P25" s="13" t="str">
        <f>IF(B25=B26,"",IF(A25=A26,",",""))</f>
        <v/>
      </c>
      <c r="Q25" s="13" t="str">
        <f>IF(A26=A25,"",IF(A26="","}","},"))</f>
        <v/>
      </c>
      <c r="R25" s="13" t="str">
        <f>IF(A26="","}","")</f>
        <v/>
      </c>
      <c r="S25" s="13" t="str">
        <f>IF(A25="","",I25&amp;J25&amp;K25&amp;L25&amp;M25&amp;N25&amp;O25&amp;P25&amp;Q25&amp;R25)</f>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26" spans="1:19" ht="100.8" x14ac:dyDescent="0.55000000000000004">
      <c r="A26" s="9" t="s">
        <v>90</v>
      </c>
      <c r="B26" s="9" t="s">
        <v>11</v>
      </c>
      <c r="C26" s="9" t="s">
        <v>40</v>
      </c>
      <c r="D26" s="9" t="s">
        <v>203</v>
      </c>
      <c r="E26" s="21" t="s">
        <v>208</v>
      </c>
      <c r="F26" s="23">
        <v>44659</v>
      </c>
      <c r="G26" s="6" t="s">
        <v>298</v>
      </c>
      <c r="H26" s="7">
        <v>44659</v>
      </c>
      <c r="I26" s="14" t="str">
        <f>IF(A25="section","{","")</f>
        <v/>
      </c>
      <c r="J26" s="13" t="str">
        <f>IF(A26=A25,"",""""&amp;A26&amp;""": {")</f>
        <v/>
      </c>
      <c r="K26" s="13" t="str">
        <f>IF(B26=B25,"",""""&amp;B26&amp;""": {")</f>
        <v/>
      </c>
      <c r="L26" s="25" t="str">
        <f>IF(AND(B26=B25,C26=C25),"",""""&amp;C26&amp;""": {")</f>
        <v>"KEN": {</v>
      </c>
      <c r="M26" s="13" t="str">
        <f>""""&amp;D26&amp;""": """&amp;SUBSTITUTE(G26,"""","'")&amp;""""</f>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26" s="26" t="str">
        <f>IF(AND(B27=B26,C27=C26),",","}")</f>
        <v>,</v>
      </c>
      <c r="O26" s="13" t="str">
        <f>IF(NOT(B26=B27),"}",IF(C26=C27,"",","))</f>
        <v/>
      </c>
      <c r="P26" s="13" t="str">
        <f>IF(B26=B27,"",IF(A26=A27,",",""))</f>
        <v/>
      </c>
      <c r="Q26" s="13" t="str">
        <f>IF(A27=A26,"",IF(A27="","}","},"))</f>
        <v/>
      </c>
      <c r="R26" s="13" t="str">
        <f>IF(A27="","}","")</f>
        <v/>
      </c>
      <c r="S26" s="13" t="str">
        <f>IF(A26="","",I26&amp;J26&amp;K26&amp;L26&amp;M26&amp;N26&amp;O26&amp;P26&amp;Q26&amp;R26)</f>
        <v>"KEN":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27" spans="1:19" ht="100.8" x14ac:dyDescent="0.55000000000000004">
      <c r="A27" s="9" t="s">
        <v>90</v>
      </c>
      <c r="B27" s="9" t="s">
        <v>11</v>
      </c>
      <c r="C27" s="9" t="s">
        <v>40</v>
      </c>
      <c r="D27" s="9" t="s">
        <v>202</v>
      </c>
      <c r="E27" s="21" t="s">
        <v>208</v>
      </c>
      <c r="F27" s="23">
        <v>44635</v>
      </c>
      <c r="G27" s="6" t="s">
        <v>299</v>
      </c>
      <c r="H27" s="7">
        <v>44635</v>
      </c>
      <c r="I27" s="14" t="str">
        <f>IF(A26="section","{","")</f>
        <v/>
      </c>
      <c r="J27" s="13" t="str">
        <f>IF(A27=A26,"",""""&amp;A27&amp;""": {")</f>
        <v/>
      </c>
      <c r="K27" s="13" t="str">
        <f>IF(B27=B26,"",""""&amp;B27&amp;""": {")</f>
        <v/>
      </c>
      <c r="L27" s="25" t="str">
        <f>IF(AND(B27=B26,C27=C26),"",""""&amp;C27&amp;""": {")</f>
        <v/>
      </c>
      <c r="M27" s="13" t="str">
        <f>""""&amp;D27&amp;""": """&amp;SUBSTITUTE(G27,"""","'")&amp;""""</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27" s="26" t="str">
        <f>IF(AND(B28=B27,C28=C27),",","}")</f>
        <v>}</v>
      </c>
      <c r="O27" s="13" t="str">
        <f>IF(NOT(B27=B28),"}",IF(C27=C28,"",","))</f>
        <v>,</v>
      </c>
      <c r="P27" s="13" t="str">
        <f>IF(B27=B28,"",IF(A27=A28,",",""))</f>
        <v/>
      </c>
      <c r="Q27" s="13" t="str">
        <f>IF(A28=A27,"",IF(A28="","}","},"))</f>
        <v/>
      </c>
      <c r="R27" s="13" t="str">
        <f>IF(A28="","}","")</f>
        <v/>
      </c>
      <c r="S27" s="13" t="str">
        <f>IF(A27="","",I27&amp;J27&amp;K27&amp;L27&amp;M27&amp;N27&amp;O27&amp;P27&amp;Q27&amp;R27)</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28" spans="1:19" ht="57.6" x14ac:dyDescent="0.55000000000000004">
      <c r="A28" s="9" t="s">
        <v>90</v>
      </c>
      <c r="B28" s="9" t="s">
        <v>11</v>
      </c>
      <c r="C28" s="9" t="s">
        <v>250</v>
      </c>
      <c r="D28" s="9" t="s">
        <v>202</v>
      </c>
      <c r="E28" s="21"/>
      <c r="F28" s="5"/>
      <c r="G28" s="6" t="s">
        <v>300</v>
      </c>
      <c r="H28" s="7">
        <v>44798</v>
      </c>
      <c r="I28" s="14" t="str">
        <f>IF(A27="section","{","")</f>
        <v/>
      </c>
      <c r="J28" s="13" t="str">
        <f>IF(A28=A27,"",""""&amp;A28&amp;""": {")</f>
        <v/>
      </c>
      <c r="K28" s="13" t="str">
        <f>IF(B28=B27,"",""""&amp;B28&amp;""": {")</f>
        <v/>
      </c>
      <c r="L28" s="25" t="str">
        <f>IF(AND(B28=B27,C28=C27),"",""""&amp;C28&amp;""": {")</f>
        <v>"MWI": {</v>
      </c>
      <c r="M28" s="13" t="str">
        <f>""""&amp;D28&amp;""": """&amp;SUBSTITUTE(G28,"""","'")&amp;""""</f>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c r="N28" s="26" t="str">
        <f>IF(AND(B29=B28,C29=C28),",","}")</f>
        <v>}</v>
      </c>
      <c r="O28" s="13" t="str">
        <f>IF(NOT(B28=B29),"}",IF(C28=C29,"",","))</f>
        <v>,</v>
      </c>
      <c r="P28" s="13" t="str">
        <f>IF(B28=B29,"",IF(A28=A29,",",""))</f>
        <v/>
      </c>
      <c r="Q28" s="13" t="str">
        <f>IF(A29=A28,"",IF(A29="","}","},"))</f>
        <v/>
      </c>
      <c r="R28" s="13" t="str">
        <f>IF(A29="","}","")</f>
        <v/>
      </c>
      <c r="S28" s="13" t="str">
        <f>IF(A28="","",I28&amp;J28&amp;K28&amp;L28&amp;M28&amp;N28&amp;O28&amp;P28&amp;Q28&amp;R28)</f>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row>
    <row r="29" spans="1:19" ht="57.6" x14ac:dyDescent="0.55000000000000004">
      <c r="A29" s="9" t="s">
        <v>90</v>
      </c>
      <c r="B29" s="9" t="s">
        <v>11</v>
      </c>
      <c r="C29" s="9" t="s">
        <v>18</v>
      </c>
      <c r="D29" s="9" t="s">
        <v>202</v>
      </c>
      <c r="E29" s="21"/>
      <c r="F29" s="5"/>
      <c r="G29" s="6" t="s">
        <v>301</v>
      </c>
      <c r="H29" s="7">
        <v>44659</v>
      </c>
      <c r="I29" s="14" t="str">
        <f>IF(A28="section","{","")</f>
        <v/>
      </c>
      <c r="J29" s="13" t="str">
        <f>IF(A29=A28,"",""""&amp;A29&amp;""": {")</f>
        <v/>
      </c>
      <c r="K29" s="13" t="str">
        <f>IF(B29=B28,"",""""&amp;B29&amp;""": {")</f>
        <v/>
      </c>
      <c r="L29" s="25" t="str">
        <f>IF(AND(B29=B28,C29=C28),"",""""&amp;C29&amp;""": {")</f>
        <v>"PHL": {</v>
      </c>
      <c r="M29" s="13" t="str">
        <f>""""&amp;D29&amp;""": """&amp;SUBSTITUTE(G29,"""","'")&amp;""""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29" s="26" t="str">
        <f>IF(AND(B30=B29,C30=C29),",","}")</f>
        <v>}</v>
      </c>
      <c r="O29" s="13" t="str">
        <f>IF(NOT(B29=B30),"}",IF(C29=C30,"",","))</f>
        <v>,</v>
      </c>
      <c r="P29" s="13" t="str">
        <f>IF(B29=B30,"",IF(A29=A30,",",""))</f>
        <v/>
      </c>
      <c r="Q29" s="13" t="str">
        <f>IF(A30=A29,"",IF(A30="","}","},"))</f>
        <v/>
      </c>
      <c r="R29" s="13" t="str">
        <f>IF(A30="","}","")</f>
        <v/>
      </c>
      <c r="S29" s="13" t="str">
        <f>IF(A29="","",I29&amp;J29&amp;K29&amp;L29&amp;M29&amp;N29&amp;O29&amp;P29&amp;Q29&amp;R29)</f>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30" spans="1:19" ht="100.8" x14ac:dyDescent="0.55000000000000004">
      <c r="A30" s="9" t="s">
        <v>90</v>
      </c>
      <c r="B30" s="9" t="s">
        <v>11</v>
      </c>
      <c r="C30" s="9" t="s">
        <v>268</v>
      </c>
      <c r="D30" s="9" t="s">
        <v>202</v>
      </c>
      <c r="E30" s="21" t="s">
        <v>276</v>
      </c>
      <c r="F30" s="5"/>
      <c r="G30" s="6" t="s">
        <v>302</v>
      </c>
      <c r="H30" s="19"/>
      <c r="I30" s="14" t="str">
        <f>IF(A29="section","{","")</f>
        <v/>
      </c>
      <c r="J30" s="13" t="str">
        <f>IF(A30=A29,"",""""&amp;A30&amp;""": {")</f>
        <v/>
      </c>
      <c r="K30" s="13" t="str">
        <f>IF(B30=B29,"",""""&amp;B30&amp;""": {")</f>
        <v/>
      </c>
      <c r="L30" s="25" t="str">
        <f>IF(AND(B30=B29,C30=C29),"",""""&amp;C30&amp;""": {")</f>
        <v>"SSD": {</v>
      </c>
      <c r="M30" s="13" t="str">
        <f>""""&amp;D30&amp;""": """&amp;SUBSTITUTE(G30,"""","'")&amp;""""</f>
        <v>"floods": "The population data is aggregated from the administrative areas.&lt;br&gt;&lt;br&gt;(&lt;strong&gt;Population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N30" s="26" t="str">
        <f>IF(AND(B31=B30,C31=C30),",","}")</f>
        <v>}</v>
      </c>
      <c r="O30" s="13" t="str">
        <f>IF(NOT(B30=B31),"}",IF(C30=C31,"",","))</f>
        <v>,</v>
      </c>
      <c r="P30" s="13" t="str">
        <f>IF(B30=B31,"",IF(A30=A31,",",""))</f>
        <v/>
      </c>
      <c r="Q30" s="13" t="str">
        <f>IF(A31=A30,"",IF(A31="","}","},"))</f>
        <v/>
      </c>
      <c r="R30" s="13" t="str">
        <f>IF(A31="","}","")</f>
        <v/>
      </c>
      <c r="S30" s="13" t="str">
        <f>IF(A30="","",I30&amp;J30&amp;K30&amp;L30&amp;M30&amp;N30&amp;O30&amp;P30&amp;Q30&amp;R30)</f>
        <v>"SSD": {"floods": "The population data is aggregated from the administrative areas.&lt;br&gt;&lt;br&gt;(&lt;strong&gt;Population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31" spans="1:19" ht="57.6" x14ac:dyDescent="0.55000000000000004">
      <c r="A31" s="9" t="s">
        <v>90</v>
      </c>
      <c r="B31" s="9" t="s">
        <v>11</v>
      </c>
      <c r="C31" s="9" t="s">
        <v>7</v>
      </c>
      <c r="D31" s="9" t="s">
        <v>203</v>
      </c>
      <c r="E31" s="21"/>
      <c r="F31" s="5"/>
      <c r="G31" s="6" t="s">
        <v>298</v>
      </c>
      <c r="H31" s="7">
        <v>44575</v>
      </c>
      <c r="I31" s="14" t="str">
        <f>IF(A30="section","{","")</f>
        <v/>
      </c>
      <c r="J31" s="13" t="str">
        <f>IF(A31=A30,"",""""&amp;A31&amp;""": {")</f>
        <v/>
      </c>
      <c r="K31" s="13" t="str">
        <f>IF(B31=B30,"",""""&amp;B31&amp;""": {")</f>
        <v/>
      </c>
      <c r="L31" s="25" t="str">
        <f>IF(AND(B31=B30,C31=C30),"",""""&amp;C31&amp;""": {")</f>
        <v>"UGA": {</v>
      </c>
      <c r="M31" s="13" t="str">
        <f>""""&amp;D31&amp;""": """&amp;SUBSTITUTE(G31,"""","'")&amp;""""</f>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31" s="26" t="str">
        <f>IF(AND(B32=B31,C32=C31),",","}")</f>
        <v>,</v>
      </c>
      <c r="O31" s="13" t="str">
        <f>IF(NOT(B31=B32),"}",IF(C31=C32,"",","))</f>
        <v/>
      </c>
      <c r="P31" s="13" t="str">
        <f>IF(B31=B32,"",IF(A31=A32,",",""))</f>
        <v/>
      </c>
      <c r="Q31" s="13" t="str">
        <f>IF(A32=A31,"",IF(A32="","}","},"))</f>
        <v/>
      </c>
      <c r="R31" s="13" t="str">
        <f>IF(A32="","}","")</f>
        <v/>
      </c>
      <c r="S31" s="13" t="str">
        <f>IF(A31="","",I31&amp;J31&amp;K31&amp;L31&amp;M31&amp;N31&amp;O31&amp;P31&amp;Q31&amp;R31)</f>
        <v>"UGA":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32" spans="1:19" ht="57.6" x14ac:dyDescent="0.55000000000000004">
      <c r="A32" s="9" t="s">
        <v>90</v>
      </c>
      <c r="B32" s="9" t="s">
        <v>11</v>
      </c>
      <c r="C32" s="9" t="s">
        <v>7</v>
      </c>
      <c r="D32" s="9" t="s">
        <v>202</v>
      </c>
      <c r="E32" s="21"/>
      <c r="F32" s="5"/>
      <c r="G32" s="6" t="s">
        <v>298</v>
      </c>
      <c r="H32" s="7">
        <v>44575</v>
      </c>
      <c r="I32" s="14" t="str">
        <f>IF(A31="section","{","")</f>
        <v/>
      </c>
      <c r="J32" s="13" t="str">
        <f>IF(A32=A31,"",""""&amp;A32&amp;""": {")</f>
        <v/>
      </c>
      <c r="K32" s="13" t="str">
        <f>IF(B32=B31,"",""""&amp;B32&amp;""": {")</f>
        <v/>
      </c>
      <c r="L32" s="25" t="str">
        <f>IF(AND(B32=B31,C32=C31),"",""""&amp;C32&amp;""": {")</f>
        <v/>
      </c>
      <c r="M32" s="13" t="str">
        <f>""""&amp;D32&amp;""": """&amp;SUBSTITUTE(G32,"""","'")&amp;""""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32" s="26" t="str">
        <f>IF(AND(B33=B32,C33=C32),",","}")</f>
        <v>}</v>
      </c>
      <c r="O32" s="13" t="str">
        <f>IF(NOT(B32=B33),"}",IF(C32=C33,"",","))</f>
        <v>,</v>
      </c>
      <c r="P32" s="13" t="str">
        <f>IF(B32=B33,"",IF(A32=A33,",",""))</f>
        <v/>
      </c>
      <c r="Q32" s="13" t="str">
        <f>IF(A33=A32,"",IF(A33="","}","},"))</f>
        <v/>
      </c>
      <c r="R32" s="13" t="str">
        <f>IF(A33="","}","")</f>
        <v/>
      </c>
      <c r="S32" s="13" t="str">
        <f>IF(A32="","",I32&amp;J32&amp;K32&amp;L32&amp;M32&amp;N32&amp;O32&amp;P32&amp;Q32&amp;R32)</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33" spans="1:19" ht="57.6" x14ac:dyDescent="0.55000000000000004">
      <c r="A33" s="9" t="s">
        <v>90</v>
      </c>
      <c r="B33" s="9" t="s">
        <v>11</v>
      </c>
      <c r="C33" s="9" t="s">
        <v>41</v>
      </c>
      <c r="D33" s="9" t="s">
        <v>202</v>
      </c>
      <c r="E33" s="21"/>
      <c r="F33" s="5"/>
      <c r="G33" s="6" t="s">
        <v>298</v>
      </c>
      <c r="H33" s="19"/>
      <c r="I33" s="14" t="str">
        <f>IF(A32="section","{","")</f>
        <v/>
      </c>
      <c r="J33" s="13" t="str">
        <f>IF(A33=A32,"",""""&amp;A33&amp;""": {")</f>
        <v/>
      </c>
      <c r="K33" s="13" t="str">
        <f>IF(B33=B32,"",""""&amp;B33&amp;""": {")</f>
        <v/>
      </c>
      <c r="L33" s="25" t="str">
        <f>IF(AND(B33=B32,C33=C32),"",""""&amp;C33&amp;""": {")</f>
        <v>"ZMB": {</v>
      </c>
      <c r="M33" s="13" t="str">
        <f>""""&amp;D33&amp;""": """&amp;SUBSTITUTE(G33,"""","'")&amp;""""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33" s="26" t="str">
        <f>IF(AND(B34=B33,C34=C33),",","}")</f>
        <v>}</v>
      </c>
      <c r="O33" s="13" t="str">
        <f>IF(NOT(B33=B34),"}",IF(C33=C34,"",","))</f>
        <v>,</v>
      </c>
      <c r="P33" s="13" t="str">
        <f>IF(B33=B34,"",IF(A33=A34,",",""))</f>
        <v/>
      </c>
      <c r="Q33" s="13" t="str">
        <f>IF(A34=A33,"",IF(A34="","}","},"))</f>
        <v/>
      </c>
      <c r="R33" s="13" t="str">
        <f>IF(A34="","}","")</f>
        <v/>
      </c>
      <c r="S33" s="13" t="str">
        <f>IF(A33="","",I33&amp;J33&amp;K33&amp;L33&amp;M33&amp;N33&amp;O33&amp;P33&amp;Q33&amp;R33)</f>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34" spans="1:19" ht="100.8" x14ac:dyDescent="0.55000000000000004">
      <c r="A34" s="9" t="s">
        <v>90</v>
      </c>
      <c r="B34" s="9" t="s">
        <v>11</v>
      </c>
      <c r="C34" s="9" t="s">
        <v>9</v>
      </c>
      <c r="D34" s="9" t="s">
        <v>203</v>
      </c>
      <c r="E34" s="21" t="s">
        <v>147</v>
      </c>
      <c r="F34" s="23">
        <v>44614</v>
      </c>
      <c r="G34" s="6" t="s">
        <v>303</v>
      </c>
      <c r="H34" s="7">
        <v>44604</v>
      </c>
      <c r="I34" s="14" t="str">
        <f>IF(A33="section","{","")</f>
        <v/>
      </c>
      <c r="J34" s="13" t="str">
        <f>IF(A34=A33,"",""""&amp;A34&amp;""": {")</f>
        <v/>
      </c>
      <c r="K34" s="13" t="str">
        <f>IF(B34=B33,"",""""&amp;B34&amp;""": {")</f>
        <v/>
      </c>
      <c r="L34" s="25" t="str">
        <f>IF(AND(B34=B33,C34=C33),"",""""&amp;C34&amp;""": {")</f>
        <v>"ZWE": {</v>
      </c>
      <c r="M34" s="13" t="str">
        <f>""""&amp;D34&amp;""": """&amp;SUBSTITUTE(G34,"""","'")&amp;""""</f>
        <v>"drought": "Population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34" s="26" t="str">
        <f>IF(AND(B35=B34,C35=C34),",","}")</f>
        <v>}</v>
      </c>
      <c r="O34" s="13" t="str">
        <f>IF(NOT(B34=B35),"}",IF(C34=C35,"",","))</f>
        <v>}</v>
      </c>
      <c r="P34" s="13" t="str">
        <f>IF(B34=B35,"",IF(A34=A35,",",""))</f>
        <v>,</v>
      </c>
      <c r="Q34" s="13" t="str">
        <f>IF(A35=A34,"",IF(A35="","}","},"))</f>
        <v/>
      </c>
      <c r="R34" s="13" t="str">
        <f>IF(A35="","}","")</f>
        <v/>
      </c>
      <c r="S34" s="13" t="str">
        <f>IF(A34="","",I34&amp;J34&amp;K34&amp;L34&amp;M34&amp;N34&amp;O34&amp;P34&amp;Q34&amp;R34)</f>
        <v>"ZWE": {"drought": "Population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35" spans="1:19" ht="43.2" x14ac:dyDescent="0.55000000000000004">
      <c r="A35" s="9" t="s">
        <v>90</v>
      </c>
      <c r="B35" s="9" t="s">
        <v>16</v>
      </c>
      <c r="C35" s="9" t="s">
        <v>19</v>
      </c>
      <c r="D35" s="9" t="s">
        <v>205</v>
      </c>
      <c r="E35" s="21"/>
      <c r="F35" s="5"/>
      <c r="G35" s="6" t="s">
        <v>17</v>
      </c>
      <c r="H35" s="7">
        <v>44575</v>
      </c>
      <c r="I35" s="14" t="str">
        <f>IF(A34="section","{","")</f>
        <v/>
      </c>
      <c r="J35" s="13" t="str">
        <f>IF(A35=A34,"",""""&amp;A35&amp;""": {")</f>
        <v/>
      </c>
      <c r="K35" s="13" t="str">
        <f>IF(B35=B34,"",""""&amp;B35&amp;""": {")</f>
        <v>"potential_cases": {</v>
      </c>
      <c r="L35" s="25" t="str">
        <f>IF(AND(B35=B34,C35=C34),"",""""&amp;C35&amp;""": {")</f>
        <v>"ETH": {</v>
      </c>
      <c r="M35" s="13" t="str">
        <f>""""&amp;D35&amp;""": """&amp;SUBSTITUTE(G35,"""","'")&amp;""""</f>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35" s="26" t="str">
        <f>IF(AND(B36=B35,C36=C35),",","}")</f>
        <v>}</v>
      </c>
      <c r="O35" s="13" t="str">
        <f>IF(NOT(B35=B36),"}",IF(C35=C36,"",","))</f>
        <v>,</v>
      </c>
      <c r="P35" s="13" t="str">
        <f>IF(B35=B36,"",IF(A35=A36,",",""))</f>
        <v/>
      </c>
      <c r="Q35" s="13" t="str">
        <f>IF(A36=A35,"",IF(A36="","}","},"))</f>
        <v/>
      </c>
      <c r="R35" s="13" t="str">
        <f>IF(A36="","}","")</f>
        <v/>
      </c>
      <c r="S35" s="13" t="str">
        <f>IF(A35="","",I35&amp;J35&amp;K35&amp;L35&amp;M35&amp;N35&amp;O35&amp;P35&amp;Q35&amp;R35)</f>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36" spans="1:19" ht="43.2" x14ac:dyDescent="0.55000000000000004">
      <c r="A36" s="9" t="s">
        <v>90</v>
      </c>
      <c r="B36" s="9" t="s">
        <v>16</v>
      </c>
      <c r="C36" s="9" t="s">
        <v>18</v>
      </c>
      <c r="D36" s="9" t="s">
        <v>207</v>
      </c>
      <c r="E36" s="21"/>
      <c r="F36" s="5"/>
      <c r="G36" s="6" t="s">
        <v>304</v>
      </c>
      <c r="H36" s="7">
        <v>44575</v>
      </c>
      <c r="I36" s="14" t="str">
        <f>IF(A35="section","{","")</f>
        <v/>
      </c>
      <c r="J36" s="13" t="str">
        <f>IF(A36=A35,"",""""&amp;A36&amp;""": {")</f>
        <v/>
      </c>
      <c r="K36" s="13" t="str">
        <f>IF(B36=B35,"",""""&amp;B36&amp;""": {")</f>
        <v/>
      </c>
      <c r="L36" s="25" t="str">
        <f>IF(AND(B36=B35,C36=C35),"",""""&amp;C36&amp;""": {")</f>
        <v>"PHL": {</v>
      </c>
      <c r="M36" s="13" t="str">
        <f>""""&amp;D36&amp;""": """&amp;SUBSTITUTE(G36,"""","'")&amp;""""</f>
        <v>"dengue": "Number of potential dengue cases, based on dengue risk and demographic data. &lt;br /&gt;&lt;br /&gt;Source demographic data: &lt;a target='_blank' href='https://data.humdata.org/dataset/philippines-pre-disaster-indicators'&gt;https://data.humdata.org/dataset/philippines-pre-disaster-indicators/&lt;/a&gt;"</v>
      </c>
      <c r="N36" s="26" t="str">
        <f>IF(AND(B37=B36,C37=C36),",","}")</f>
        <v>}</v>
      </c>
      <c r="O36" s="13" t="str">
        <f>IF(NOT(B36=B37),"}",IF(C36=C37,"",","))</f>
        <v>}</v>
      </c>
      <c r="P36" s="13" t="str">
        <f>IF(B36=B37,"",IF(A36=A37,",",""))</f>
        <v>,</v>
      </c>
      <c r="Q36" s="13" t="str">
        <f>IF(A37=A36,"",IF(A37="","}","},"))</f>
        <v/>
      </c>
      <c r="R36" s="13" t="str">
        <f>IF(A37="","}","")</f>
        <v/>
      </c>
      <c r="S36" s="13" t="str">
        <f>IF(A36="","",I36&amp;J36&amp;K36&amp;L36&amp;M36&amp;N36&amp;O36&amp;P36&amp;Q36&amp;R36)</f>
        <v>"PHL": {"dengue": "Number of potential dengue cases, based on dengue risk and demographic data. &lt;br /&gt;&lt;br /&gt;Source demographic data: &lt;a target='_blank' href='https://data.humdata.org/dataset/philippines-pre-disaster-indicators'&gt;https://data.humdata.org/dataset/philippines-pre-disaster-indicators/&lt;/a&gt;"}},</v>
      </c>
    </row>
    <row r="37" spans="1:19" ht="43.2" x14ac:dyDescent="0.55000000000000004">
      <c r="A37" s="9" t="s">
        <v>90</v>
      </c>
      <c r="B37" s="9" t="s">
        <v>23</v>
      </c>
      <c r="C37" s="9" t="s">
        <v>19</v>
      </c>
      <c r="D37" s="9" t="s">
        <v>205</v>
      </c>
      <c r="E37" s="21"/>
      <c r="F37" s="5"/>
      <c r="G37" s="6" t="s">
        <v>305</v>
      </c>
      <c r="H37" s="7">
        <v>44575</v>
      </c>
      <c r="I37" s="14" t="str">
        <f>IF(A36="section","{","")</f>
        <v/>
      </c>
      <c r="J37" s="13" t="str">
        <f>IF(A37=A36,"",""""&amp;A37&amp;""": {")</f>
        <v/>
      </c>
      <c r="K37" s="13" t="str">
        <f>IF(B37=B36,"",""""&amp;B37&amp;""": {")</f>
        <v>"potential_cases_65": {</v>
      </c>
      <c r="L37" s="25" t="str">
        <f>IF(AND(B37=B36,C37=C36),"",""""&amp;C37&amp;""": {")</f>
        <v>"ETH": {</v>
      </c>
      <c r="M37" s="13" t="str">
        <f>""""&amp;D37&amp;""": """&amp;SUBSTITUTE(G37,"""","'")&amp;""""</f>
        <v>"malaria": "Elderly: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v>
      </c>
      <c r="N37" s="26" t="str">
        <f>IF(AND(B38=B37,C38=C37),",","}")</f>
        <v>}</v>
      </c>
      <c r="O37" s="13" t="str">
        <f>IF(NOT(B37=B38),"}",IF(C37=C38,"",","))</f>
        <v>,</v>
      </c>
      <c r="P37" s="13" t="str">
        <f>IF(B37=B38,"",IF(A37=A38,",",""))</f>
        <v/>
      </c>
      <c r="Q37" s="13" t="str">
        <f>IF(A38=A37,"",IF(A38="","}","},"))</f>
        <v/>
      </c>
      <c r="R37" s="13" t="str">
        <f>IF(A38="","}","")</f>
        <v/>
      </c>
      <c r="S37" s="13" t="str">
        <f>IF(A37="","",I37&amp;J37&amp;K37&amp;L37&amp;M37&amp;N37&amp;O37&amp;P37&amp;Q37&amp;R37)</f>
        <v>"potential_cases_65": {"ETH": {"malaria": "Elderly: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v>
      </c>
    </row>
    <row r="38" spans="1:19" ht="43.2" x14ac:dyDescent="0.55000000000000004">
      <c r="A38" s="9" t="s">
        <v>90</v>
      </c>
      <c r="B38" s="9" t="s">
        <v>23</v>
      </c>
      <c r="C38" s="9" t="s">
        <v>18</v>
      </c>
      <c r="D38" s="9" t="s">
        <v>207</v>
      </c>
      <c r="E38" s="21"/>
      <c r="F38" s="5"/>
      <c r="G38" s="6" t="s">
        <v>306</v>
      </c>
      <c r="H38" s="7">
        <v>44575</v>
      </c>
      <c r="I38" s="14" t="str">
        <f>IF(A37="section","{","")</f>
        <v/>
      </c>
      <c r="J38" s="13" t="str">
        <f>IF(A38=A37,"",""""&amp;A38&amp;""": {")</f>
        <v/>
      </c>
      <c r="K38" s="13" t="str">
        <f>IF(B38=B37,"",""""&amp;B38&amp;""": {")</f>
        <v/>
      </c>
      <c r="L38" s="25" t="str">
        <f>IF(AND(B38=B37,C38=C37),"",""""&amp;C38&amp;""": {")</f>
        <v>"PHL": {</v>
      </c>
      <c r="M38" s="13" t="str">
        <f>""""&amp;D38&amp;""": """&amp;SUBSTITUTE(G38,"""","'")&amp;""""</f>
        <v>"dengue": "Number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v>
      </c>
      <c r="N38" s="26" t="str">
        <f>IF(AND(B39=B38,C39=C38),",","}")</f>
        <v>}</v>
      </c>
      <c r="O38" s="13" t="str">
        <f>IF(NOT(B38=B39),"}",IF(C38=C39,"",","))</f>
        <v>}</v>
      </c>
      <c r="P38" s="13" t="str">
        <f>IF(B38=B39,"",IF(A38=A39,",",""))</f>
        <v>,</v>
      </c>
      <c r="Q38" s="13" t="str">
        <f>IF(A39=A38,"",IF(A39="","}","},"))</f>
        <v/>
      </c>
      <c r="R38" s="13" t="str">
        <f>IF(A39="","}","")</f>
        <v/>
      </c>
      <c r="S38" s="13" t="str">
        <f>IF(A38="","",I38&amp;J38&amp;K38&amp;L38&amp;M38&amp;N38&amp;O38&amp;P38&amp;Q38&amp;R38)</f>
        <v>"PHL": {"dengue": "Number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v>
      </c>
    </row>
    <row r="39" spans="1:19" ht="57.6" x14ac:dyDescent="0.55000000000000004">
      <c r="A39" s="9" t="s">
        <v>90</v>
      </c>
      <c r="B39" s="9" t="s">
        <v>20</v>
      </c>
      <c r="C39" s="9" t="s">
        <v>19</v>
      </c>
      <c r="D39" s="9" t="s">
        <v>205</v>
      </c>
      <c r="E39" s="21"/>
      <c r="F39" s="5"/>
      <c r="G39" s="6" t="s">
        <v>307</v>
      </c>
      <c r="H39" s="7">
        <v>44575</v>
      </c>
      <c r="I39" s="14" t="str">
        <f>IF(A38="section","{","")</f>
        <v/>
      </c>
      <c r="J39" s="13" t="str">
        <f>IF(A39=A38,"",""""&amp;A39&amp;""": {")</f>
        <v/>
      </c>
      <c r="K39" s="13" t="str">
        <f>IF(B39=B38,"",""""&amp;B39&amp;""": {")</f>
        <v>"potential_cases_U5": {</v>
      </c>
      <c r="L39" s="25" t="str">
        <f>IF(AND(B39=B38,C39=C38),"",""""&amp;C39&amp;""": {")</f>
        <v>"ETH": {</v>
      </c>
      <c r="M39" s="13" t="str">
        <f>""""&amp;D39&amp;""": """&amp;SUBSTITUTE(G39,"""","'")&amp;""""</f>
        <v>"malaria": "Potential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39" s="26" t="str">
        <f>IF(AND(B40=B39,C40=C39),",","}")</f>
        <v>}</v>
      </c>
      <c r="O39" s="13" t="str">
        <f>IF(NOT(B39=B40),"}",IF(C39=C40,"",","))</f>
        <v>}</v>
      </c>
      <c r="P39" s="13" t="str">
        <f>IF(B39=B40,"",IF(A39=A40,",",""))</f>
        <v>,</v>
      </c>
      <c r="Q39" s="13" t="str">
        <f>IF(A40=A39,"",IF(A40="","}","},"))</f>
        <v/>
      </c>
      <c r="R39" s="13" t="str">
        <f>IF(A40="","}","")</f>
        <v/>
      </c>
      <c r="S39" s="13" t="str">
        <f>IF(A39="","",I39&amp;J39&amp;K39&amp;L39&amp;M39&amp;N39&amp;O39&amp;P39&amp;Q39&amp;R39)</f>
        <v>"potential_cases_U5": {"ETH": {"malaria": "Potential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40" spans="1:19" ht="43.2" x14ac:dyDescent="0.55000000000000004">
      <c r="A40" s="9" t="s">
        <v>90</v>
      </c>
      <c r="B40" s="9" t="s">
        <v>22</v>
      </c>
      <c r="C40" s="9" t="s">
        <v>18</v>
      </c>
      <c r="D40" s="9" t="s">
        <v>207</v>
      </c>
      <c r="E40" s="21"/>
      <c r="F40" s="5"/>
      <c r="G40" s="6" t="s">
        <v>308</v>
      </c>
      <c r="H40" s="7">
        <v>44575</v>
      </c>
      <c r="I40" s="14" t="str">
        <f>IF(A39="section","{","")</f>
        <v/>
      </c>
      <c r="J40" s="13" t="str">
        <f>IF(A40=A39,"",""""&amp;A40&amp;""": {")</f>
        <v/>
      </c>
      <c r="K40" s="13" t="str">
        <f>IF(B40=B39,"",""""&amp;B40&amp;""": {")</f>
        <v>"potential_cases_U9": {</v>
      </c>
      <c r="L40" s="25" t="str">
        <f>IF(AND(B40=B39,C40=C39),"",""""&amp;C40&amp;""": {")</f>
        <v>"PHL": {</v>
      </c>
      <c r="M40" s="13" t="str">
        <f>""""&amp;D40&amp;""": """&amp;SUBSTITUTE(G40,"""","'")&amp;""""</f>
        <v>"dengue": "Number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v>
      </c>
      <c r="N40" s="26" t="str">
        <f>IF(AND(B41=B40,C41=C40),",","}")</f>
        <v>}</v>
      </c>
      <c r="O40" s="13" t="str">
        <f>IF(NOT(B40=B41),"}",IF(C40=C41,"",","))</f>
        <v>}</v>
      </c>
      <c r="P40" s="13" t="str">
        <f>IF(B40=B41,"",IF(A40=A41,",",""))</f>
        <v>,</v>
      </c>
      <c r="Q40" s="13" t="str">
        <f>IF(A41=A40,"",IF(A41="","}","},"))</f>
        <v/>
      </c>
      <c r="R40" s="13" t="str">
        <f>IF(A41="","}","")</f>
        <v/>
      </c>
      <c r="S40" s="13" t="str">
        <f>IF(A40="","",I40&amp;J40&amp;K40&amp;L40&amp;M40&amp;N40&amp;O40&amp;P40&amp;Q40&amp;R40)</f>
        <v>"potential_cases_U9": {"PHL": {"dengue": "Number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v>
      </c>
    </row>
    <row r="41" spans="1:19" ht="230.4" x14ac:dyDescent="0.55000000000000004">
      <c r="A41" s="9" t="s">
        <v>90</v>
      </c>
      <c r="B41" s="9" t="s">
        <v>24</v>
      </c>
      <c r="C41" s="9" t="s">
        <v>9</v>
      </c>
      <c r="D41" s="9" t="s">
        <v>203</v>
      </c>
      <c r="E41" s="21" t="s">
        <v>150</v>
      </c>
      <c r="F41" s="23">
        <v>44614</v>
      </c>
      <c r="G41" s="6" t="s">
        <v>309</v>
      </c>
      <c r="H41" s="7">
        <v>44575</v>
      </c>
      <c r="I41" s="14" t="str">
        <f>IF(A40="section","{","")</f>
        <v/>
      </c>
      <c r="J41" s="13" t="str">
        <f>IF(A41=A40,"",""""&amp;A41&amp;""": {")</f>
        <v/>
      </c>
      <c r="K41" s="13" t="str">
        <f>IF(B41=B40,"",""""&amp;B41&amp;""": {")</f>
        <v>"small_ruminants_exposed": {</v>
      </c>
      <c r="L41" s="25" t="str">
        <f>IF(AND(B41=B40,C41=C40),"",""""&amp;C41&amp;""": {")</f>
        <v>"ZWE": {</v>
      </c>
      <c r="M41" s="13" t="str">
        <f>""""&amp;D41&amp;""": """&amp;SUBSTITUTE(G41,"""","'")&amp;""""</f>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target='_blank' href='https://fscluster.org/zimbabwe/document/second-round-crop-and-livestock-0 '&gt;https://fscluster.org/zimbabwe/document/second-round-crop-and-livestock-0. &lt;/a&gt;&lt;/li&gt;&lt;/ul&gt;"</v>
      </c>
      <c r="N41" s="26" t="str">
        <f>IF(AND(B42=B41,C42=C41),",","}")</f>
        <v>}</v>
      </c>
      <c r="O41" s="13" t="str">
        <f>IF(NOT(B41=B42),"}",IF(C41=C42,"",","))</f>
        <v>}</v>
      </c>
      <c r="P41" s="13" t="str">
        <f>IF(B41=B42,"",IF(A41=A42,",",""))</f>
        <v/>
      </c>
      <c r="Q41" s="13" t="str">
        <f>IF(A42=A41,"",IF(A42="","}","},"))</f>
        <v>},</v>
      </c>
      <c r="R41" s="13" t="str">
        <f>IF(A42="","}","")</f>
        <v/>
      </c>
      <c r="S41" s="13" t="str">
        <f>IF(A41="","",I41&amp;J41&amp;K41&amp;L41&amp;M41&amp;N41&amp;O41&amp;P41&amp;Q41&amp;R41)</f>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target='_blank' href='https://fscluster.org/zimbabwe/document/second-round-crop-and-livestock-0 '&gt;https://fscluster.org/zimbabwe/document/second-round-crop-and-livestock-0. &lt;/a&gt;&lt;/li&gt;&lt;/ul&gt;"}}},</v>
      </c>
    </row>
    <row r="42" spans="1:19" ht="129.6" x14ac:dyDescent="0.55000000000000004">
      <c r="A42" s="9" t="s">
        <v>117</v>
      </c>
      <c r="B42" s="9" t="s">
        <v>256</v>
      </c>
      <c r="C42" s="9" t="s">
        <v>18</v>
      </c>
      <c r="D42" s="9" t="s">
        <v>206</v>
      </c>
      <c r="E42" s="21" t="s">
        <v>259</v>
      </c>
      <c r="F42" s="23">
        <v>44838</v>
      </c>
      <c r="G42" s="6" t="s">
        <v>260</v>
      </c>
      <c r="H42" s="19"/>
      <c r="I42" s="14" t="str">
        <f>IF(A41="section","{","")</f>
        <v/>
      </c>
      <c r="J42" s="13" t="str">
        <f>IF(A42=A41,"",""""&amp;A42&amp;""": {")</f>
        <v>"layers-section": {</v>
      </c>
      <c r="K42" s="13" t="str">
        <f>IF(B42=B41,"",""""&amp;B42&amp;""": {")</f>
        <v>"affected_population": {</v>
      </c>
      <c r="L42" s="25" t="str">
        <f>IF(AND(B42=B41,C42=C41),"",""""&amp;C42&amp;""": {")</f>
        <v>"PHL": {</v>
      </c>
      <c r="M42" s="13" t="str">
        <f>""""&amp;D42&amp;""": """&amp;SUBSTITUTE(G42,"""","'")&amp;""""</f>
        <v>"typhoon":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c r="N42" s="26" t="str">
        <f>IF(AND(B43=B42,C43=C42),",","}")</f>
        <v>}</v>
      </c>
      <c r="O42" s="13" t="str">
        <f>IF(NOT(B42=B43),"}",IF(C42=C43,"",","))</f>
        <v>}</v>
      </c>
      <c r="P42" s="13" t="str">
        <f>IF(B42=B43,"",IF(A42=A43,",",""))</f>
        <v>,</v>
      </c>
      <c r="Q42" s="13" t="str">
        <f>IF(A43=A42,"",IF(A43="","}","},"))</f>
        <v/>
      </c>
      <c r="R42" s="13" t="str">
        <f>IF(A43="","}","")</f>
        <v/>
      </c>
      <c r="S42" s="13" t="str">
        <f>IF(A42="","",I42&amp;J42&amp;K42&amp;L42&amp;M42&amp;N42&amp;O42&amp;P42&amp;Q42&amp;R42)</f>
        <v>"layers-section": {"affected_population": {"PHL": {"typhoon":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row>
    <row r="43" spans="1:19" x14ac:dyDescent="0.55000000000000004">
      <c r="A43" s="9" t="s">
        <v>117</v>
      </c>
      <c r="B43" s="9" t="s">
        <v>88</v>
      </c>
      <c r="C43" s="9" t="s">
        <v>8</v>
      </c>
      <c r="D43" s="9" t="s">
        <v>204</v>
      </c>
      <c r="E43" s="21"/>
      <c r="F43" s="5"/>
      <c r="G43" s="6" t="s">
        <v>271</v>
      </c>
      <c r="H43" s="19"/>
      <c r="I43" s="14" t="str">
        <f>IF(A42="section","{","")</f>
        <v/>
      </c>
      <c r="J43" s="13" t="str">
        <f>IF(A43=A42,"",""""&amp;A43&amp;""": {")</f>
        <v/>
      </c>
      <c r="K43" s="13" t="str">
        <f>IF(B43=B42,"",""""&amp;B43&amp;""": {")</f>
        <v>"alert_threshold": {</v>
      </c>
      <c r="L43" s="25" t="str">
        <f>IF(AND(B43=B42,C43=C42),"",""""&amp;C43&amp;""": {")</f>
        <v>"EGY": {</v>
      </c>
      <c r="M43" s="13" t="str">
        <f>""""&amp;D43&amp;""": """&amp;SUBSTITUTE(G43,"""","'")&amp;""""</f>
        <v>"heavy-rain": "Not currently available"</v>
      </c>
      <c r="N43" s="26" t="str">
        <f>IF(AND(B44=B43,C44=C43),",","}")</f>
        <v>}</v>
      </c>
      <c r="O43" s="13" t="str">
        <f>IF(NOT(B43=B44),"}",IF(C43=C44,"",","))</f>
        <v>,</v>
      </c>
      <c r="P43" s="13" t="str">
        <f>IF(B43=B44,"",IF(A43=A44,",",""))</f>
        <v/>
      </c>
      <c r="Q43" s="13" t="str">
        <f>IF(A44=A43,"",IF(A44="","}","},"))</f>
        <v/>
      </c>
      <c r="R43" s="13" t="str">
        <f>IF(A44="","}","")</f>
        <v/>
      </c>
      <c r="S43" s="13" t="str">
        <f>IF(A43="","",I43&amp;J43&amp;K43&amp;L43&amp;M43&amp;N43&amp;O43&amp;P43&amp;Q43&amp;R43)</f>
        <v>"alert_threshold": {"EGY": {"heavy-rain": "Not currently available"},</v>
      </c>
    </row>
    <row r="44" spans="1:19" x14ac:dyDescent="0.55000000000000004">
      <c r="A44" s="9" t="s">
        <v>117</v>
      </c>
      <c r="B44" s="9" t="s">
        <v>88</v>
      </c>
      <c r="C44" s="9" t="s">
        <v>19</v>
      </c>
      <c r="D44" s="9" t="s">
        <v>203</v>
      </c>
      <c r="E44" s="21"/>
      <c r="F44" s="5"/>
      <c r="G44" s="6" t="s">
        <v>271</v>
      </c>
      <c r="H44" s="7">
        <v>44737</v>
      </c>
      <c r="I44" s="14" t="str">
        <f>IF(A43="section","{","")</f>
        <v/>
      </c>
      <c r="J44" s="13" t="str">
        <f>IF(A44=A43,"",""""&amp;A44&amp;""": {")</f>
        <v/>
      </c>
      <c r="K44" s="13" t="str">
        <f>IF(B44=B43,"",""""&amp;B44&amp;""": {")</f>
        <v/>
      </c>
      <c r="L44" s="25" t="str">
        <f>IF(AND(B44=B43,C44=C43),"",""""&amp;C44&amp;""": {")</f>
        <v>"ETH": {</v>
      </c>
      <c r="M44" s="13" t="str">
        <f>""""&amp;D44&amp;""": """&amp;SUBSTITUTE(G44,"""","'")&amp;""""</f>
        <v>"drought": "Not currently available"</v>
      </c>
      <c r="N44" s="26" t="str">
        <f>IF(AND(B45=B44,C45=C44),",","}")</f>
        <v>,</v>
      </c>
      <c r="O44" s="13" t="str">
        <f>IF(NOT(B44=B45),"}",IF(C44=C45,"",","))</f>
        <v/>
      </c>
      <c r="P44" s="13" t="str">
        <f>IF(B44=B45,"",IF(A44=A45,",",""))</f>
        <v/>
      </c>
      <c r="Q44" s="13" t="str">
        <f>IF(A45=A44,"",IF(A45="","}","},"))</f>
        <v/>
      </c>
      <c r="R44" s="13" t="str">
        <f>IF(A45="","}","")</f>
        <v/>
      </c>
      <c r="S44" s="13" t="str">
        <f>IF(A44="","",I44&amp;J44&amp;K44&amp;L44&amp;M44&amp;N44&amp;O44&amp;P44&amp;Q44&amp;R44)</f>
        <v>"ETH": {"drought": "Not currently available",</v>
      </c>
    </row>
    <row r="45" spans="1:19" x14ac:dyDescent="0.55000000000000004">
      <c r="A45" s="9" t="s">
        <v>117</v>
      </c>
      <c r="B45" s="9" t="s">
        <v>88</v>
      </c>
      <c r="C45" s="9" t="s">
        <v>19</v>
      </c>
      <c r="D45" s="9" t="s">
        <v>202</v>
      </c>
      <c r="E45" s="21"/>
      <c r="F45" s="5"/>
      <c r="G45" s="6" t="s">
        <v>271</v>
      </c>
      <c r="H45" s="19"/>
      <c r="I45" s="14" t="str">
        <f>IF(A44="section","{","")</f>
        <v/>
      </c>
      <c r="J45" s="13" t="str">
        <f>IF(A45=A44,"",""""&amp;A45&amp;""": {")</f>
        <v/>
      </c>
      <c r="K45" s="13" t="str">
        <f>IF(B45=B44,"",""""&amp;B45&amp;""": {")</f>
        <v/>
      </c>
      <c r="L45" s="25" t="str">
        <f>IF(AND(B45=B44,C45=C44),"",""""&amp;C45&amp;""": {")</f>
        <v/>
      </c>
      <c r="M45" s="13" t="str">
        <f>""""&amp;D45&amp;""": """&amp;SUBSTITUTE(G45,"""","'")&amp;""""</f>
        <v>"floods": "Not currently available"</v>
      </c>
      <c r="N45" s="26" t="str">
        <f>IF(AND(B46=B45,C46=C45),",","}")</f>
        <v>,</v>
      </c>
      <c r="O45" s="13" t="str">
        <f>IF(NOT(B45=B46),"}",IF(C45=C46,"",","))</f>
        <v/>
      </c>
      <c r="P45" s="13" t="str">
        <f>IF(B45=B46,"",IF(A45=A46,",",""))</f>
        <v/>
      </c>
      <c r="Q45" s="13" t="str">
        <f>IF(A46=A45,"",IF(A46="","}","},"))</f>
        <v/>
      </c>
      <c r="R45" s="13" t="str">
        <f>IF(A46="","}","")</f>
        <v/>
      </c>
      <c r="S45" s="13" t="str">
        <f>IF(A45="","",I45&amp;J45&amp;K45&amp;L45&amp;M45&amp;N45&amp;O45&amp;P45&amp;Q45&amp;R45)</f>
        <v>"floods": "Not currently available",</v>
      </c>
    </row>
    <row r="46" spans="1:19" ht="43.2" x14ac:dyDescent="0.55000000000000004">
      <c r="A46" s="9" t="s">
        <v>117</v>
      </c>
      <c r="B46" s="9" t="s">
        <v>88</v>
      </c>
      <c r="C46" s="9" t="s">
        <v>19</v>
      </c>
      <c r="D46" s="9" t="s">
        <v>205</v>
      </c>
      <c r="E46" s="21"/>
      <c r="F46" s="5"/>
      <c r="G46" s="6" t="s">
        <v>89</v>
      </c>
      <c r="H46" s="7">
        <v>44575</v>
      </c>
      <c r="I46" s="14" t="str">
        <f>IF(A45="section","{","")</f>
        <v/>
      </c>
      <c r="J46" s="13" t="str">
        <f>IF(A46=A45,"",""""&amp;A46&amp;""": {")</f>
        <v/>
      </c>
      <c r="K46" s="13" t="str">
        <f>IF(B46=B45,"",""""&amp;B46&amp;""": {")</f>
        <v/>
      </c>
      <c r="L46" s="25" t="str">
        <f>IF(AND(B46=B45,C46=C45),"",""""&amp;C46&amp;""": {")</f>
        <v/>
      </c>
      <c r="M46" s="13" t="str">
        <f>""""&amp;D46&amp;""": """&amp;SUBSTITUTE(G46,"""","'")&amp;""""</f>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N46" s="26" t="str">
        <f>IF(AND(B47=B46,C47=C46),",","}")</f>
        <v>}</v>
      </c>
      <c r="O46" s="13" t="str">
        <f>IF(NOT(B46=B47),"}",IF(C46=C47,"",","))</f>
        <v>,</v>
      </c>
      <c r="P46" s="13" t="str">
        <f>IF(B46=B47,"",IF(A46=A47,",",""))</f>
        <v/>
      </c>
      <c r="Q46" s="13" t="str">
        <f>IF(A47=A46,"",IF(A47="","}","},"))</f>
        <v/>
      </c>
      <c r="R46" s="13" t="str">
        <f>IF(A47="","}","")</f>
        <v/>
      </c>
      <c r="S46" s="13" t="str">
        <f>IF(A46="","",I46&amp;J46&amp;K46&amp;L46&amp;M46&amp;N46&amp;O46&amp;P46&amp;Q46&amp;R46)</f>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47" spans="1:19" ht="201.6" x14ac:dyDescent="0.55000000000000004">
      <c r="A47" s="9" t="s">
        <v>117</v>
      </c>
      <c r="B47" s="9" t="s">
        <v>88</v>
      </c>
      <c r="C47" s="9" t="s">
        <v>40</v>
      </c>
      <c r="D47" s="9" t="s">
        <v>203</v>
      </c>
      <c r="E47" s="21" t="s">
        <v>223</v>
      </c>
      <c r="F47" s="23">
        <v>44659</v>
      </c>
      <c r="G47" s="6" t="s">
        <v>222</v>
      </c>
      <c r="H47" s="7">
        <v>44659</v>
      </c>
      <c r="I47" s="14" t="str">
        <f>IF(A46="section","{","")</f>
        <v/>
      </c>
      <c r="J47" s="13" t="str">
        <f>IF(A47=A46,"",""""&amp;A47&amp;""": {")</f>
        <v/>
      </c>
      <c r="K47" s="13" t="str">
        <f>IF(B47=B46,"",""""&amp;B47&amp;""": {")</f>
        <v/>
      </c>
      <c r="L47" s="25" t="str">
        <f>IF(AND(B47=B46,C47=C46),"",""""&amp;C47&amp;""": {")</f>
        <v>"KEN": {</v>
      </c>
      <c r="M47" s="13" t="str">
        <f>""""&amp;D47&amp;""": """&amp;SUBSTITUTE(G47,"""","'")&amp;""""</f>
        <v>"drought":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c r="N47" s="26" t="str">
        <f>IF(AND(B48=B47,C48=C47),",","}")</f>
        <v>,</v>
      </c>
      <c r="O47" s="13" t="str">
        <f>IF(NOT(B47=B48),"}",IF(C47=C48,"",","))</f>
        <v/>
      </c>
      <c r="P47" s="13" t="str">
        <f>IF(B47=B48,"",IF(A47=A48,",",""))</f>
        <v/>
      </c>
      <c r="Q47" s="13" t="str">
        <f>IF(A48=A47,"",IF(A48="","}","},"))</f>
        <v/>
      </c>
      <c r="R47" s="13" t="str">
        <f>IF(A48="","}","")</f>
        <v/>
      </c>
      <c r="S47" s="13" t="str">
        <f>IF(A47="","",I47&amp;J47&amp;K47&amp;L47&amp;M47&amp;N47&amp;O47&amp;P47&amp;Q47&amp;R47)</f>
        <v>"KEN": {"drought":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row>
    <row r="48" spans="1:19" ht="158.4" x14ac:dyDescent="0.55000000000000004">
      <c r="A48" s="9" t="s">
        <v>117</v>
      </c>
      <c r="B48" s="9" t="s">
        <v>88</v>
      </c>
      <c r="C48" s="9" t="s">
        <v>40</v>
      </c>
      <c r="D48" s="9" t="s">
        <v>202</v>
      </c>
      <c r="E48" s="21" t="s">
        <v>209</v>
      </c>
      <c r="F48" s="23" t="s">
        <v>210</v>
      </c>
      <c r="G48" s="6" t="s">
        <v>310</v>
      </c>
      <c r="H48" s="7">
        <v>44635</v>
      </c>
      <c r="I48" s="14" t="str">
        <f>IF(A47="section","{","")</f>
        <v/>
      </c>
      <c r="J48" s="13" t="str">
        <f>IF(A48=A47,"",""""&amp;A48&amp;""": {")</f>
        <v/>
      </c>
      <c r="K48" s="13" t="str">
        <f>IF(B48=B47,"",""""&amp;B48&amp;""": {")</f>
        <v/>
      </c>
      <c r="L48" s="25" t="str">
        <f>IF(AND(B48=B47,C48=C47),"",""""&amp;C48&amp;""": {")</f>
        <v/>
      </c>
      <c r="M48" s="13" t="str">
        <f>""""&amp;D48&amp;""": """&amp;SUBSTITUTE(G48,"""","'")&amp;""""</f>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v>
      </c>
      <c r="N48" s="26" t="str">
        <f>IF(AND(B49=B48,C49=C48),",","}")</f>
        <v>}</v>
      </c>
      <c r="O48" s="13" t="str">
        <f>IF(NOT(B48=B49),"}",IF(C48=C49,"",","))</f>
        <v>,</v>
      </c>
      <c r="P48" s="13" t="str">
        <f>IF(B48=B49,"",IF(A48=A49,",",""))</f>
        <v/>
      </c>
      <c r="Q48" s="13" t="str">
        <f>IF(A49=A48,"",IF(A49="","}","},"))</f>
        <v/>
      </c>
      <c r="R48" s="13" t="str">
        <f>IF(A49="","}","")</f>
        <v/>
      </c>
      <c r="S48" s="13" t="str">
        <f>IF(A48="","",I48&amp;J48&amp;K48&amp;L48&amp;M48&amp;N48&amp;O48&amp;P48&amp;Q48&amp;R48)</f>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v>
      </c>
    </row>
    <row r="49" spans="1:19" ht="172.8" x14ac:dyDescent="0.55000000000000004">
      <c r="A49" s="9" t="s">
        <v>117</v>
      </c>
      <c r="B49" s="9" t="s">
        <v>88</v>
      </c>
      <c r="C49" s="9" t="s">
        <v>250</v>
      </c>
      <c r="D49" s="9" t="s">
        <v>202</v>
      </c>
      <c r="E49" s="21" t="s">
        <v>273</v>
      </c>
      <c r="F49" s="5"/>
      <c r="G49" s="6" t="s">
        <v>311</v>
      </c>
      <c r="H49" s="7">
        <v>44798</v>
      </c>
      <c r="I49" s="14" t="str">
        <f>IF(A48="section","{","")</f>
        <v/>
      </c>
      <c r="J49" s="13" t="str">
        <f>IF(A49=A48,"",""""&amp;A49&amp;""": {")</f>
        <v/>
      </c>
      <c r="K49" s="13" t="str">
        <f>IF(B49=B48,"",""""&amp;B49&amp;""": {")</f>
        <v/>
      </c>
      <c r="L49" s="25" t="str">
        <f>IF(AND(B49=B48,C49=C48),"",""""&amp;C49&amp;""": {")</f>
        <v>"MWI": {</v>
      </c>
      <c r="M49" s="13" t="str">
        <f>""""&amp;D49&amp;""": """&amp;SUBSTITUTE(G49,"""","'")&amp;""""</f>
        <v>"floods": "&lt;p&gt;The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v>
      </c>
      <c r="N49" s="26" t="str">
        <f>IF(AND(B50=B49,C50=C49),",","}")</f>
        <v>}</v>
      </c>
      <c r="O49" s="13" t="str">
        <f>IF(NOT(B49=B50),"}",IF(C49=C50,"",","))</f>
        <v>,</v>
      </c>
      <c r="P49" s="13" t="str">
        <f>IF(B49=B50,"",IF(A49=A50,",",""))</f>
        <v/>
      </c>
      <c r="Q49" s="13" t="str">
        <f>IF(A50=A49,"",IF(A50="","}","},"))</f>
        <v/>
      </c>
      <c r="R49" s="13" t="str">
        <f>IF(A50="","}","")</f>
        <v/>
      </c>
      <c r="S49" s="13" t="str">
        <f>IF(A49="","",I49&amp;J49&amp;K49&amp;L49&amp;M49&amp;N49&amp;O49&amp;P49&amp;Q49&amp;R49)</f>
        <v>"MWI": {"floods": "&lt;p&gt;The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v>
      </c>
    </row>
    <row r="50" spans="1:19" ht="129.6" x14ac:dyDescent="0.55000000000000004">
      <c r="A50" s="9" t="s">
        <v>117</v>
      </c>
      <c r="B50" s="9" t="s">
        <v>88</v>
      </c>
      <c r="C50" s="9" t="s">
        <v>18</v>
      </c>
      <c r="D50" s="9" t="s">
        <v>207</v>
      </c>
      <c r="E50" s="21"/>
      <c r="F50" s="5"/>
      <c r="G50" s="6" t="s">
        <v>312</v>
      </c>
      <c r="H50" s="7">
        <v>44575</v>
      </c>
      <c r="I50" s="14" t="str">
        <f>IF(A49="section","{","")</f>
        <v/>
      </c>
      <c r="J50" s="13" t="str">
        <f>IF(A50=A49,"",""""&amp;A50&amp;""": {")</f>
        <v/>
      </c>
      <c r="K50" s="13" t="str">
        <f>IF(B50=B49,"",""""&amp;B50&amp;""": {")</f>
        <v/>
      </c>
      <c r="L50" s="25" t="str">
        <f>IF(AND(B50=B49,C50=C49),"",""""&amp;C50&amp;""": {")</f>
        <v>"PHL": {</v>
      </c>
      <c r="M50" s="13" t="str">
        <f>""""&amp;D50&amp;""": """&amp;SUBSTITUTE(G50,"""","'")&amp;""""</f>
        <v>"dengue": "Administrative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N50" s="26" t="str">
        <f>IF(AND(B51=B50,C51=C50),",","}")</f>
        <v>,</v>
      </c>
      <c r="O50" s="13" t="str">
        <f>IF(NOT(B50=B51),"}",IF(C50=C51,"",","))</f>
        <v/>
      </c>
      <c r="P50" s="13" t="str">
        <f>IF(B50=B51,"",IF(A50=A51,",",""))</f>
        <v/>
      </c>
      <c r="Q50" s="13" t="str">
        <f>IF(A51=A50,"",IF(A51="","}","},"))</f>
        <v/>
      </c>
      <c r="R50" s="13" t="str">
        <f>IF(A51="","}","")</f>
        <v/>
      </c>
      <c r="S50" s="13" t="str">
        <f>IF(A50="","",I50&amp;J50&amp;K50&amp;L50&amp;M50&amp;N50&amp;O50&amp;P50&amp;Q50&amp;R50)</f>
        <v>"PHL": {"dengue": "Administrative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51" spans="1:19" ht="86.4" x14ac:dyDescent="0.55000000000000004">
      <c r="A51" s="9" t="s">
        <v>117</v>
      </c>
      <c r="B51" s="9" t="s">
        <v>88</v>
      </c>
      <c r="C51" s="9" t="s">
        <v>18</v>
      </c>
      <c r="D51" s="9" t="s">
        <v>202</v>
      </c>
      <c r="E51" s="21"/>
      <c r="F51" s="5"/>
      <c r="G51" s="6" t="s">
        <v>313</v>
      </c>
      <c r="H51" s="7">
        <v>44663</v>
      </c>
      <c r="I51" s="14" t="str">
        <f>IF(A50="section","{","")</f>
        <v/>
      </c>
      <c r="J51" s="13" t="str">
        <f>IF(A51=A50,"",""""&amp;A51&amp;""": {")</f>
        <v/>
      </c>
      <c r="K51" s="13" t="str">
        <f>IF(B51=B50,"",""""&amp;B51&amp;""": {")</f>
        <v/>
      </c>
      <c r="L51" s="25" t="str">
        <f>IF(AND(B51=B50,C51=C50),"",""""&amp;C51&amp;""": {")</f>
        <v/>
      </c>
      <c r="M51" s="13" t="str">
        <f>""""&amp;D51&amp;""": """&amp;SUBSTITUTE(G51,"""","'")&amp;""""</f>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v>
      </c>
      <c r="N51" s="26" t="str">
        <f>IF(AND(B52=B51,C52=C51),",","}")</f>
        <v>,</v>
      </c>
      <c r="O51" s="13" t="str">
        <f>IF(NOT(B51=B52),"}",IF(C51=C52,"",","))</f>
        <v/>
      </c>
      <c r="P51" s="13" t="str">
        <f>IF(B51=B52,"",IF(A51=A52,",",""))</f>
        <v/>
      </c>
      <c r="Q51" s="13" t="str">
        <f>IF(A52=A51,"",IF(A52="","}","},"))</f>
        <v/>
      </c>
      <c r="R51" s="13" t="str">
        <f>IF(A52="","}","")</f>
        <v/>
      </c>
      <c r="S51" s="13" t="str">
        <f>IF(A51="","",I51&amp;J51&amp;K51&amp;L51&amp;M51&amp;N51&amp;O51&amp;P51&amp;Q51&amp;R51)</f>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v>
      </c>
    </row>
    <row r="52" spans="1:19" ht="115.2" x14ac:dyDescent="0.55000000000000004">
      <c r="A52" s="9" t="s">
        <v>117</v>
      </c>
      <c r="B52" s="9" t="s">
        <v>88</v>
      </c>
      <c r="C52" s="9" t="s">
        <v>18</v>
      </c>
      <c r="D52" s="9" t="s">
        <v>206</v>
      </c>
      <c r="E52" s="21" t="s">
        <v>257</v>
      </c>
      <c r="F52" s="5"/>
      <c r="G52" s="6" t="s">
        <v>258</v>
      </c>
      <c r="H52" s="19"/>
      <c r="I52" s="14" t="str">
        <f>IF(A51="section","{","")</f>
        <v/>
      </c>
      <c r="J52" s="13" t="str">
        <f>IF(A52=A51,"",""""&amp;A52&amp;""": {")</f>
        <v/>
      </c>
      <c r="K52" s="13" t="str">
        <f>IF(B52=B51,"",""""&amp;B52&amp;""": {")</f>
        <v/>
      </c>
      <c r="L52" s="25" t="str">
        <f>IF(AND(B52=B51,C52=C51),"",""""&amp;C52&amp;""": {")</f>
        <v/>
      </c>
      <c r="M52" s="13" t="str">
        <f>""""&amp;D52&amp;""": """&amp;SUBSTITUTE(G52,"""","'")&amp;""""</f>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c r="N52" s="26" t="str">
        <f>IF(AND(B53=B52,C53=C52),",","}")</f>
        <v>}</v>
      </c>
      <c r="O52" s="13" t="str">
        <f>IF(NOT(B52=B53),"}",IF(C52=C53,"",","))</f>
        <v>,</v>
      </c>
      <c r="P52" s="13" t="str">
        <f>IF(B52=B53,"",IF(A52=A53,",",""))</f>
        <v/>
      </c>
      <c r="Q52" s="13" t="str">
        <f>IF(A53=A52,"",IF(A53="","}","},"))</f>
        <v/>
      </c>
      <c r="R52" s="13" t="str">
        <f>IF(A53="","}","")</f>
        <v/>
      </c>
      <c r="S52" s="13" t="str">
        <f>IF(A52="","",I52&amp;J52&amp;K52&amp;L52&amp;M52&amp;N52&amp;O52&amp;P52&amp;Q52&amp;R52)</f>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row>
    <row r="53" spans="1:19" ht="172.8" x14ac:dyDescent="0.55000000000000004">
      <c r="A53" s="9" t="s">
        <v>117</v>
      </c>
      <c r="B53" s="9" t="s">
        <v>88</v>
      </c>
      <c r="C53" s="9" t="s">
        <v>268</v>
      </c>
      <c r="D53" s="9" t="s">
        <v>202</v>
      </c>
      <c r="E53" s="21" t="s">
        <v>314</v>
      </c>
      <c r="F53" s="5"/>
      <c r="G53" s="6" t="s">
        <v>315</v>
      </c>
      <c r="H53" s="19"/>
      <c r="I53" s="14" t="str">
        <f>IF(A52="section","{","")</f>
        <v/>
      </c>
      <c r="J53" s="13" t="str">
        <f>IF(A53=A52,"",""""&amp;A53&amp;""": {")</f>
        <v/>
      </c>
      <c r="K53" s="13" t="str">
        <f>IF(B53=B52,"",""""&amp;B53&amp;""": {")</f>
        <v/>
      </c>
      <c r="L53" s="25" t="str">
        <f>IF(AND(B53=B52,C53=C52),"",""""&amp;C53&amp;""": {")</f>
        <v>"SSD": {</v>
      </c>
      <c r="M53" s="13" t="str">
        <f>""""&amp;D53&amp;""": """&amp;SUBSTITUTE(G53,"""","'")&amp;""""</f>
        <v>"floods":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v>
      </c>
      <c r="N53" s="26" t="str">
        <f>IF(AND(B54=B53,C54=C53),",","}")</f>
        <v>}</v>
      </c>
      <c r="O53" s="13" t="str">
        <f>IF(NOT(B53=B54),"}",IF(C53=C54,"",","))</f>
        <v>,</v>
      </c>
      <c r="P53" s="13" t="str">
        <f>IF(B53=B54,"",IF(A53=A54,",",""))</f>
        <v/>
      </c>
      <c r="Q53" s="13" t="str">
        <f>IF(A54=A53,"",IF(A54="","}","},"))</f>
        <v/>
      </c>
      <c r="R53" s="13" t="str">
        <f>IF(A54="","}","")</f>
        <v/>
      </c>
      <c r="S53" s="13" t="str">
        <f>IF(A53="","",I53&amp;J53&amp;K53&amp;L53&amp;M53&amp;N53&amp;O53&amp;P53&amp;Q53&amp;R53)</f>
        <v>"SSD": {"floods":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v>
      </c>
    </row>
    <row r="54" spans="1:19" x14ac:dyDescent="0.55000000000000004">
      <c r="A54" s="9" t="s">
        <v>117</v>
      </c>
      <c r="B54" s="9" t="s">
        <v>88</v>
      </c>
      <c r="C54" s="9" t="s">
        <v>7</v>
      </c>
      <c r="D54" s="9" t="s">
        <v>203</v>
      </c>
      <c r="E54" s="21"/>
      <c r="F54" s="5"/>
      <c r="G54" s="6" t="s">
        <v>271</v>
      </c>
      <c r="H54" s="19"/>
      <c r="I54" s="14" t="str">
        <f>IF(A53="section","{","")</f>
        <v/>
      </c>
      <c r="J54" s="13" t="str">
        <f>IF(A54=A53,"",""""&amp;A54&amp;""": {")</f>
        <v/>
      </c>
      <c r="K54" s="13" t="str">
        <f>IF(B54=B53,"",""""&amp;B54&amp;""": {")</f>
        <v/>
      </c>
      <c r="L54" s="25" t="str">
        <f>IF(AND(B54=B53,C54=C53),"",""""&amp;C54&amp;""": {")</f>
        <v>"UGA": {</v>
      </c>
      <c r="M54" s="13" t="str">
        <f>""""&amp;D54&amp;""": """&amp;SUBSTITUTE(G54,"""","'")&amp;""""</f>
        <v>"drought": "Not currently available"</v>
      </c>
      <c r="N54" s="26" t="str">
        <f>IF(AND(B55=B54,C55=C54),",","}")</f>
        <v>,</v>
      </c>
      <c r="O54" s="13" t="str">
        <f>IF(NOT(B54=B55),"}",IF(C54=C55,"",","))</f>
        <v/>
      </c>
      <c r="P54" s="13" t="str">
        <f>IF(B54=B55,"",IF(A54=A55,",",""))</f>
        <v/>
      </c>
      <c r="Q54" s="13" t="str">
        <f>IF(A55=A54,"",IF(A55="","}","},"))</f>
        <v/>
      </c>
      <c r="R54" s="13" t="str">
        <f>IF(A55="","}","")</f>
        <v/>
      </c>
      <c r="S54" s="13" t="str">
        <f>IF(A54="","",I54&amp;J54&amp;K54&amp;L54&amp;M54&amp;N54&amp;O54&amp;P54&amp;Q54&amp;R54)</f>
        <v>"UGA": {"drought": "Not currently available",</v>
      </c>
    </row>
    <row r="55" spans="1:19" x14ac:dyDescent="0.55000000000000004">
      <c r="A55" s="9" t="s">
        <v>117</v>
      </c>
      <c r="B55" s="9" t="s">
        <v>88</v>
      </c>
      <c r="C55" s="9" t="s">
        <v>7</v>
      </c>
      <c r="D55" s="9" t="s">
        <v>202</v>
      </c>
      <c r="E55" s="21"/>
      <c r="F55" s="5"/>
      <c r="G55" s="6" t="s">
        <v>271</v>
      </c>
      <c r="H55" s="19"/>
      <c r="I55" s="14" t="str">
        <f>IF(A54="section","{","")</f>
        <v/>
      </c>
      <c r="J55" s="13" t="str">
        <f>IF(A55=A54,"",""""&amp;A55&amp;""": {")</f>
        <v/>
      </c>
      <c r="K55" s="13" t="str">
        <f>IF(B55=B54,"",""""&amp;B55&amp;""": {")</f>
        <v/>
      </c>
      <c r="L55" s="25" t="str">
        <f>IF(AND(B55=B54,C55=C54),"",""""&amp;C55&amp;""": {")</f>
        <v/>
      </c>
      <c r="M55" s="13" t="str">
        <f>""""&amp;D55&amp;""": """&amp;SUBSTITUTE(G55,"""","'")&amp;""""</f>
        <v>"floods": "Not currently available"</v>
      </c>
      <c r="N55" s="26" t="str">
        <f>IF(AND(B56=B55,C56=C55),",","}")</f>
        <v>}</v>
      </c>
      <c r="O55" s="13" t="str">
        <f>IF(NOT(B55=B56),"}",IF(C55=C56,"",","))</f>
        <v>,</v>
      </c>
      <c r="P55" s="13" t="str">
        <f>IF(B55=B56,"",IF(A55=A56,",",""))</f>
        <v/>
      </c>
      <c r="Q55" s="13" t="str">
        <f>IF(A56=A55,"",IF(A56="","}","},"))</f>
        <v/>
      </c>
      <c r="R55" s="13" t="str">
        <f>IF(A56="","}","")</f>
        <v/>
      </c>
      <c r="S55" s="13" t="str">
        <f>IF(A55="","",I55&amp;J55&amp;K55&amp;L55&amp;M55&amp;N55&amp;O55&amp;P55&amp;Q55&amp;R55)</f>
        <v>"floods": "Not currently available"},</v>
      </c>
    </row>
    <row r="56" spans="1:19" x14ac:dyDescent="0.55000000000000004">
      <c r="A56" s="9" t="s">
        <v>117</v>
      </c>
      <c r="B56" s="9" t="s">
        <v>88</v>
      </c>
      <c r="C56" s="9" t="s">
        <v>41</v>
      </c>
      <c r="D56" s="9" t="s">
        <v>202</v>
      </c>
      <c r="E56" s="21"/>
      <c r="F56" s="5"/>
      <c r="G56" s="6" t="s">
        <v>271</v>
      </c>
      <c r="H56" s="19"/>
      <c r="I56" s="14" t="str">
        <f>IF(A55="section","{","")</f>
        <v/>
      </c>
      <c r="J56" s="13" t="str">
        <f>IF(A56=A55,"",""""&amp;A56&amp;""": {")</f>
        <v/>
      </c>
      <c r="K56" s="13" t="str">
        <f>IF(B56=B55,"",""""&amp;B56&amp;""": {")</f>
        <v/>
      </c>
      <c r="L56" s="25" t="str">
        <f>IF(AND(B56=B55,C56=C55),"",""""&amp;C56&amp;""": {")</f>
        <v>"ZMB": {</v>
      </c>
      <c r="M56" s="13" t="str">
        <f>""""&amp;D56&amp;""": """&amp;SUBSTITUTE(G56,"""","'")&amp;""""</f>
        <v>"floods": "Not currently available"</v>
      </c>
      <c r="N56" s="26" t="str">
        <f>IF(AND(B57=B56,C57=C56),",","}")</f>
        <v>}</v>
      </c>
      <c r="O56" s="13" t="str">
        <f>IF(NOT(B56=B57),"}",IF(C56=C57,"",","))</f>
        <v>,</v>
      </c>
      <c r="P56" s="13" t="str">
        <f>IF(B56=B57,"",IF(A56=A57,",",""))</f>
        <v/>
      </c>
      <c r="Q56" s="13" t="str">
        <f>IF(A57=A56,"",IF(A57="","}","},"))</f>
        <v/>
      </c>
      <c r="R56" s="13" t="str">
        <f>IF(A57="","}","")</f>
        <v/>
      </c>
      <c r="S56" s="13" t="str">
        <f>IF(A56="","",I56&amp;J56&amp;K56&amp;L56&amp;M56&amp;N56&amp;O56&amp;P56&amp;Q56&amp;R56)</f>
        <v>"ZMB": {"floods": "Not currently available"},</v>
      </c>
    </row>
    <row r="57" spans="1:19" ht="409.5" x14ac:dyDescent="0.55000000000000004">
      <c r="A57" s="9" t="s">
        <v>117</v>
      </c>
      <c r="B57" s="9" t="s">
        <v>88</v>
      </c>
      <c r="C57" s="9" t="s">
        <v>9</v>
      </c>
      <c r="D57" s="9" t="s">
        <v>203</v>
      </c>
      <c r="E57" s="21" t="s">
        <v>138</v>
      </c>
      <c r="F57" s="23">
        <v>44614</v>
      </c>
      <c r="G57" s="6" t="s">
        <v>316</v>
      </c>
      <c r="H57" s="7">
        <v>44614</v>
      </c>
      <c r="I57" s="14" t="str">
        <f>IF(A56="section","{","")</f>
        <v/>
      </c>
      <c r="J57" s="13" t="str">
        <f>IF(A57=A56,"",""""&amp;A57&amp;""": {")</f>
        <v/>
      </c>
      <c r="K57" s="13" t="str">
        <f>IF(B57=B56,"",""""&amp;B57&amp;""": {")</f>
        <v/>
      </c>
      <c r="L57" s="25" t="str">
        <f>IF(AND(B57=B56,C57=C56),"",""""&amp;C57&amp;""": {")</f>
        <v>"ZWE": {</v>
      </c>
      <c r="M57" s="13" t="str">
        <f>""""&amp;D57&amp;""": """&amp;SUBSTITUTE(G57,"""","'")&amp;""""</f>
        <v>"drought":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v>
      </c>
      <c r="N57" s="26" t="str">
        <f>IF(AND(B58=B57,C58=C57),",","}")</f>
        <v>}</v>
      </c>
      <c r="O57" s="13" t="str">
        <f>IF(NOT(B57=B58),"}",IF(C57=C58,"",","))</f>
        <v>}</v>
      </c>
      <c r="P57" s="13" t="str">
        <f>IF(B57=B58,"",IF(A57=A58,",",""))</f>
        <v>,</v>
      </c>
      <c r="Q57" s="13" t="str">
        <f>IF(A58=A57,"",IF(A58="","}","},"))</f>
        <v/>
      </c>
      <c r="R57" s="13" t="str">
        <f>IF(A58="","}","")</f>
        <v/>
      </c>
      <c r="S57" s="13" t="str">
        <f>IF(A57="","",I57&amp;J57&amp;K57&amp;L57&amp;M57&amp;N57&amp;O57&amp;P57&amp;Q57&amp;R57)</f>
        <v>"ZWE": {"drought":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v>
      </c>
    </row>
    <row r="58" spans="1:19" x14ac:dyDescent="0.55000000000000004">
      <c r="A58" s="9" t="s">
        <v>117</v>
      </c>
      <c r="B58" s="9" t="s">
        <v>72</v>
      </c>
      <c r="C58" s="9" t="s">
        <v>7</v>
      </c>
      <c r="D58" s="9" t="s">
        <v>203</v>
      </c>
      <c r="E58" s="21"/>
      <c r="F58" s="5"/>
      <c r="G58" s="6" t="s">
        <v>271</v>
      </c>
      <c r="H58" s="19"/>
      <c r="I58" s="14" t="str">
        <f>IF(A57="section","{","")</f>
        <v/>
      </c>
      <c r="J58" s="13" t="str">
        <f>IF(A58=A57,"",""""&amp;A58&amp;""": {")</f>
        <v/>
      </c>
      <c r="K58" s="13" t="str">
        <f>IF(B58=B57,"",""""&amp;B58&amp;""": {")</f>
        <v>"cattle": {</v>
      </c>
      <c r="L58" s="25" t="str">
        <f>IF(AND(B58=B57,C58=C57),"",""""&amp;C58&amp;""": {")</f>
        <v>"UGA": {</v>
      </c>
      <c r="M58" s="13" t="str">
        <f>""""&amp;D58&amp;""": """&amp;SUBSTITUTE(G58,"""","'")&amp;""""</f>
        <v>"drought": "Not currently available"</v>
      </c>
      <c r="N58" s="26" t="str">
        <f>IF(AND(B59=B58,C59=C58),",","}")</f>
        <v>}</v>
      </c>
      <c r="O58" s="13" t="str">
        <f>IF(NOT(B58=B59),"}",IF(C58=C59,"",","))</f>
        <v>,</v>
      </c>
      <c r="P58" s="13" t="str">
        <f>IF(B58=B59,"",IF(A58=A59,",",""))</f>
        <v/>
      </c>
      <c r="Q58" s="13" t="str">
        <f>IF(A59=A58,"",IF(A59="","}","},"))</f>
        <v/>
      </c>
      <c r="R58" s="13" t="str">
        <f>IF(A59="","}","")</f>
        <v/>
      </c>
      <c r="S58" s="13" t="str">
        <f>IF(A58="","",I58&amp;J58&amp;K58&amp;L58&amp;M58&amp;N58&amp;O58&amp;P58&amp;Q58&amp;R58)</f>
        <v>"cattle": {"UGA": {"drought": "Not currently available"},</v>
      </c>
    </row>
    <row r="59" spans="1:19" ht="201.6" x14ac:dyDescent="0.55000000000000004">
      <c r="A59" s="9" t="s">
        <v>117</v>
      </c>
      <c r="B59" s="9" t="s">
        <v>72</v>
      </c>
      <c r="C59" s="9" t="s">
        <v>9</v>
      </c>
      <c r="D59" s="9" t="s">
        <v>203</v>
      </c>
      <c r="E59" s="21" t="s">
        <v>139</v>
      </c>
      <c r="F59" s="23">
        <v>44614</v>
      </c>
      <c r="G59" s="6" t="s">
        <v>317</v>
      </c>
      <c r="H59" s="7">
        <v>44614</v>
      </c>
      <c r="I59" s="14" t="str">
        <f>IF(A58="section","{","")</f>
        <v/>
      </c>
      <c r="J59" s="13" t="str">
        <f>IF(A59=A58,"",""""&amp;A59&amp;""": {")</f>
        <v/>
      </c>
      <c r="K59" s="13" t="str">
        <f>IF(B59=B58,"",""""&amp;B59&amp;""": {")</f>
        <v/>
      </c>
      <c r="L59" s="25" t="str">
        <f>IF(AND(B59=B58,C59=C58),"",""""&amp;C59&amp;""": {")</f>
        <v>"ZWE": {</v>
      </c>
      <c r="M59" s="13" t="str">
        <f>""""&amp;D59&amp;""": """&amp;SUBSTITUTE(G59,"""","'")&amp;""""</f>
        <v>"drought":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c r="N59" s="26" t="str">
        <f>IF(AND(B60=B59,C60=C59),",","}")</f>
        <v>}</v>
      </c>
      <c r="O59" s="13" t="str">
        <f>IF(NOT(B59=B60),"}",IF(C59=C60,"",","))</f>
        <v>}</v>
      </c>
      <c r="P59" s="13" t="str">
        <f>IF(B59=B60,"",IF(A59=A60,",",""))</f>
        <v>,</v>
      </c>
      <c r="Q59" s="13" t="str">
        <f>IF(A60=A59,"",IF(A60="","}","},"))</f>
        <v/>
      </c>
      <c r="R59" s="13" t="str">
        <f>IF(A60="","}","")</f>
        <v/>
      </c>
      <c r="S59" s="13" t="str">
        <f>IF(A59="","",I59&amp;J59&amp;K59&amp;L59&amp;M59&amp;N59&amp;O59&amp;P59&amp;Q59&amp;R59)</f>
        <v>"ZWE": {"drought":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row>
    <row r="60" spans="1:19" x14ac:dyDescent="0.55000000000000004">
      <c r="A60" s="9" t="s">
        <v>117</v>
      </c>
      <c r="B60" s="9" t="s">
        <v>25</v>
      </c>
      <c r="C60" s="9" t="s">
        <v>7</v>
      </c>
      <c r="D60" s="9" t="s">
        <v>203</v>
      </c>
      <c r="E60" s="21"/>
      <c r="F60" s="5"/>
      <c r="G60" s="6" t="s">
        <v>271</v>
      </c>
      <c r="H60" s="19"/>
      <c r="I60" s="14" t="str">
        <f>IF(A59="section","{","")</f>
        <v/>
      </c>
      <c r="J60" s="13" t="str">
        <f>IF(A60=A59,"",""""&amp;A60&amp;""": {")</f>
        <v/>
      </c>
      <c r="K60" s="13" t="str">
        <f>IF(B60=B59,"",""""&amp;B60&amp;""": {")</f>
        <v>"cattle_exposed": {</v>
      </c>
      <c r="L60" s="25" t="str">
        <f>IF(AND(B60=B59,C60=C59),"",""""&amp;C60&amp;""": {")</f>
        <v>"UGA": {</v>
      </c>
      <c r="M60" s="13" t="str">
        <f>""""&amp;D60&amp;""": """&amp;SUBSTITUTE(G60,"""","'")&amp;""""</f>
        <v>"drought": "Not currently available"</v>
      </c>
      <c r="N60" s="26" t="str">
        <f>IF(AND(B61=B60,C61=C60),",","}")</f>
        <v>}</v>
      </c>
      <c r="O60" s="13" t="str">
        <f>IF(NOT(B60=B61),"}",IF(C60=C61,"",","))</f>
        <v>,</v>
      </c>
      <c r="P60" s="13" t="str">
        <f>IF(B60=B61,"",IF(A60=A61,",",""))</f>
        <v/>
      </c>
      <c r="Q60" s="13" t="str">
        <f>IF(A61=A60,"",IF(A61="","}","},"))</f>
        <v/>
      </c>
      <c r="R60" s="13" t="str">
        <f>IF(A61="","}","")</f>
        <v/>
      </c>
      <c r="S60" s="13" t="str">
        <f>IF(A60="","",I60&amp;J60&amp;K60&amp;L60&amp;M60&amp;N60&amp;O60&amp;P60&amp;Q60&amp;R60)</f>
        <v>"cattle_exposed": {"UGA": {"drought": "Not currently available"},</v>
      </c>
    </row>
    <row r="61" spans="1:19" ht="230.4" x14ac:dyDescent="0.55000000000000004">
      <c r="A61" s="9" t="s">
        <v>117</v>
      </c>
      <c r="B61" s="9" t="s">
        <v>25</v>
      </c>
      <c r="C61" s="9" t="s">
        <v>9</v>
      </c>
      <c r="D61" s="9" t="s">
        <v>203</v>
      </c>
      <c r="E61" s="21" t="s">
        <v>137</v>
      </c>
      <c r="F61" s="23">
        <v>44614</v>
      </c>
      <c r="G61" s="6" t="s">
        <v>318</v>
      </c>
      <c r="H61" s="7">
        <v>44614</v>
      </c>
      <c r="I61" s="14" t="str">
        <f>IF(A60="section","{","")</f>
        <v/>
      </c>
      <c r="J61" s="13" t="str">
        <f>IF(A61=A60,"",""""&amp;A61&amp;""": {")</f>
        <v/>
      </c>
      <c r="K61" s="13" t="str">
        <f>IF(B61=B60,"",""""&amp;B61&amp;""": {")</f>
        <v/>
      </c>
      <c r="L61" s="25" t="str">
        <f>IF(AND(B61=B60,C61=C60),"",""""&amp;C61&amp;""": {")</f>
        <v>"ZWE": {</v>
      </c>
      <c r="M61" s="13" t="str">
        <f>""""&amp;D61&amp;""": """&amp;SUBSTITUTE(G61,"""","'")&amp;""""</f>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c r="N61" s="26" t="str">
        <f>IF(AND(B62=B61,C62=C61),",","}")</f>
        <v>}</v>
      </c>
      <c r="O61" s="13" t="str">
        <f>IF(NOT(B61=B62),"}",IF(C61=C62,"",","))</f>
        <v>}</v>
      </c>
      <c r="P61" s="13" t="str">
        <f>IF(B61=B62,"",IF(A61=A62,",",""))</f>
        <v>,</v>
      </c>
      <c r="Q61" s="13" t="str">
        <f>IF(A62=A61,"",IF(A62="","}","},"))</f>
        <v/>
      </c>
      <c r="R61" s="13" t="str">
        <f>IF(A62="","}","")</f>
        <v/>
      </c>
      <c r="S61" s="13" t="str">
        <f>IF(A61="","",I61&amp;J61&amp;K61&amp;L61&amp;M61&amp;N61&amp;O61&amp;P61&amp;Q61&amp;R61)</f>
        <v>"ZWE":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row>
    <row r="62" spans="1:19" ht="144" x14ac:dyDescent="0.55000000000000004">
      <c r="A62" s="9" t="s">
        <v>117</v>
      </c>
      <c r="B62" s="9" t="s">
        <v>128</v>
      </c>
      <c r="C62" s="9" t="s">
        <v>7</v>
      </c>
      <c r="D62" s="9" t="s">
        <v>202</v>
      </c>
      <c r="E62" s="21"/>
      <c r="F62" s="5"/>
      <c r="G62" s="6" t="s">
        <v>319</v>
      </c>
      <c r="H62" s="19"/>
      <c r="I62" s="14" t="str">
        <f>IF(A61="section","{","")</f>
        <v/>
      </c>
      <c r="J62" s="13" t="str">
        <f>IF(A62=A61,"",""""&amp;A62&amp;""": {")</f>
        <v/>
      </c>
      <c r="K62" s="13" t="str">
        <f>IF(B62=B61,"",""""&amp;B62&amp;""": {")</f>
        <v>"covid_risk": {</v>
      </c>
      <c r="L62" s="25" t="str">
        <f>IF(AND(B62=B61,C62=C61),"",""""&amp;C62&amp;""": {")</f>
        <v>"UGA": {</v>
      </c>
      <c r="M62" s="13" t="str">
        <f>""""&amp;D62&amp;""": """&amp;SUBSTITUTE(G62,"""","'")&amp;""""</f>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v>
      </c>
      <c r="N62" s="26" t="str">
        <f>IF(AND(B63=B62,C63=C62),",","}")</f>
        <v>}</v>
      </c>
      <c r="O62" s="13" t="str">
        <f>IF(NOT(B62=B63),"}",IF(C62=C63,"",","))</f>
        <v>}</v>
      </c>
      <c r="P62" s="13" t="str">
        <f>IF(B62=B63,"",IF(A62=A63,",",""))</f>
        <v>,</v>
      </c>
      <c r="Q62" s="13" t="str">
        <f>IF(A63=A62,"",IF(A63="","}","},"))</f>
        <v/>
      </c>
      <c r="R62" s="13" t="str">
        <f>IF(A63="","}","")</f>
        <v/>
      </c>
      <c r="S62" s="13" t="str">
        <f>IF(A62="","",I62&amp;J62&amp;K62&amp;L62&amp;M62&amp;N62&amp;O62&amp;P62&amp;Q62&amp;R62)</f>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v>
      </c>
    </row>
    <row r="63" spans="1:19" ht="86.4" x14ac:dyDescent="0.55000000000000004">
      <c r="A63" s="9" t="s">
        <v>117</v>
      </c>
      <c r="B63" s="9" t="s">
        <v>48</v>
      </c>
      <c r="C63" s="9" t="s">
        <v>19</v>
      </c>
      <c r="D63" s="9" t="s">
        <v>203</v>
      </c>
      <c r="E63" s="21"/>
      <c r="F63" s="5"/>
      <c r="G63" s="6" t="s">
        <v>320</v>
      </c>
      <c r="H63" s="7">
        <v>44737</v>
      </c>
      <c r="I63" s="14" t="str">
        <f>IF(A62="section","{","")</f>
        <v/>
      </c>
      <c r="J63" s="13" t="str">
        <f>IF(A63=A62,"",""""&amp;A63&amp;""": {")</f>
        <v/>
      </c>
      <c r="K63" s="13" t="str">
        <f>IF(B63=B62,"",""""&amp;B63&amp;""": {")</f>
        <v>"cropland": {</v>
      </c>
      <c r="L63" s="25" t="str">
        <f>IF(AND(B63=B62,C63=C62),"",""""&amp;C63&amp;""": {")</f>
        <v>"ETH": {</v>
      </c>
      <c r="M63" s="13" t="str">
        <f>""""&amp;D63&amp;""": """&amp;SUBSTITUTE(G63,"""","'")&amp;""""</f>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63" s="26" t="str">
        <f>IF(AND(B64=B63,C64=C63),",","}")</f>
        <v>,</v>
      </c>
      <c r="O63" s="13" t="str">
        <f>IF(NOT(B63=B64),"}",IF(C63=C64,"",","))</f>
        <v/>
      </c>
      <c r="P63" s="13" t="str">
        <f>IF(B63=B64,"",IF(A63=A64,",",""))</f>
        <v/>
      </c>
      <c r="Q63" s="13" t="str">
        <f>IF(A64=A63,"",IF(A64="","}","},"))</f>
        <v/>
      </c>
      <c r="R63" s="13" t="str">
        <f>IF(A64="","}","")</f>
        <v/>
      </c>
      <c r="S63" s="13" t="str">
        <f>IF(A63="","",I63&amp;J63&amp;K63&amp;L63&amp;M63&amp;N63&amp;O63&amp;P63&amp;Q63&amp;R63)</f>
        <v>"cropland": {"ETH":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64" spans="1:19" ht="86.4" x14ac:dyDescent="0.55000000000000004">
      <c r="A64" s="9" t="s">
        <v>117</v>
      </c>
      <c r="B64" s="9" t="s">
        <v>48</v>
      </c>
      <c r="C64" s="9" t="s">
        <v>19</v>
      </c>
      <c r="D64" s="9" t="s">
        <v>202</v>
      </c>
      <c r="E64" s="21"/>
      <c r="F64" s="5"/>
      <c r="G64" s="6" t="s">
        <v>320</v>
      </c>
      <c r="H64" s="19"/>
      <c r="I64" s="14" t="str">
        <f>IF(A63="section","{","")</f>
        <v/>
      </c>
      <c r="J64" s="13" t="str">
        <f>IF(A64=A63,"",""""&amp;A64&amp;""": {")</f>
        <v/>
      </c>
      <c r="K64" s="13" t="str">
        <f>IF(B64=B63,"",""""&amp;B64&amp;""": {")</f>
        <v/>
      </c>
      <c r="L64" s="25" t="str">
        <f>IF(AND(B64=B63,C64=C63),"",""""&amp;C64&amp;""": {")</f>
        <v/>
      </c>
      <c r="M64" s="13" t="str">
        <f>""""&amp;D64&amp;""": """&amp;SUBSTITUTE(G64,"""","'")&amp;""""</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64" s="26" t="str">
        <f>IF(AND(B65=B64,C65=C64),",","}")</f>
        <v>}</v>
      </c>
      <c r="O64" s="13" t="str">
        <f>IF(NOT(B64=B65),"}",IF(C64=C65,"",","))</f>
        <v>,</v>
      </c>
      <c r="P64" s="13" t="str">
        <f>IF(B64=B65,"",IF(A64=A65,",",""))</f>
        <v/>
      </c>
      <c r="Q64" s="13" t="str">
        <f>IF(A65=A64,"",IF(A65="","}","},"))</f>
        <v/>
      </c>
      <c r="R64" s="13" t="str">
        <f>IF(A65="","}","")</f>
        <v/>
      </c>
      <c r="S64" s="13" t="str">
        <f>IF(A64="","",I64&amp;J64&amp;K64&amp;L64&amp;M64&amp;N64&amp;O64&amp;P64&amp;Q64&amp;R64)</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65" spans="1:19" ht="230.4" x14ac:dyDescent="0.55000000000000004">
      <c r="A65" s="9" t="s">
        <v>117</v>
      </c>
      <c r="B65" s="9" t="s">
        <v>48</v>
      </c>
      <c r="C65" s="9" t="s">
        <v>40</v>
      </c>
      <c r="D65" s="9" t="s">
        <v>203</v>
      </c>
      <c r="E65" s="21" t="s">
        <v>211</v>
      </c>
      <c r="F65" s="23">
        <v>44635</v>
      </c>
      <c r="G65" s="6" t="s">
        <v>212</v>
      </c>
      <c r="H65" s="7">
        <v>44635</v>
      </c>
      <c r="I65" s="14" t="str">
        <f>IF(A64="section","{","")</f>
        <v/>
      </c>
      <c r="J65" s="13" t="str">
        <f>IF(A65=A64,"",""""&amp;A65&amp;""": {")</f>
        <v/>
      </c>
      <c r="K65" s="13" t="str">
        <f>IF(B65=B64,"",""""&amp;B65&amp;""": {")</f>
        <v/>
      </c>
      <c r="L65" s="25" t="str">
        <f>IF(AND(B65=B64,C65=C64),"",""""&amp;C65&amp;""": {")</f>
        <v>"KEN": {</v>
      </c>
      <c r="M65" s="13" t="str">
        <f>""""&amp;D65&amp;""": """&amp;SUBSTITUTE(G65,"""","'")&amp;""""</f>
        <v>"drought":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65" s="26" t="str">
        <f>IF(AND(B66=B65,C66=C65),",","}")</f>
        <v>,</v>
      </c>
      <c r="O65" s="13" t="str">
        <f>IF(NOT(B65=B66),"}",IF(C65=C66,"",","))</f>
        <v/>
      </c>
      <c r="P65" s="13" t="str">
        <f>IF(B65=B66,"",IF(A65=A66,",",""))</f>
        <v/>
      </c>
      <c r="Q65" s="13" t="str">
        <f>IF(A66=A65,"",IF(A66="","}","},"))</f>
        <v/>
      </c>
      <c r="R65" s="13" t="str">
        <f>IF(A66="","}","")</f>
        <v/>
      </c>
      <c r="S65" s="13" t="str">
        <f>IF(A65="","",I65&amp;J65&amp;K65&amp;L65&amp;M65&amp;N65&amp;O65&amp;P65&amp;Q65&amp;R65)</f>
        <v>"KEN": {"drought":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66" spans="1:19" ht="230.4" x14ac:dyDescent="0.55000000000000004">
      <c r="A66" s="9" t="s">
        <v>117</v>
      </c>
      <c r="B66" s="9" t="s">
        <v>48</v>
      </c>
      <c r="C66" s="9" t="s">
        <v>40</v>
      </c>
      <c r="D66" s="9" t="s">
        <v>202</v>
      </c>
      <c r="E66" s="21" t="s">
        <v>211</v>
      </c>
      <c r="F66" s="23">
        <v>44635</v>
      </c>
      <c r="G66" s="6" t="s">
        <v>212</v>
      </c>
      <c r="H66" s="7">
        <v>44635</v>
      </c>
      <c r="I66" s="14" t="str">
        <f>IF(A65="section","{","")</f>
        <v/>
      </c>
      <c r="J66" s="13" t="str">
        <f>IF(A66=A65,"",""""&amp;A66&amp;""": {")</f>
        <v/>
      </c>
      <c r="K66" s="13" t="str">
        <f>IF(B66=B65,"",""""&amp;B66&amp;""": {")</f>
        <v/>
      </c>
      <c r="L66" s="25" t="str">
        <f>IF(AND(B66=B65,C66=C65),"",""""&amp;C66&amp;""": {")</f>
        <v/>
      </c>
      <c r="M66" s="13" t="str">
        <f>""""&amp;D66&amp;""": """&amp;SUBSTITUTE(G66,"""","'")&amp;""""</f>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66" s="26" t="str">
        <f>IF(AND(B67=B66,C67=C66),",","}")</f>
        <v>}</v>
      </c>
      <c r="O66" s="13" t="str">
        <f>IF(NOT(B66=B67),"}",IF(C66=C67,"",","))</f>
        <v>,</v>
      </c>
      <c r="P66" s="13" t="str">
        <f>IF(B66=B67,"",IF(A66=A67,",",""))</f>
        <v/>
      </c>
      <c r="Q66" s="13" t="str">
        <f>IF(A67=A66,"",IF(A67="","}","},"))</f>
        <v/>
      </c>
      <c r="R66" s="13" t="str">
        <f>IF(A67="","}","")</f>
        <v/>
      </c>
      <c r="S66" s="13" t="str">
        <f>IF(A66="","",I66&amp;J66&amp;K66&amp;L66&amp;M66&amp;N66&amp;O66&amp;P66&amp;Q66&amp;R66)</f>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67" spans="1:19" x14ac:dyDescent="0.55000000000000004">
      <c r="A67" s="9" t="s">
        <v>117</v>
      </c>
      <c r="B67" s="9" t="s">
        <v>48</v>
      </c>
      <c r="C67" s="9" t="s">
        <v>7</v>
      </c>
      <c r="D67" s="9" t="s">
        <v>203</v>
      </c>
      <c r="E67" s="21"/>
      <c r="F67" s="5"/>
      <c r="G67" s="6" t="s">
        <v>271</v>
      </c>
      <c r="H67" s="19"/>
      <c r="I67" s="14" t="str">
        <f>IF(A66="section","{","")</f>
        <v/>
      </c>
      <c r="J67" s="13" t="str">
        <f>IF(A67=A66,"",""""&amp;A67&amp;""": {")</f>
        <v/>
      </c>
      <c r="K67" s="13" t="str">
        <f>IF(B67=B66,"",""""&amp;B67&amp;""": {")</f>
        <v/>
      </c>
      <c r="L67" s="25" t="str">
        <f>IF(AND(B67=B66,C67=C66),"",""""&amp;C67&amp;""": {")</f>
        <v>"UGA": {</v>
      </c>
      <c r="M67" s="13" t="str">
        <f>""""&amp;D67&amp;""": """&amp;SUBSTITUTE(G67,"""","'")&amp;""""</f>
        <v>"drought": "Not currently available"</v>
      </c>
      <c r="N67" s="26" t="str">
        <f>IF(AND(B68=B67,C68=C67),",","}")</f>
        <v>,</v>
      </c>
      <c r="O67" s="13" t="str">
        <f>IF(NOT(B67=B68),"}",IF(C67=C68,"",","))</f>
        <v/>
      </c>
      <c r="P67" s="13" t="str">
        <f>IF(B67=B68,"",IF(A67=A68,",",""))</f>
        <v/>
      </c>
      <c r="Q67" s="13" t="str">
        <f>IF(A68=A67,"",IF(A68="","}","},"))</f>
        <v/>
      </c>
      <c r="R67" s="13" t="str">
        <f>IF(A68="","}","")</f>
        <v/>
      </c>
      <c r="S67" s="13" t="str">
        <f>IF(A67="","",I67&amp;J67&amp;K67&amp;L67&amp;M67&amp;N67&amp;O67&amp;P67&amp;Q67&amp;R67)</f>
        <v>"UGA": {"drought": "Not currently available",</v>
      </c>
    </row>
    <row r="68" spans="1:19" ht="86.4" x14ac:dyDescent="0.55000000000000004">
      <c r="A68" s="9" t="s">
        <v>117</v>
      </c>
      <c r="B68" s="9" t="s">
        <v>48</v>
      </c>
      <c r="C68" s="9" t="s">
        <v>7</v>
      </c>
      <c r="D68" s="9" t="s">
        <v>202</v>
      </c>
      <c r="E68" s="21"/>
      <c r="F68" s="5"/>
      <c r="G68" s="6" t="s">
        <v>320</v>
      </c>
      <c r="H68" s="7">
        <v>44575</v>
      </c>
      <c r="I68" s="14" t="str">
        <f>IF(A67="section","{","")</f>
        <v/>
      </c>
      <c r="J68" s="13" t="str">
        <f>IF(A68=A67,"",""""&amp;A68&amp;""": {")</f>
        <v/>
      </c>
      <c r="K68" s="13" t="str">
        <f>IF(B68=B67,"",""""&amp;B68&amp;""": {")</f>
        <v/>
      </c>
      <c r="L68" s="25" t="str">
        <f>IF(AND(B68=B67,C68=C67),"",""""&amp;C68&amp;""": {")</f>
        <v/>
      </c>
      <c r="M68" s="13" t="str">
        <f>""""&amp;D68&amp;""": """&amp;SUBSTITUTE(G68,"""","'")&amp;""""</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68" s="26" t="str">
        <f>IF(AND(B69=B68,C69=C68),",","}")</f>
        <v>}</v>
      </c>
      <c r="O68" s="13" t="str">
        <f>IF(NOT(B68=B69),"}",IF(C68=C69,"",","))</f>
        <v>,</v>
      </c>
      <c r="P68" s="13" t="str">
        <f>IF(B68=B69,"",IF(A68=A69,",",""))</f>
        <v/>
      </c>
      <c r="Q68" s="13" t="str">
        <f>IF(A69=A68,"",IF(A69="","}","},"))</f>
        <v/>
      </c>
      <c r="R68" s="13" t="str">
        <f>IF(A69="","}","")</f>
        <v/>
      </c>
      <c r="S68" s="13" t="str">
        <f>IF(A68="","",I68&amp;J68&amp;K68&amp;L68&amp;M68&amp;N68&amp;O68&amp;P68&amp;Q68&amp;R68)</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69" spans="1:19" ht="86.4" x14ac:dyDescent="0.55000000000000004">
      <c r="A69" s="9" t="s">
        <v>117</v>
      </c>
      <c r="B69" s="9" t="s">
        <v>48</v>
      </c>
      <c r="C69" s="9" t="s">
        <v>41</v>
      </c>
      <c r="D69" s="9" t="s">
        <v>202</v>
      </c>
      <c r="E69" s="21"/>
      <c r="F69" s="5"/>
      <c r="G69" s="6" t="s">
        <v>320</v>
      </c>
      <c r="H69" s="19"/>
      <c r="I69" s="14" t="str">
        <f>IF(A68="section","{","")</f>
        <v/>
      </c>
      <c r="J69" s="13" t="str">
        <f>IF(A69=A68,"",""""&amp;A69&amp;""": {")</f>
        <v/>
      </c>
      <c r="K69" s="13" t="str">
        <f>IF(B69=B68,"",""""&amp;B69&amp;""": {")</f>
        <v/>
      </c>
      <c r="L69" s="25" t="str">
        <f>IF(AND(B69=B68,C69=C68),"",""""&amp;C69&amp;""": {")</f>
        <v>"ZMB": {</v>
      </c>
      <c r="M69" s="13" t="str">
        <f>""""&amp;D69&amp;""": """&amp;SUBSTITUTE(G69,"""","'")&amp;""""</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69" s="26" t="str">
        <f>IF(AND(B70=B69,C70=C69),",","}")</f>
        <v>}</v>
      </c>
      <c r="O69" s="13" t="str">
        <f>IF(NOT(B69=B70),"}",IF(C69=C70,"",","))</f>
        <v>,</v>
      </c>
      <c r="P69" s="13" t="str">
        <f>IF(B69=B70,"",IF(A69=A70,",",""))</f>
        <v/>
      </c>
      <c r="Q69" s="13" t="str">
        <f>IF(A70=A69,"",IF(A70="","}","},"))</f>
        <v/>
      </c>
      <c r="R69" s="13" t="str">
        <f>IF(A70="","}","")</f>
        <v/>
      </c>
      <c r="S69" s="13" t="str">
        <f>IF(A69="","",I69&amp;J69&amp;K69&amp;L69&amp;M69&amp;N69&amp;O69&amp;P69&amp;Q69&amp;R69)</f>
        <v>"ZMB":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70" spans="1:19" ht="187.2" x14ac:dyDescent="0.55000000000000004">
      <c r="A70" s="9" t="s">
        <v>117</v>
      </c>
      <c r="B70" s="9" t="s">
        <v>48</v>
      </c>
      <c r="C70" s="9" t="s">
        <v>9</v>
      </c>
      <c r="D70" s="9" t="s">
        <v>203</v>
      </c>
      <c r="E70" s="21" t="s">
        <v>140</v>
      </c>
      <c r="F70" s="23">
        <v>44614</v>
      </c>
      <c r="G70" s="6" t="s">
        <v>321</v>
      </c>
      <c r="H70" s="7">
        <v>44575</v>
      </c>
      <c r="I70" s="14" t="str">
        <f>IF(A69="section","{","")</f>
        <v/>
      </c>
      <c r="J70" s="13" t="str">
        <f>IF(A70=A69,"",""""&amp;A70&amp;""": {")</f>
        <v/>
      </c>
      <c r="K70" s="13" t="str">
        <f>IF(B70=B69,"",""""&amp;B70&amp;""": {")</f>
        <v/>
      </c>
      <c r="L70" s="25" t="str">
        <f>IF(AND(B70=B69,C70=C69),"",""""&amp;C70&amp;""": {")</f>
        <v>"ZWE": {</v>
      </c>
      <c r="M70" s="13" t="str">
        <f>""""&amp;D70&amp;""": """&amp;SUBSTITUTE(G70,"""","'")&amp;""""</f>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target='_blank' href='http://due.esrin.esa.int/page_globcover.php'&gt;http://due.esrin.esa.int/page_globcover.php&lt;/a&gt;. Year: 2010"</v>
      </c>
      <c r="N70" s="26" t="str">
        <f>IF(AND(B71=B70,C71=C70),",","}")</f>
        <v>}</v>
      </c>
      <c r="O70" s="13" t="str">
        <f>IF(NOT(B70=B71),"}",IF(C70=C71,"",","))</f>
        <v>}</v>
      </c>
      <c r="P70" s="13" t="str">
        <f>IF(B70=B71,"",IF(A70=A71,",",""))</f>
        <v>,</v>
      </c>
      <c r="Q70" s="13" t="str">
        <f>IF(A71=A70,"",IF(A71="","}","},"))</f>
        <v/>
      </c>
      <c r="R70" s="13" t="str">
        <f>IF(A71="","}","")</f>
        <v/>
      </c>
      <c r="S70" s="13" t="str">
        <f>IF(A70="","",I70&amp;J70&amp;K70&amp;L70&amp;M70&amp;N70&amp;O70&amp;P70&amp;Q70&amp;R70)</f>
        <v>"ZWE":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target='_blank' href='http://due.esrin.esa.int/page_globcover.php'&gt;http://due.esrin.esa.int/page_globcover.php&lt;/a&gt;. Year: 2010"}},</v>
      </c>
    </row>
    <row r="71" spans="1:19" ht="86.4" x14ac:dyDescent="0.55000000000000004">
      <c r="A71" s="9" t="s">
        <v>117</v>
      </c>
      <c r="B71" s="9" t="s">
        <v>272</v>
      </c>
      <c r="C71" s="9" t="s">
        <v>9</v>
      </c>
      <c r="D71" s="9" t="s">
        <v>203</v>
      </c>
      <c r="E71" s="21" t="s">
        <v>141</v>
      </c>
      <c r="F71" s="23">
        <v>44614</v>
      </c>
      <c r="G71" s="6" t="s">
        <v>322</v>
      </c>
      <c r="H71" s="7">
        <v>44614</v>
      </c>
      <c r="I71" s="14" t="str">
        <f>IF(A70="section","{","")</f>
        <v/>
      </c>
      <c r="J71" s="13" t="str">
        <f>IF(A71=A70,"",""""&amp;A71&amp;""": {")</f>
        <v/>
      </c>
      <c r="K71" s="13" t="str">
        <f>IF(B71=B70,"",""""&amp;B71&amp;""": {")</f>
        <v>"dams": {</v>
      </c>
      <c r="L71" s="25" t="str">
        <f>IF(AND(B71=B70,C71=C70),"",""""&amp;C71&amp;""": {")</f>
        <v>"ZWE": {</v>
      </c>
      <c r="M71" s="13" t="str">
        <f>""""&amp;D71&amp;""": """&amp;SUBSTITUTE(G71,"""","'")&amp;""""</f>
        <v>"drought": "This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v>
      </c>
      <c r="N71" s="26" t="str">
        <f>IF(AND(B72=B71,C72=C71),",","}")</f>
        <v>}</v>
      </c>
      <c r="O71" s="13" t="str">
        <f>IF(NOT(B71=B72),"}",IF(C71=C72,"",","))</f>
        <v>}</v>
      </c>
      <c r="P71" s="13" t="str">
        <f>IF(B71=B72,"",IF(A71=A72,",",""))</f>
        <v>,</v>
      </c>
      <c r="Q71" s="13" t="str">
        <f>IF(A72=A71,"",IF(A72="","}","},"))</f>
        <v/>
      </c>
      <c r="R71" s="13" t="str">
        <f>IF(A72="","}","")</f>
        <v/>
      </c>
      <c r="S71" s="13" t="str">
        <f>IF(A71="","",I71&amp;J71&amp;K71&amp;L71&amp;M71&amp;N71&amp;O71&amp;P71&amp;Q71&amp;R71)</f>
        <v>"dams": {"ZWE": {"drought": "This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v>
      </c>
    </row>
    <row r="72" spans="1:19" ht="28.8" x14ac:dyDescent="0.55000000000000004">
      <c r="A72" s="9" t="s">
        <v>117</v>
      </c>
      <c r="B72" s="10" t="s">
        <v>69</v>
      </c>
      <c r="C72" s="10" t="s">
        <v>18</v>
      </c>
      <c r="D72" s="10" t="s">
        <v>207</v>
      </c>
      <c r="E72" s="21"/>
      <c r="F72" s="27"/>
      <c r="G72" s="6" t="s">
        <v>323</v>
      </c>
      <c r="H72" s="28">
        <v>44575</v>
      </c>
      <c r="I72" s="14" t="str">
        <f>IF(A71="section","{","")</f>
        <v/>
      </c>
      <c r="J72" s="13" t="str">
        <f>IF(A72=A71,"",""""&amp;A72&amp;""": {")</f>
        <v/>
      </c>
      <c r="K72" s="13" t="str">
        <f>IF(B72=B71,"",""""&amp;B72&amp;""": {")</f>
        <v>"dengue_cases_average": {</v>
      </c>
      <c r="L72" s="25" t="str">
        <f>IF(AND(B72=B71,C72=C71),"",""""&amp;C72&amp;""": {")</f>
        <v>"PHL": {</v>
      </c>
      <c r="M72" s="13" t="str">
        <f>""""&amp;D72&amp;""": """&amp;SUBSTITUTE(G72,"""","'")&amp;""""</f>
        <v>"dengue": "Number of dengue cases per administrative division per year. &lt;br /&gt;&lt;br /&gt;Source: &lt;a target='_blank' href='https://doh.gov.ph/statistics'&gt;https://doh.gov.ph/statistics/&lt;/a&gt;"</v>
      </c>
      <c r="N72" s="26" t="str">
        <f>IF(AND(B73=B72,C73=C72),",","}")</f>
        <v>}</v>
      </c>
      <c r="O72" s="13" t="str">
        <f>IF(NOT(B72=B73),"}",IF(C72=C73,"",","))</f>
        <v>}</v>
      </c>
      <c r="P72" s="13" t="str">
        <f>IF(B72=B73,"",IF(A72=A73,",",""))</f>
        <v>,</v>
      </c>
      <c r="Q72" s="13" t="str">
        <f>IF(A73=A72,"",IF(A73="","}","},"))</f>
        <v/>
      </c>
      <c r="R72" s="13" t="str">
        <f>IF(A73="","}","")</f>
        <v/>
      </c>
      <c r="S72" s="13" t="str">
        <f>IF(A72="","",I72&amp;J72&amp;K72&amp;L72&amp;M72&amp;N72&amp;O72&amp;P72&amp;Q72&amp;R72)</f>
        <v>"dengue_cases_average": {"PHL": {"dengue": "Number of dengue cases per administrative division per year. &lt;br /&gt;&lt;br /&gt;Source: &lt;a target='_blank' href='https://doh.gov.ph/statistics'&gt;https://doh.gov.ph/statistics/&lt;/a&gt;"}},</v>
      </c>
    </row>
    <row r="73" spans="1:19" ht="28.8" x14ac:dyDescent="0.55000000000000004">
      <c r="A73" s="9" t="s">
        <v>117</v>
      </c>
      <c r="B73" s="9" t="s">
        <v>70</v>
      </c>
      <c r="C73" s="9" t="s">
        <v>18</v>
      </c>
      <c r="D73" s="9" t="s">
        <v>207</v>
      </c>
      <c r="E73" s="21"/>
      <c r="F73" s="5"/>
      <c r="G73" s="6" t="s">
        <v>324</v>
      </c>
      <c r="H73" s="7">
        <v>44575</v>
      </c>
      <c r="I73" s="14" t="str">
        <f>IF(A72="section","{","")</f>
        <v/>
      </c>
      <c r="J73" s="13" t="str">
        <f>IF(A73=A72,"",""""&amp;A73&amp;""": {")</f>
        <v/>
      </c>
      <c r="K73" s="13" t="str">
        <f>IF(B73=B72,"",""""&amp;B73&amp;""": {")</f>
        <v>"dengue_incidence_average": {</v>
      </c>
      <c r="L73" s="25" t="str">
        <f>IF(AND(B73=B72,C73=C72),"",""""&amp;C73&amp;""": {")</f>
        <v>"PHL": {</v>
      </c>
      <c r="M73" s="13" t="str">
        <f>""""&amp;D73&amp;""": """&amp;SUBSTITUTE(G73,"""","'")&amp;""""</f>
        <v>"dengue": "Number of dengue cases per 10.000.000 people per administrative division per year. &lt;br /&gt;&lt;br /&gt;Source: &lt;a target='_blank' href='https://doh.gov.ph/statistics'&gt;https://doh.gov.ph/statistics/&lt;/a&gt;"</v>
      </c>
      <c r="N73" s="26" t="str">
        <f>IF(AND(B74=B73,C74=C73),",","}")</f>
        <v>}</v>
      </c>
      <c r="O73" s="13" t="str">
        <f>IF(NOT(B73=B74),"}",IF(C73=C74,"",","))</f>
        <v>}</v>
      </c>
      <c r="P73" s="13" t="str">
        <f>IF(B73=B74,"",IF(A73=A74,",",""))</f>
        <v>,</v>
      </c>
      <c r="Q73" s="13" t="str">
        <f>IF(A74=A73,"",IF(A74="","}","},"))</f>
        <v/>
      </c>
      <c r="R73" s="13" t="str">
        <f>IF(A74="","}","")</f>
        <v/>
      </c>
      <c r="S73" s="13" t="str">
        <f>IF(A73="","",I73&amp;J73&amp;K73&amp;L73&amp;M73&amp;N73&amp;O73&amp;P73&amp;Q73&amp;R73)</f>
        <v>"dengue_incidence_average": {"PHL": {"dengue": "Number of dengue cases per 10.000.000 people per administrative division per year. &lt;br /&gt;&lt;br /&gt;Source: &lt;a target='_blank' href='https://doh.gov.ph/statistics'&gt;https://doh.gov.ph/statistics/&lt;/a&gt;"}},</v>
      </c>
    </row>
    <row r="74" spans="1:19" ht="388.8" x14ac:dyDescent="0.55000000000000004">
      <c r="A74" s="9" t="s">
        <v>117</v>
      </c>
      <c r="B74" s="9" t="s">
        <v>198</v>
      </c>
      <c r="C74" s="9" t="s">
        <v>40</v>
      </c>
      <c r="D74" s="9" t="s">
        <v>203</v>
      </c>
      <c r="E74" s="21" t="s">
        <v>213</v>
      </c>
      <c r="F74" s="23">
        <v>44635</v>
      </c>
      <c r="G74" s="6" t="s">
        <v>325</v>
      </c>
      <c r="H74" s="7">
        <v>44635</v>
      </c>
      <c r="I74" s="14" t="str">
        <f>IF(A73="section","{","")</f>
        <v/>
      </c>
      <c r="J74" s="13" t="str">
        <f>IF(A74=A73,"",""""&amp;A74&amp;""": {")</f>
        <v/>
      </c>
      <c r="K74" s="13" t="str">
        <f>IF(B74=B73,"",""""&amp;B74&amp;""": {")</f>
        <v>"drought_phase_classification": {</v>
      </c>
      <c r="L74" s="25" t="str">
        <f>IF(AND(B74=B73,C74=C73),"",""""&amp;C74&amp;""": {")</f>
        <v>"KEN": {</v>
      </c>
      <c r="M74" s="13" t="str">
        <f>""""&amp;D74&amp;""": """&amp;SUBSTITUTE(G74,"""","'")&amp;""""</f>
        <v>"drought":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c r="N74" s="26" t="str">
        <f>IF(AND(B75=B74,C75=C74),",","}")</f>
        <v>}</v>
      </c>
      <c r="O74" s="13" t="str">
        <f>IF(NOT(B74=B75),"}",IF(C74=C75,"",","))</f>
        <v>}</v>
      </c>
      <c r="P74" s="13" t="str">
        <f>IF(B74=B75,"",IF(A74=A75,",",""))</f>
        <v>,</v>
      </c>
      <c r="Q74" s="13" t="str">
        <f>IF(A75=A74,"",IF(A75="","}","},"))</f>
        <v/>
      </c>
      <c r="R74" s="13" t="str">
        <f>IF(A75="","}","")</f>
        <v/>
      </c>
      <c r="S74" s="13" t="str">
        <f>IF(A74="","",I74&amp;J74&amp;K74&amp;L74&amp;M74&amp;N74&amp;O74&amp;P74&amp;Q74&amp;R74)</f>
        <v>"drought_phase_classification": {"KEN": {"drought":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row>
    <row r="75" spans="1:19" ht="187.2" x14ac:dyDescent="0.55000000000000004">
      <c r="A75" s="9" t="s">
        <v>117</v>
      </c>
      <c r="B75" s="9" t="s">
        <v>61</v>
      </c>
      <c r="C75" s="9" t="s">
        <v>40</v>
      </c>
      <c r="D75" s="9" t="s">
        <v>203</v>
      </c>
      <c r="E75" s="21" t="s">
        <v>214</v>
      </c>
      <c r="F75" s="23">
        <v>44635</v>
      </c>
      <c r="G75" s="6" t="s">
        <v>231</v>
      </c>
      <c r="H75" s="7">
        <v>44635</v>
      </c>
      <c r="I75" s="14" t="str">
        <f>IF(A74="section","{","")</f>
        <v/>
      </c>
      <c r="J75" s="13" t="str">
        <f>IF(A75=A74,"",""""&amp;A75&amp;""": {")</f>
        <v/>
      </c>
      <c r="K75" s="13" t="str">
        <f>IF(B75=B74,"",""""&amp;B75&amp;""": {")</f>
        <v>"drought_vulnerability_index": {</v>
      </c>
      <c r="L75" s="25" t="str">
        <f>IF(AND(B75=B74,C75=C74),"",""""&amp;C75&amp;""": {")</f>
        <v>"KEN": {</v>
      </c>
      <c r="M75" s="13" t="str">
        <f>""""&amp;D75&amp;""": """&amp;SUBSTITUTE(G75,"""","'")&amp;""""</f>
        <v>"drought":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c r="N75" s="26" t="str">
        <f>IF(AND(B76=B75,C76=C75),",","}")</f>
        <v>}</v>
      </c>
      <c r="O75" s="13" t="str">
        <f>IF(NOT(B75=B76),"}",IF(C75=C76,"",","))</f>
        <v>,</v>
      </c>
      <c r="P75" s="13" t="str">
        <f>IF(B75=B76,"",IF(A75=A76,",",""))</f>
        <v/>
      </c>
      <c r="Q75" s="13" t="str">
        <f>IF(A76=A75,"",IF(A76="","}","},"))</f>
        <v/>
      </c>
      <c r="R75" s="13" t="str">
        <f>IF(A76="","}","")</f>
        <v/>
      </c>
      <c r="S75" s="13" t="str">
        <f>IF(A75="","",I75&amp;J75&amp;K75&amp;L75&amp;M75&amp;N75&amp;O75&amp;P75&amp;Q75&amp;R75)</f>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row>
    <row r="76" spans="1:19" x14ac:dyDescent="0.55000000000000004">
      <c r="A76" s="9" t="s">
        <v>117</v>
      </c>
      <c r="B76" s="9" t="s">
        <v>61</v>
      </c>
      <c r="C76" s="9" t="s">
        <v>7</v>
      </c>
      <c r="D76" s="9" t="s">
        <v>203</v>
      </c>
      <c r="E76" s="21"/>
      <c r="F76" s="5"/>
      <c r="G76" s="6" t="s">
        <v>271</v>
      </c>
      <c r="H76" s="19"/>
      <c r="I76" s="14" t="str">
        <f>IF(A75="section","{","")</f>
        <v/>
      </c>
      <c r="J76" s="13" t="str">
        <f>IF(A76=A75,"",""""&amp;A76&amp;""": {")</f>
        <v/>
      </c>
      <c r="K76" s="13" t="str">
        <f>IF(B76=B75,"",""""&amp;B76&amp;""": {")</f>
        <v/>
      </c>
      <c r="L76" s="25" t="str">
        <f>IF(AND(B76=B75,C76=C75),"",""""&amp;C76&amp;""": {")</f>
        <v>"UGA": {</v>
      </c>
      <c r="M76" s="13" t="str">
        <f>""""&amp;D76&amp;""": """&amp;SUBSTITUTE(G76,"""","'")&amp;""""</f>
        <v>"drought": "Not currently available"</v>
      </c>
      <c r="N76" s="26" t="str">
        <f>IF(AND(B77=B76,C77=C76),",","}")</f>
        <v>}</v>
      </c>
      <c r="O76" s="13" t="str">
        <f>IF(NOT(B76=B77),"}",IF(C76=C77,"",","))</f>
        <v>,</v>
      </c>
      <c r="P76" s="13" t="str">
        <f>IF(B76=B77,"",IF(A76=A77,",",""))</f>
        <v/>
      </c>
      <c r="Q76" s="13" t="str">
        <f>IF(A77=A76,"",IF(A77="","}","},"))</f>
        <v/>
      </c>
      <c r="R76" s="13" t="str">
        <f>IF(A77="","}","")</f>
        <v/>
      </c>
      <c r="S76" s="13" t="str">
        <f>IF(A76="","",I76&amp;J76&amp;K76&amp;L76&amp;M76&amp;N76&amp;O76&amp;P76&amp;Q76&amp;R76)</f>
        <v>"UGA": {"drought": "Not currently available"},</v>
      </c>
    </row>
    <row r="77" spans="1:19" ht="244.8" x14ac:dyDescent="0.55000000000000004">
      <c r="A77" s="9" t="s">
        <v>117</v>
      </c>
      <c r="B77" s="9" t="s">
        <v>61</v>
      </c>
      <c r="C77" s="9" t="s">
        <v>9</v>
      </c>
      <c r="D77" s="9" t="s">
        <v>203</v>
      </c>
      <c r="E77" s="21" t="s">
        <v>143</v>
      </c>
      <c r="F77" s="23">
        <v>44614</v>
      </c>
      <c r="G77" s="6" t="s">
        <v>62</v>
      </c>
      <c r="H77" s="7">
        <v>44575</v>
      </c>
      <c r="I77" s="14" t="str">
        <f>IF(A76="section","{","")</f>
        <v/>
      </c>
      <c r="J77" s="13" t="str">
        <f>IF(A77=A76,"",""""&amp;A77&amp;""": {")</f>
        <v/>
      </c>
      <c r="K77" s="13" t="str">
        <f>IF(B77=B76,"",""""&amp;B77&amp;""": {")</f>
        <v/>
      </c>
      <c r="L77" s="25" t="str">
        <f>IF(AND(B77=B76,C77=C76),"",""""&amp;C77&amp;""": {")</f>
        <v>"ZWE": {</v>
      </c>
      <c r="M77" s="13" t="str">
        <f>""""&amp;D77&amp;""": """&amp;SUBSTITUTE(G77,"""","'")&amp;""""</f>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N77" s="26" t="str">
        <f>IF(AND(B78=B77,C78=C77),",","}")</f>
        <v>}</v>
      </c>
      <c r="O77" s="13" t="str">
        <f>IF(NOT(B77=B78),"}",IF(C77=C78,"",","))</f>
        <v>}</v>
      </c>
      <c r="P77" s="13" t="str">
        <f>IF(B77=B78,"",IF(A77=A78,",",""))</f>
        <v>,</v>
      </c>
      <c r="Q77" s="13" t="str">
        <f>IF(A78=A77,"",IF(A78="","}","},"))</f>
        <v/>
      </c>
      <c r="R77" s="13" t="str">
        <f>IF(A78="","}","")</f>
        <v/>
      </c>
      <c r="S77" s="13" t="str">
        <f>IF(A77="","",I77&amp;J77&amp;K77&amp;L77&amp;M77&amp;N77&amp;O77&amp;P77&amp;Q77&amp;R77)</f>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78" spans="1:19" ht="57.6" x14ac:dyDescent="0.55000000000000004">
      <c r="A78" s="9" t="s">
        <v>117</v>
      </c>
      <c r="B78" s="9" t="s">
        <v>270</v>
      </c>
      <c r="C78" s="9" t="s">
        <v>268</v>
      </c>
      <c r="D78" s="9" t="s">
        <v>202</v>
      </c>
      <c r="E78" s="21" t="s">
        <v>277</v>
      </c>
      <c r="F78" s="5"/>
      <c r="G78" s="6" t="s">
        <v>278</v>
      </c>
      <c r="H78" s="19"/>
      <c r="I78" s="14" t="str">
        <f>IF(A77="section","{","")</f>
        <v/>
      </c>
      <c r="J78" s="13" t="str">
        <f>IF(A78=A77,"",""""&amp;A78&amp;""": {")</f>
        <v/>
      </c>
      <c r="K78" s="13" t="str">
        <f>IF(B78=B77,"",""""&amp;B78&amp;""": {")</f>
        <v>"evacuation_centers": {</v>
      </c>
      <c r="L78" s="25" t="str">
        <f>IF(AND(B78=B77,C78=C77),"",""""&amp;C78&amp;""": {")</f>
        <v>"SSD": {</v>
      </c>
      <c r="M78" s="13" t="str">
        <f>""""&amp;D78&amp;""": """&amp;SUBSTITUTE(G78,"""","'")&amp;""""</f>
        <v>"floods": "This layer shows the evacuation centres that can be used by the communities in case of a flood. They are shown as drop pins with an icon of a house with arrows pointing at it.&lt;br&gt;&lt;br&gt;&lt;strong&gt;Evacuation centres source&lt;/strong&gt;: South Sudan Red Cross Society (2022)."</v>
      </c>
      <c r="N78" s="26" t="str">
        <f>IF(AND(B79=B78,C79=C78),",","}")</f>
        <v>}</v>
      </c>
      <c r="O78" s="13" t="str">
        <f>IF(NOT(B78=B79),"}",IF(C78=C79,"",","))</f>
        <v>}</v>
      </c>
      <c r="P78" s="13" t="str">
        <f>IF(B78=B79,"",IF(A78=A79,",",""))</f>
        <v>,</v>
      </c>
      <c r="Q78" s="13" t="str">
        <f>IF(A79=A78,"",IF(A79="","}","},"))</f>
        <v/>
      </c>
      <c r="R78" s="13" t="str">
        <f>IF(A79="","}","")</f>
        <v/>
      </c>
      <c r="S78" s="13" t="str">
        <f>IF(A78="","",I78&amp;J78&amp;K78&amp;L78&amp;M78&amp;N78&amp;O78&amp;P78&amp;Q78&amp;R78)</f>
        <v>"evacuation_centers": {"SSD": {"floods": "This layer shows the evacuation centres that can be used by the communities in case of a flood. They are shown as drop pins with an icon of a house with arrows pointing at it.&lt;br&gt;&lt;br&gt;&lt;strong&gt;Evacuation centres source&lt;/strong&gt;: South Sudan Red Cross Society (2022)."}},</v>
      </c>
    </row>
    <row r="79" spans="1:19" ht="129.6" x14ac:dyDescent="0.55000000000000004">
      <c r="A79" s="9" t="s">
        <v>117</v>
      </c>
      <c r="B79" s="9" t="s">
        <v>251</v>
      </c>
      <c r="C79" s="9" t="s">
        <v>250</v>
      </c>
      <c r="D79" s="9" t="s">
        <v>202</v>
      </c>
      <c r="E79" s="21" t="s">
        <v>264</v>
      </c>
      <c r="F79" s="5"/>
      <c r="G79" s="6" t="s">
        <v>266</v>
      </c>
      <c r="H79" s="7">
        <v>44785</v>
      </c>
      <c r="I79" s="14" t="str">
        <f>IF(A78="section","{","")</f>
        <v/>
      </c>
      <c r="J79" s="13" t="str">
        <f>IF(A79=A78,"",""""&amp;A79&amp;""": {")</f>
        <v/>
      </c>
      <c r="K79" s="13" t="str">
        <f>IF(B79=B78,"",""""&amp;B79&amp;""": {")</f>
        <v>"exposed_pop_65": {</v>
      </c>
      <c r="L79" s="25" t="str">
        <f>IF(AND(B79=B78,C79=C78),"",""""&amp;C79&amp;""": {")</f>
        <v>"MWI": {</v>
      </c>
      <c r="M79" s="13" t="str">
        <f>""""&amp;D79&amp;""": """&amp;SUBSTITUTE(G79,"""","'")&amp;""""</f>
        <v>"floods":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c r="N79" s="26" t="str">
        <f>IF(AND(B80=B79,C80=C79),",","}")</f>
        <v>}</v>
      </c>
      <c r="O79" s="13" t="str">
        <f>IF(NOT(B79=B80),"}",IF(C79=C80,"",","))</f>
        <v>}</v>
      </c>
      <c r="P79" s="13" t="str">
        <f>IF(B79=B80,"",IF(A79=A80,",",""))</f>
        <v>,</v>
      </c>
      <c r="Q79" s="13" t="str">
        <f>IF(A80=A79,"",IF(A80="","}","},"))</f>
        <v/>
      </c>
      <c r="R79" s="13" t="str">
        <f>IF(A80="","}","")</f>
        <v/>
      </c>
      <c r="S79" s="13" t="str">
        <f>IF(A79="","",I79&amp;J79&amp;K79&amp;L79&amp;M79&amp;N79&amp;O79&amp;P79&amp;Q79&amp;R79)</f>
        <v>"exposed_pop_65": {"MWI": {"floods":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row>
    <row r="80" spans="1:19" ht="144" x14ac:dyDescent="0.55000000000000004">
      <c r="A80" s="9" t="s">
        <v>117</v>
      </c>
      <c r="B80" s="9" t="s">
        <v>263</v>
      </c>
      <c r="C80" s="9" t="s">
        <v>250</v>
      </c>
      <c r="D80" s="9" t="s">
        <v>202</v>
      </c>
      <c r="E80" s="21" t="s">
        <v>265</v>
      </c>
      <c r="F80" s="5"/>
      <c r="G80" s="6" t="s">
        <v>267</v>
      </c>
      <c r="H80" s="19"/>
      <c r="I80" s="14" t="str">
        <f>IF(A79="section","{","")</f>
        <v/>
      </c>
      <c r="J80" s="13" t="str">
        <f>IF(A80=A79,"",""""&amp;A80&amp;""": {")</f>
        <v/>
      </c>
      <c r="K80" s="13" t="str">
        <f>IF(B80=B79,"",""""&amp;B80&amp;""": {")</f>
        <v>"exposed_pop_u18": {</v>
      </c>
      <c r="L80" s="25" t="str">
        <f>IF(AND(B80=B79,C80=C79),"",""""&amp;C80&amp;""": {")</f>
        <v>"MWI": {</v>
      </c>
      <c r="M80" s="13" t="str">
        <f>""""&amp;D80&amp;""": """&amp;SUBSTITUTE(G80,"""","'")&amp;""""</f>
        <v>"floods":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c r="N80" s="26" t="str">
        <f>IF(AND(B81=B80,C81=C80),",","}")</f>
        <v>}</v>
      </c>
      <c r="O80" s="13" t="str">
        <f>IF(NOT(B80=B81),"}",IF(C80=C81,"",","))</f>
        <v>}</v>
      </c>
      <c r="P80" s="13" t="str">
        <f>IF(B80=B81,"",IF(A80=A81,",",""))</f>
        <v>,</v>
      </c>
      <c r="Q80" s="13" t="str">
        <f>IF(A81=A80,"",IF(A81="","}","},"))</f>
        <v/>
      </c>
      <c r="R80" s="13" t="str">
        <f>IF(A81="","}","")</f>
        <v/>
      </c>
      <c r="S80" s="13" t="str">
        <f>IF(A80="","",I80&amp;J80&amp;K80&amp;L80&amp;M80&amp;N80&amp;O80&amp;P80&amp;Q80&amp;R80)</f>
        <v>"exposed_pop_u18": {"MWI": {"floods":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row>
    <row r="81" spans="1:19" ht="43.2" x14ac:dyDescent="0.55000000000000004">
      <c r="A81" s="9" t="s">
        <v>117</v>
      </c>
      <c r="B81" s="9" t="s">
        <v>12</v>
      </c>
      <c r="C81" s="9" t="s">
        <v>7</v>
      </c>
      <c r="D81" s="9" t="s">
        <v>202</v>
      </c>
      <c r="E81" s="21"/>
      <c r="F81" s="5"/>
      <c r="G81" s="6" t="s">
        <v>326</v>
      </c>
      <c r="H81" s="7">
        <v>44575</v>
      </c>
      <c r="I81" s="14" t="str">
        <f>IF(A80="section","{","")</f>
        <v/>
      </c>
      <c r="J81" s="13" t="str">
        <f>IF(A81=A80,"",""""&amp;A81&amp;""": {")</f>
        <v/>
      </c>
      <c r="K81" s="13" t="str">
        <f>IF(B81=B80,"",""""&amp;B81&amp;""": {")</f>
        <v>"female_head_hh": {</v>
      </c>
      <c r="L81" s="25" t="str">
        <f>IF(AND(B81=B80,C81=C80),"",""""&amp;C81&amp;""": {")</f>
        <v>"UGA": {</v>
      </c>
      <c r="M81" s="13" t="str">
        <f>""""&amp;D81&amp;""": """&amp;SUBSTITUTE(G81,"""","'")&amp;""""</f>
        <v>"floods": "Percentage of people living in female headed households.&lt;br /&gt;&lt;br /&gt;Source Data: &lt;a target='_blank' href='https://unstats.un.org/unsd/demographic/sources/census/wphc/Uganda/UGA-2016-05-23.pdf'&gt;https://unstats.un.org/unsd/demographic/sources/census/wphc/Uganda/UGA-2016-05-23.pdf.&lt;/a&gt; Year: 2014."</v>
      </c>
      <c r="N81" s="26" t="str">
        <f>IF(AND(B82=B81,C82=C81),",","}")</f>
        <v>}</v>
      </c>
      <c r="O81" s="13" t="str">
        <f>IF(NOT(B81=B82),"}",IF(C81=C82,"",","))</f>
        <v>}</v>
      </c>
      <c r="P81" s="13" t="str">
        <f>IF(B81=B82,"",IF(A81=A82,",",""))</f>
        <v>,</v>
      </c>
      <c r="Q81" s="13" t="str">
        <f>IF(A82=A81,"",IF(A82="","}","},"))</f>
        <v/>
      </c>
      <c r="R81" s="13" t="str">
        <f>IF(A82="","}","")</f>
        <v/>
      </c>
      <c r="S81" s="13" t="str">
        <f>IF(A81="","",I81&amp;J81&amp;K81&amp;L81&amp;M81&amp;N81&amp;O81&amp;P81&amp;Q81&amp;R81)</f>
        <v>"female_head_hh": {"UGA": {"floods": "Percentage of people living in female headed households.&lt;br /&gt;&lt;br /&gt;Source Data: &lt;a target='_blank' href='https://unstats.un.org/unsd/demographic/sources/census/wphc/Uganda/UGA-2016-05-23.pdf'&gt;https://unstats.un.org/unsd/demographic/sources/census/wphc/Uganda/UGA-2016-05-23.pdf.&lt;/a&gt; Year: 2014."}},</v>
      </c>
    </row>
    <row r="82" spans="1:19" ht="57.75" customHeight="1" x14ac:dyDescent="0.55000000000000004">
      <c r="A82" s="9" t="s">
        <v>117</v>
      </c>
      <c r="B82" s="9" t="s">
        <v>44</v>
      </c>
      <c r="C82" s="9" t="s">
        <v>19</v>
      </c>
      <c r="D82" s="9" t="s">
        <v>202</v>
      </c>
      <c r="E82" s="21"/>
      <c r="F82" s="5"/>
      <c r="G82" s="6" t="s">
        <v>45</v>
      </c>
      <c r="H82" s="19"/>
      <c r="I82" s="14" t="str">
        <f>IF(A81="section","{","")</f>
        <v/>
      </c>
      <c r="J82" s="13" t="str">
        <f>IF(A82=A81,"",""""&amp;A82&amp;""": {")</f>
        <v/>
      </c>
      <c r="K82" s="13" t="str">
        <f>IF(B82=B81,"",""""&amp;B82&amp;""": {")</f>
        <v>"flood_extent": {</v>
      </c>
      <c r="L82" s="25" t="str">
        <f>IF(AND(B82=B81,C82=C81),"",""""&amp;C82&amp;""": {")</f>
        <v>"ETH": {</v>
      </c>
      <c r="M82" s="13" t="str">
        <f>""""&amp;D82&amp;""": """&amp;SUBSTITUTE(G82,"""","'")&amp;""""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2" s="26" t="str">
        <f>IF(AND(B83=B82,C83=C82),",","}")</f>
        <v>}</v>
      </c>
      <c r="O82" s="13" t="str">
        <f>IF(NOT(B82=B83),"}",IF(C82=C83,"",","))</f>
        <v>,</v>
      </c>
      <c r="P82" s="13" t="str">
        <f>IF(B82=B83,"",IF(A82=A83,",",""))</f>
        <v/>
      </c>
      <c r="Q82" s="13" t="str">
        <f>IF(A83=A82,"",IF(A83="","}","},"))</f>
        <v/>
      </c>
      <c r="R82" s="13" t="str">
        <f>IF(A83="","}","")</f>
        <v/>
      </c>
      <c r="S82" s="13" t="str">
        <f>IF(A82="","",I82&amp;J82&amp;K82&amp;L82&amp;M82&amp;N82&amp;O82&amp;P82&amp;Q82&amp;R82)</f>
        <v>"flood_extent": {"ETH":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3" spans="1:19" ht="73.5" customHeight="1" x14ac:dyDescent="0.55000000000000004">
      <c r="A83" s="9" t="s">
        <v>117</v>
      </c>
      <c r="B83" s="9" t="s">
        <v>44</v>
      </c>
      <c r="C83" s="9" t="s">
        <v>40</v>
      </c>
      <c r="D83" s="9" t="s">
        <v>202</v>
      </c>
      <c r="E83" s="21" t="s">
        <v>156</v>
      </c>
      <c r="F83" s="23">
        <v>44614</v>
      </c>
      <c r="G83" s="6" t="s">
        <v>45</v>
      </c>
      <c r="H83" s="7">
        <v>44614</v>
      </c>
      <c r="I83" s="14" t="str">
        <f>IF(A82="section","{","")</f>
        <v/>
      </c>
      <c r="J83" s="13" t="str">
        <f>IF(A83=A82,"",""""&amp;A83&amp;""": {")</f>
        <v/>
      </c>
      <c r="K83" s="13" t="str">
        <f>IF(B83=B82,"",""""&amp;B83&amp;""": {")</f>
        <v/>
      </c>
      <c r="L83" s="25" t="str">
        <f>IF(AND(B83=B82,C83=C82),"",""""&amp;C83&amp;""": {")</f>
        <v>"KEN": {</v>
      </c>
      <c r="M83" s="13" t="str">
        <f>""""&amp;D83&amp;""": """&amp;SUBSTITUTE(G83,"""","'")&amp;""""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3" s="26" t="str">
        <f>IF(AND(B84=B83,C84=C83),",","}")</f>
        <v>}</v>
      </c>
      <c r="O83" s="13" t="str">
        <f>IF(NOT(B83=B84),"}",IF(C83=C84,"",","))</f>
        <v>,</v>
      </c>
      <c r="P83" s="13" t="str">
        <f>IF(B83=B84,"",IF(A83=A84,",",""))</f>
        <v/>
      </c>
      <c r="Q83" s="13" t="str">
        <f>IF(A84=A83,"",IF(A84="","}","},"))</f>
        <v/>
      </c>
      <c r="R83" s="13" t="str">
        <f>IF(A84="","}","")</f>
        <v/>
      </c>
      <c r="S83" s="13" t="str">
        <f>IF(A83="","",I83&amp;J83&amp;K83&amp;L83&amp;M83&amp;N83&amp;O83&amp;P83&amp;Q83&amp;R83)</f>
        <v>"KEN":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4" spans="1:19" ht="72" x14ac:dyDescent="0.55000000000000004">
      <c r="A84" s="9" t="s">
        <v>117</v>
      </c>
      <c r="B84" s="9" t="s">
        <v>44</v>
      </c>
      <c r="C84" s="9" t="s">
        <v>250</v>
      </c>
      <c r="D84" s="9" t="s">
        <v>202</v>
      </c>
      <c r="E84" s="21" t="s">
        <v>253</v>
      </c>
      <c r="F84" s="5"/>
      <c r="G84" s="6" t="s">
        <v>327</v>
      </c>
      <c r="H84" s="7">
        <v>44785</v>
      </c>
      <c r="I84" s="14" t="str">
        <f>IF(A83="section","{","")</f>
        <v/>
      </c>
      <c r="J84" s="13" t="str">
        <f>IF(A84=A83,"",""""&amp;A84&amp;""": {")</f>
        <v/>
      </c>
      <c r="K84" s="13" t="str">
        <f>IF(B84=B83,"",""""&amp;B84&amp;""": {")</f>
        <v/>
      </c>
      <c r="L84" s="25" t="str">
        <f>IF(AND(B84=B83,C84=C83),"",""""&amp;C84&amp;""": {")</f>
        <v>"MWI": {</v>
      </c>
      <c r="M84" s="13" t="str">
        <f>""""&amp;D84&amp;""": """&amp;SUBSTITUTE(G84,"""","'")&amp;""""</f>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v>
      </c>
      <c r="N84" s="26" t="str">
        <f>IF(AND(B85=B84,C85=C84),",","}")</f>
        <v>}</v>
      </c>
      <c r="O84" s="13" t="str">
        <f>IF(NOT(B84=B85),"}",IF(C84=C85,"",","))</f>
        <v>,</v>
      </c>
      <c r="P84" s="13" t="str">
        <f>IF(B84=B85,"",IF(A84=A85,",",""))</f>
        <v/>
      </c>
      <c r="Q84" s="13" t="str">
        <f>IF(A85=A84,"",IF(A85="","}","},"))</f>
        <v/>
      </c>
      <c r="R84" s="13" t="str">
        <f>IF(A85="","}","")</f>
        <v/>
      </c>
      <c r="S84" s="13" t="str">
        <f>IF(A84="","",I84&amp;J84&amp;K84&amp;L84&amp;M84&amp;N84&amp;O84&amp;P84&amp;Q84&amp;R84)</f>
        <v>"MWI": {"floods":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v>
      </c>
    </row>
    <row r="85" spans="1:19" ht="158.4" x14ac:dyDescent="0.55000000000000004">
      <c r="A85" s="9" t="s">
        <v>117</v>
      </c>
      <c r="B85" s="9" t="s">
        <v>44</v>
      </c>
      <c r="C85" s="9" t="s">
        <v>18</v>
      </c>
      <c r="D85" s="9" t="s">
        <v>202</v>
      </c>
      <c r="E85" s="21"/>
      <c r="F85" s="5"/>
      <c r="G85" s="6" t="s">
        <v>234</v>
      </c>
      <c r="H85" s="7">
        <v>44663</v>
      </c>
      <c r="I85" s="14" t="str">
        <f>IF(A84="section","{","")</f>
        <v/>
      </c>
      <c r="J85" s="13" t="str">
        <f>IF(A85=A84,"",""""&amp;A85&amp;""": {")</f>
        <v/>
      </c>
      <c r="K85" s="13" t="str">
        <f>IF(B85=B84,"",""""&amp;B85&amp;""": {")</f>
        <v/>
      </c>
      <c r="L85" s="25" t="str">
        <f>IF(AND(B85=B84,C85=C84),"",""""&amp;C85&amp;""": {")</f>
        <v>"PHL": {</v>
      </c>
      <c r="M85" s="13" t="str">
        <f>""""&amp;D85&amp;""": """&amp;SUBSTITUTE(G85,"""","'")&amp;""""</f>
        <v>"floods":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c r="N85" s="26" t="str">
        <f>IF(AND(B86=B85,C86=C85),",","}")</f>
        <v>}</v>
      </c>
      <c r="O85" s="13" t="str">
        <f>IF(NOT(B85=B86),"}",IF(C85=C86,"",","))</f>
        <v>,</v>
      </c>
      <c r="P85" s="13" t="str">
        <f>IF(B85=B86,"",IF(A85=A86,",",""))</f>
        <v/>
      </c>
      <c r="Q85" s="13" t="str">
        <f>IF(A86=A85,"",IF(A86="","}","},"))</f>
        <v/>
      </c>
      <c r="R85" s="13" t="str">
        <f>IF(A86="","}","")</f>
        <v/>
      </c>
      <c r="S85" s="13" t="str">
        <f>IF(A85="","",I85&amp;J85&amp;K85&amp;L85&amp;M85&amp;N85&amp;O85&amp;P85&amp;Q85&amp;R85)</f>
        <v>"PHL": {"floods":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row>
    <row r="86" spans="1:19" ht="115.2" x14ac:dyDescent="0.55000000000000004">
      <c r="A86" s="9" t="s">
        <v>117</v>
      </c>
      <c r="B86" s="9" t="s">
        <v>44</v>
      </c>
      <c r="C86" s="9" t="s">
        <v>268</v>
      </c>
      <c r="D86" s="9" t="s">
        <v>202</v>
      </c>
      <c r="E86" s="21" t="s">
        <v>279</v>
      </c>
      <c r="F86" s="5"/>
      <c r="G86" s="6" t="s">
        <v>280</v>
      </c>
      <c r="H86" s="19"/>
      <c r="I86" s="14" t="str">
        <f>IF(A85="section","{","")</f>
        <v/>
      </c>
      <c r="J86" s="13" t="str">
        <f>IF(A86=A85,"",""""&amp;A86&amp;""": {")</f>
        <v/>
      </c>
      <c r="K86" s="13" t="str">
        <f>IF(B86=B85,"",""""&amp;B86&amp;""": {")</f>
        <v/>
      </c>
      <c r="L86" s="25" t="str">
        <f>IF(AND(B86=B85,C86=C85),"",""""&amp;C86&amp;""": {")</f>
        <v>"SSD": {</v>
      </c>
      <c r="M86" s="13" t="str">
        <f>""""&amp;D86&amp;""": """&amp;SUBSTITUTE(G86,"""","'")&amp;""""</f>
        <v>"floods":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c r="N86" s="26" t="str">
        <f>IF(AND(B87=B86,C87=C86),",","}")</f>
        <v>}</v>
      </c>
      <c r="O86" s="13" t="str">
        <f>IF(NOT(B86=B87),"}",IF(C86=C87,"",","))</f>
        <v>,</v>
      </c>
      <c r="P86" s="13" t="str">
        <f>IF(B86=B87,"",IF(A86=A87,",",""))</f>
        <v/>
      </c>
      <c r="Q86" s="13" t="str">
        <f>IF(A87=A86,"",IF(A87="","}","},"))</f>
        <v/>
      </c>
      <c r="R86" s="13" t="str">
        <f>IF(A87="","}","")</f>
        <v/>
      </c>
      <c r="S86" s="13" t="str">
        <f>IF(A86="","",I86&amp;J86&amp;K86&amp;L86&amp;M86&amp;N86&amp;O86&amp;P86&amp;Q86&amp;R86)</f>
        <v>"SSD": {"floods":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row>
    <row r="87" spans="1:19" ht="72" x14ac:dyDescent="0.55000000000000004">
      <c r="A87" s="9" t="s">
        <v>117</v>
      </c>
      <c r="B87" s="9" t="s">
        <v>44</v>
      </c>
      <c r="C87" s="9" t="s">
        <v>7</v>
      </c>
      <c r="D87" s="9" t="s">
        <v>202</v>
      </c>
      <c r="E87" s="21"/>
      <c r="F87" s="5"/>
      <c r="G87" s="6" t="s">
        <v>45</v>
      </c>
      <c r="H87" s="7">
        <v>44575</v>
      </c>
      <c r="I87" s="14" t="str">
        <f>IF(A86="section","{","")</f>
        <v/>
      </c>
      <c r="J87" s="13" t="str">
        <f>IF(A87=A86,"",""""&amp;A87&amp;""": {")</f>
        <v/>
      </c>
      <c r="K87" s="13" t="str">
        <f>IF(B87=B86,"",""""&amp;B87&amp;""": {")</f>
        <v/>
      </c>
      <c r="L87" s="25" t="str">
        <f>IF(AND(B87=B86,C87=C86),"",""""&amp;C87&amp;""": {")</f>
        <v>"UGA": {</v>
      </c>
      <c r="M87" s="13" t="str">
        <f>""""&amp;D87&amp;""": """&amp;SUBSTITUTE(G87,"""","'")&amp;""""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7" s="26" t="str">
        <f>IF(AND(B88=B87,C88=C87),",","}")</f>
        <v>}</v>
      </c>
      <c r="O87" s="13" t="str">
        <f>IF(NOT(B87=B88),"}",IF(C87=C88,"",","))</f>
        <v>,</v>
      </c>
      <c r="P87" s="13" t="str">
        <f>IF(B87=B88,"",IF(A87=A88,",",""))</f>
        <v/>
      </c>
      <c r="Q87" s="13" t="str">
        <f>IF(A88=A87,"",IF(A88="","}","},"))</f>
        <v/>
      </c>
      <c r="R87" s="13" t="str">
        <f>IF(A88="","}","")</f>
        <v/>
      </c>
      <c r="S87" s="13" t="str">
        <f>IF(A87="","",I87&amp;J87&amp;K87&amp;L87&amp;M87&amp;N87&amp;O87&amp;P87&amp;Q87&amp;R87)</f>
        <v>"UGA":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8" spans="1:19" ht="72" x14ac:dyDescent="0.55000000000000004">
      <c r="A88" s="9" t="s">
        <v>117</v>
      </c>
      <c r="B88" s="9" t="s">
        <v>44</v>
      </c>
      <c r="C88" s="9" t="s">
        <v>41</v>
      </c>
      <c r="D88" s="9" t="s">
        <v>202</v>
      </c>
      <c r="E88" s="21"/>
      <c r="F88" s="5"/>
      <c r="G88" s="6" t="s">
        <v>45</v>
      </c>
      <c r="H88" s="19"/>
      <c r="I88" s="14" t="str">
        <f>IF(A87="section","{","")</f>
        <v/>
      </c>
      <c r="J88" s="13" t="str">
        <f>IF(A88=A87,"",""""&amp;A88&amp;""": {")</f>
        <v/>
      </c>
      <c r="K88" s="13" t="str">
        <f>IF(B88=B87,"",""""&amp;B88&amp;""": {")</f>
        <v/>
      </c>
      <c r="L88" s="25" t="str">
        <f>IF(AND(B88=B87,C88=C87),"",""""&amp;C88&amp;""": {")</f>
        <v>"ZMB": {</v>
      </c>
      <c r="M88" s="13" t="str">
        <f>""""&amp;D88&amp;""": """&amp;SUBSTITUTE(G88,"""","'")&amp;""""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8" s="26" t="str">
        <f>IF(AND(B89=B88,C89=C88),",","}")</f>
        <v>}</v>
      </c>
      <c r="O88" s="13" t="str">
        <f>IF(NOT(B88=B89),"}",IF(C88=C89,"",","))</f>
        <v>}</v>
      </c>
      <c r="P88" s="13" t="str">
        <f>IF(B88=B89,"",IF(A88=A89,",",""))</f>
        <v>,</v>
      </c>
      <c r="Q88" s="13" t="str">
        <f>IF(A89=A88,"",IF(A89="","}","},"))</f>
        <v/>
      </c>
      <c r="R88" s="13" t="str">
        <f>IF(A89="","}","")</f>
        <v/>
      </c>
      <c r="S88" s="13" t="str">
        <f>IF(A88="","",I88&amp;J88&amp;K88&amp;L88&amp;M88&amp;N88&amp;O88&amp;P88&amp;Q88&amp;R88)</f>
        <v>"ZMB":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9" spans="1:19" ht="201.6" x14ac:dyDescent="0.55000000000000004">
      <c r="A89" s="9" t="s">
        <v>117</v>
      </c>
      <c r="B89" s="9" t="s">
        <v>67</v>
      </c>
      <c r="C89" s="9" t="s">
        <v>8</v>
      </c>
      <c r="D89" s="9" t="s">
        <v>204</v>
      </c>
      <c r="E89" s="21"/>
      <c r="F89" s="5"/>
      <c r="G89" s="6" t="s">
        <v>328</v>
      </c>
      <c r="H89" s="7">
        <v>44575</v>
      </c>
      <c r="I89" s="14" t="str">
        <f>IF(A88="section","{","")</f>
        <v/>
      </c>
      <c r="J89" s="13" t="str">
        <f>IF(A89=A88,"",""""&amp;A89&amp;""": {")</f>
        <v/>
      </c>
      <c r="K89" s="13" t="str">
        <f>IF(B89=B88,"",""""&amp;B89&amp;""": {")</f>
        <v>"flood_susceptibility": {</v>
      </c>
      <c r="L89" s="25" t="str">
        <f>IF(AND(B89=B88,C89=C88),"",""""&amp;C89&amp;""": {")</f>
        <v>"EGY": {</v>
      </c>
      <c r="M89" s="13" t="str">
        <f>""""&amp;D89&amp;""": """&amp;SUBSTITUTE(G89,"""","'")&amp;""""</f>
        <v>"heavy-rain":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v>
      </c>
      <c r="N89" s="26" t="str">
        <f>IF(AND(B90=B89,C90=C89),",","}")</f>
        <v>}</v>
      </c>
      <c r="O89" s="13" t="str">
        <f>IF(NOT(B89=B90),"}",IF(C89=C90,"",","))</f>
        <v>}</v>
      </c>
      <c r="P89" s="13" t="str">
        <f>IF(B89=B90,"",IF(A89=A90,",",""))</f>
        <v>,</v>
      </c>
      <c r="Q89" s="13" t="str">
        <f>IF(A90=A89,"",IF(A90="","}","},"))</f>
        <v/>
      </c>
      <c r="R89" s="13" t="str">
        <f>IF(A90="","}","")</f>
        <v/>
      </c>
      <c r="S89" s="13" t="str">
        <f>IF(A89="","",I89&amp;J89&amp;K89&amp;L89&amp;M89&amp;N89&amp;O89&amp;P89&amp;Q89&amp;R89)</f>
        <v>"flood_susceptibility": {"EGY": {"heavy-rain":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v>
      </c>
    </row>
    <row r="90" spans="1:19" ht="216" x14ac:dyDescent="0.55000000000000004">
      <c r="A90" s="9" t="s">
        <v>117</v>
      </c>
      <c r="B90" s="9" t="s">
        <v>59</v>
      </c>
      <c r="C90" s="9" t="s">
        <v>40</v>
      </c>
      <c r="D90" s="9" t="s">
        <v>202</v>
      </c>
      <c r="E90" s="21" t="s">
        <v>152</v>
      </c>
      <c r="F90" s="23">
        <v>44614</v>
      </c>
      <c r="G90" s="6" t="s">
        <v>153</v>
      </c>
      <c r="H90" s="7">
        <v>44614</v>
      </c>
      <c r="I90" s="14" t="str">
        <f>IF(A89="section","{","")</f>
        <v/>
      </c>
      <c r="J90" s="13" t="str">
        <f>IF(A90=A89,"",""""&amp;A90&amp;""": {")</f>
        <v/>
      </c>
      <c r="K90" s="13" t="str">
        <f>IF(B90=B89,"",""""&amp;B90&amp;""": {")</f>
        <v>"flood_vulnerability_index": {</v>
      </c>
      <c r="L90" s="25" t="str">
        <f>IF(AND(B90=B89,C90=C89),"",""""&amp;C90&amp;""": {")</f>
        <v>"KEN": {</v>
      </c>
      <c r="M90" s="13" t="str">
        <f>""""&amp;D90&amp;""": """&amp;SUBSTITUTE(G90,"""","'")&amp;""""</f>
        <v>"floods":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c r="N90" s="26" t="str">
        <f>IF(AND(B91=B90,C91=C90),",","}")</f>
        <v>}</v>
      </c>
      <c r="O90" s="13" t="str">
        <f>IF(NOT(B90=B91),"}",IF(C90=C91,"",","))</f>
        <v>,</v>
      </c>
      <c r="P90" s="13" t="str">
        <f>IF(B90=B91,"",IF(A90=A91,",",""))</f>
        <v/>
      </c>
      <c r="Q90" s="13" t="str">
        <f>IF(A91=A90,"",IF(A91="","}","},"))</f>
        <v/>
      </c>
      <c r="R90" s="13" t="str">
        <f>IF(A91="","}","")</f>
        <v/>
      </c>
      <c r="S90" s="13" t="str">
        <f>IF(A90="","",I90&amp;J90&amp;K90&amp;L90&amp;M90&amp;N90&amp;O90&amp;P90&amp;Q90&amp;R90)</f>
        <v>"flood_vulnerability_index": {"KEN": {"floods":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row>
    <row r="91" spans="1:19" ht="57.6" x14ac:dyDescent="0.55000000000000004">
      <c r="A91" s="9" t="s">
        <v>117</v>
      </c>
      <c r="B91" s="9" t="s">
        <v>59</v>
      </c>
      <c r="C91" s="9" t="s">
        <v>250</v>
      </c>
      <c r="D91" s="9" t="s">
        <v>202</v>
      </c>
      <c r="E91" s="21"/>
      <c r="F91" s="5"/>
      <c r="G91" s="6" t="s">
        <v>254</v>
      </c>
      <c r="H91" s="7">
        <v>44798</v>
      </c>
      <c r="I91" s="14" t="str">
        <f>IF(A90="section","{","")</f>
        <v/>
      </c>
      <c r="J91" s="13" t="str">
        <f>IF(A91=A90,"",""""&amp;A91&amp;""": {")</f>
        <v/>
      </c>
      <c r="K91" s="13" t="str">
        <f>IF(B91=B90,"",""""&amp;B91&amp;""": {")</f>
        <v/>
      </c>
      <c r="L91" s="25" t="str">
        <f>IF(AND(B91=B90,C91=C90),"",""""&amp;C91&amp;""": {")</f>
        <v>"MWI": {</v>
      </c>
      <c r="M91" s="13" t="str">
        <f>""""&amp;D91&amp;""": """&amp;SUBSTITUTE(G91,"""","'")&amp;""""</f>
        <v>"floods":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c r="N91" s="26" t="str">
        <f>IF(AND(B92=B91,C92=C91),",","}")</f>
        <v>}</v>
      </c>
      <c r="O91" s="13" t="str">
        <f>IF(NOT(B91=B92),"}",IF(C91=C92,"",","))</f>
        <v>,</v>
      </c>
      <c r="P91" s="13" t="str">
        <f>IF(B91=B92,"",IF(A91=A92,",",""))</f>
        <v/>
      </c>
      <c r="Q91" s="13" t="str">
        <f>IF(A92=A91,"",IF(A92="","}","},"))</f>
        <v/>
      </c>
      <c r="R91" s="13" t="str">
        <f>IF(A92="","}","")</f>
        <v/>
      </c>
      <c r="S91" s="13" t="str">
        <f>IF(A91="","",I91&amp;J91&amp;K91&amp;L91&amp;M91&amp;N91&amp;O91&amp;P91&amp;Q91&amp;R91)</f>
        <v>"MWI": {"floods":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row>
    <row r="92" spans="1:19" ht="86.4" x14ac:dyDescent="0.55000000000000004">
      <c r="A92" s="9" t="s">
        <v>117</v>
      </c>
      <c r="B92" s="9" t="s">
        <v>59</v>
      </c>
      <c r="C92" s="9" t="s">
        <v>7</v>
      </c>
      <c r="D92" s="9" t="s">
        <v>202</v>
      </c>
      <c r="E92" s="21"/>
      <c r="F92" s="5"/>
      <c r="G92" s="6" t="s">
        <v>269</v>
      </c>
      <c r="H92" s="7">
        <v>44575</v>
      </c>
      <c r="I92" s="14" t="str">
        <f>IF(A91="section","{","")</f>
        <v/>
      </c>
      <c r="J92" s="13" t="str">
        <f>IF(A92=A91,"",""""&amp;A92&amp;""": {")</f>
        <v/>
      </c>
      <c r="K92" s="13" t="str">
        <f>IF(B92=B91,"",""""&amp;B92&amp;""": {")</f>
        <v/>
      </c>
      <c r="L92" s="25" t="str">
        <f>IF(AND(B92=B91,C92=C91),"",""""&amp;C92&amp;""": {")</f>
        <v>"UGA": {</v>
      </c>
      <c r="M92" s="13" t="str">
        <f>""""&amp;D92&amp;""": """&amp;SUBSTITUTE(G92,"""","'")&amp;""""</f>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c r="N92" s="26" t="str">
        <f>IF(AND(B93=B92,C93=C92),",","}")</f>
        <v>}</v>
      </c>
      <c r="O92" s="13" t="str">
        <f>IF(NOT(B92=B93),"}",IF(C92=C93,"",","))</f>
        <v>}</v>
      </c>
      <c r="P92" s="13" t="str">
        <f>IF(B92=B93,"",IF(A92=A93,",",""))</f>
        <v>,</v>
      </c>
      <c r="Q92" s="13" t="str">
        <f>IF(A93=A92,"",IF(A93="","}","},"))</f>
        <v/>
      </c>
      <c r="R92" s="13" t="str">
        <f>IF(A93="","}","")</f>
        <v/>
      </c>
      <c r="S92" s="13" t="str">
        <f>IF(A92="","",I92&amp;J92&amp;K92&amp;L92&amp;M92&amp;N92&amp;O92&amp;P92&amp;Q92&amp;R92)</f>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row>
    <row r="93" spans="1:19" ht="158.4" x14ac:dyDescent="0.55000000000000004">
      <c r="A93" s="9" t="s">
        <v>117</v>
      </c>
      <c r="B93" s="9" t="s">
        <v>32</v>
      </c>
      <c r="C93" s="9" t="s">
        <v>19</v>
      </c>
      <c r="D93" s="9" t="s">
        <v>202</v>
      </c>
      <c r="E93" s="21"/>
      <c r="F93" s="5"/>
      <c r="G93" s="6" t="s">
        <v>329</v>
      </c>
      <c r="H93" s="19"/>
      <c r="I93" s="14" t="str">
        <f>IF(A92="section","{","")</f>
        <v/>
      </c>
      <c r="J93" s="13" t="str">
        <f>IF(A93=A92,"",""""&amp;A93&amp;""": {")</f>
        <v/>
      </c>
      <c r="K93" s="13" t="str">
        <f>IF(B93=B92,"",""""&amp;B93&amp;""": {")</f>
        <v>"glofas_stations": {</v>
      </c>
      <c r="L93" s="25" t="str">
        <f>IF(AND(B93=B92,C93=C92),"",""""&amp;C93&amp;""": {")</f>
        <v>"ETH": {</v>
      </c>
      <c r="M93" s="13" t="str">
        <f>""""&amp;D93&amp;""": """&amp;SUBSTITUTE(G93,"""","'")&amp;""""</f>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93" s="26" t="str">
        <f>IF(AND(B94=B93,C94=C93),",","}")</f>
        <v>}</v>
      </c>
      <c r="O93" s="13" t="str">
        <f>IF(NOT(B93=B94),"}",IF(C93=C94,"",","))</f>
        <v>,</v>
      </c>
      <c r="P93" s="13" t="str">
        <f>IF(B93=B94,"",IF(A93=A94,",",""))</f>
        <v/>
      </c>
      <c r="Q93" s="13" t="str">
        <f>IF(A94=A93,"",IF(A94="","}","},"))</f>
        <v/>
      </c>
      <c r="R93" s="13" t="str">
        <f>IF(A94="","}","")</f>
        <v/>
      </c>
      <c r="S93" s="13" t="str">
        <f>IF(A93="","",I93&amp;J93&amp;K93&amp;L93&amp;M93&amp;N93&amp;O93&amp;P93&amp;Q93&amp;R93)</f>
        <v>"glofas_stations": {"ETH":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94" spans="1:19" ht="288" x14ac:dyDescent="0.55000000000000004">
      <c r="A94" s="9" t="s">
        <v>117</v>
      </c>
      <c r="B94" s="9" t="s">
        <v>32</v>
      </c>
      <c r="C94" s="9" t="s">
        <v>40</v>
      </c>
      <c r="D94" s="9" t="s">
        <v>202</v>
      </c>
      <c r="E94" s="21" t="s">
        <v>155</v>
      </c>
      <c r="F94" s="23">
        <v>44614</v>
      </c>
      <c r="G94" s="6" t="s">
        <v>329</v>
      </c>
      <c r="H94" s="7">
        <v>44614</v>
      </c>
      <c r="I94" s="14" t="str">
        <f>IF(A93="section","{","")</f>
        <v/>
      </c>
      <c r="J94" s="13" t="str">
        <f>IF(A94=A93,"",""""&amp;A94&amp;""": {")</f>
        <v/>
      </c>
      <c r="K94" s="13" t="str">
        <f>IF(B94=B93,"",""""&amp;B94&amp;""": {")</f>
        <v/>
      </c>
      <c r="L94" s="25" t="str">
        <f>IF(AND(B94=B93,C94=C93),"",""""&amp;C94&amp;""": {")</f>
        <v>"KEN": {</v>
      </c>
      <c r="M94" s="13" t="str">
        <f>""""&amp;D94&amp;""": """&amp;SUBSTITUTE(G94,"""","'")&amp;""""</f>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94" s="26" t="str">
        <f>IF(AND(B95=B94,C95=C94),",","}")</f>
        <v>}</v>
      </c>
      <c r="O94" s="13" t="str">
        <f>IF(NOT(B94=B95),"}",IF(C94=C95,"",","))</f>
        <v>,</v>
      </c>
      <c r="P94" s="13" t="str">
        <f>IF(B94=B95,"",IF(A94=A95,",",""))</f>
        <v/>
      </c>
      <c r="Q94" s="13" t="str">
        <f>IF(A95=A94,"",IF(A95="","}","},"))</f>
        <v/>
      </c>
      <c r="R94" s="13" t="str">
        <f>IF(A95="","}","")</f>
        <v/>
      </c>
      <c r="S94" s="13" t="str">
        <f>IF(A94="","",I94&amp;J94&amp;K94&amp;L94&amp;M94&amp;N94&amp;O94&amp;P94&amp;Q94&amp;R94)</f>
        <v>"KEN":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95" spans="1:19" ht="158.4" x14ac:dyDescent="0.55000000000000004">
      <c r="A95" s="9" t="s">
        <v>117</v>
      </c>
      <c r="B95" s="9" t="s">
        <v>32</v>
      </c>
      <c r="C95" s="9" t="s">
        <v>250</v>
      </c>
      <c r="D95" s="9" t="s">
        <v>202</v>
      </c>
      <c r="E95" s="21"/>
      <c r="F95" s="5"/>
      <c r="G95" s="6" t="s">
        <v>330</v>
      </c>
      <c r="H95" s="7">
        <v>44798</v>
      </c>
      <c r="I95" s="14" t="str">
        <f>IF(A94="section","{","")</f>
        <v/>
      </c>
      <c r="J95" s="13" t="str">
        <f>IF(A95=A94,"",""""&amp;A95&amp;""": {")</f>
        <v/>
      </c>
      <c r="K95" s="13" t="str">
        <f>IF(B95=B94,"",""""&amp;B95&amp;""": {")</f>
        <v/>
      </c>
      <c r="L95" s="25" t="str">
        <f>IF(AND(B95=B94,C95=C94),"",""""&amp;C95&amp;""": {")</f>
        <v>"MWI": {</v>
      </c>
      <c r="M95" s="13" t="str">
        <f>""""&amp;D95&amp;""": """&amp;SUBSTITUTE(G95,"""","'")&amp;""""</f>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95" s="26" t="str">
        <f>IF(AND(B96=B95,C96=C95),",","}")</f>
        <v>}</v>
      </c>
      <c r="O95" s="13" t="str">
        <f>IF(NOT(B95=B96),"}",IF(C95=C96,"",","))</f>
        <v>,</v>
      </c>
      <c r="P95" s="13" t="str">
        <f>IF(B95=B96,"",IF(A95=A96,",",""))</f>
        <v/>
      </c>
      <c r="Q95" s="13" t="str">
        <f>IF(A96=A95,"",IF(A96="","}","},"))</f>
        <v/>
      </c>
      <c r="R95" s="13" t="str">
        <f>IF(A96="","}","")</f>
        <v/>
      </c>
      <c r="S95" s="13" t="str">
        <f>IF(A95="","",I95&amp;J95&amp;K95&amp;L95&amp;M95&amp;N95&amp;O95&amp;P95&amp;Q95&amp;R95)</f>
        <v>"MWI":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96" spans="1:19" ht="158.4" x14ac:dyDescent="0.55000000000000004">
      <c r="A96" s="9" t="s">
        <v>117</v>
      </c>
      <c r="B96" s="9" t="s">
        <v>32</v>
      </c>
      <c r="C96" s="9" t="s">
        <v>18</v>
      </c>
      <c r="D96" s="9" t="s">
        <v>202</v>
      </c>
      <c r="E96" s="21"/>
      <c r="F96" s="5"/>
      <c r="G96" s="6" t="s">
        <v>331</v>
      </c>
      <c r="H96" s="19"/>
      <c r="I96" s="14" t="str">
        <f>IF(A95="section","{","")</f>
        <v/>
      </c>
      <c r="J96" s="13" t="str">
        <f>IF(A96=A95,"",""""&amp;A96&amp;""": {")</f>
        <v/>
      </c>
      <c r="K96" s="13" t="str">
        <f>IF(B96=B95,"",""""&amp;B96&amp;""": {")</f>
        <v/>
      </c>
      <c r="L96" s="25" t="str">
        <f>IF(AND(B96=B95,C96=C95),"",""""&amp;C96&amp;""": {")</f>
        <v>"PHL": {</v>
      </c>
      <c r="M96" s="13" t="str">
        <f>""""&amp;D96&amp;""": """&amp;SUBSTITUTE(G96,"""","'")&amp;""""</f>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96" s="26" t="str">
        <f>IF(AND(B97=B96,C97=C96),",","}")</f>
        <v>}</v>
      </c>
      <c r="O96" s="13" t="str">
        <f>IF(NOT(B96=B97),"}",IF(C96=C97,"",","))</f>
        <v>,</v>
      </c>
      <c r="P96" s="13" t="str">
        <f>IF(B96=B97,"",IF(A96=A97,",",""))</f>
        <v/>
      </c>
      <c r="Q96" s="13" t="str">
        <f>IF(A97=A96,"",IF(A97="","}","},"))</f>
        <v/>
      </c>
      <c r="R96" s="13" t="str">
        <f>IF(A97="","}","")</f>
        <v/>
      </c>
      <c r="S96" s="13" t="str">
        <f>IF(A96="","",I96&amp;J96&amp;K96&amp;L96&amp;M96&amp;N96&amp;O96&amp;P96&amp;Q96&amp;R96)</f>
        <v>"PHL":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97" spans="1:19" ht="331.2" x14ac:dyDescent="0.55000000000000004">
      <c r="A97" s="9" t="s">
        <v>117</v>
      </c>
      <c r="B97" s="9" t="s">
        <v>32</v>
      </c>
      <c r="C97" s="9" t="s">
        <v>268</v>
      </c>
      <c r="D97" s="9" t="s">
        <v>202</v>
      </c>
      <c r="E97" s="21" t="s">
        <v>332</v>
      </c>
      <c r="F97" s="5"/>
      <c r="G97" s="6" t="s">
        <v>332</v>
      </c>
      <c r="H97" s="19"/>
      <c r="I97" s="14" t="str">
        <f>IF(A96="section","{","")</f>
        <v/>
      </c>
      <c r="J97" s="13" t="str">
        <f>IF(A97=A96,"",""""&amp;A97&amp;""": {")</f>
        <v/>
      </c>
      <c r="K97" s="13" t="str">
        <f>IF(B97=B96,"",""""&amp;B97&amp;""": {")</f>
        <v/>
      </c>
      <c r="L97" s="25" t="str">
        <f>IF(AND(B97=B96,C97=C96),"",""""&amp;C97&amp;""": {")</f>
        <v>"SSD": {</v>
      </c>
      <c r="M97" s="13" t="str">
        <f>""""&amp;D97&amp;""": """&amp;SUBSTITUTE(G97,"""","'")&amp;""""</f>
        <v>"floods": "This layer shows the locations of the Global Flood Awareness System (GloFAS) stations. These stations are shown as drop pins with a water gauge meter icons on the map. The drop pins can be shown in navy, yellow, orange and purple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v>
      </c>
      <c r="N97" s="26" t="str">
        <f>IF(AND(B98=B97,C98=C97),",","}")</f>
        <v>}</v>
      </c>
      <c r="O97" s="13" t="str">
        <f>IF(NOT(B97=B98),"}",IF(C97=C98,"",","))</f>
        <v>,</v>
      </c>
      <c r="P97" s="13" t="str">
        <f>IF(B97=B98,"",IF(A97=A98,",",""))</f>
        <v/>
      </c>
      <c r="Q97" s="13" t="str">
        <f>IF(A98=A97,"",IF(A98="","}","},"))</f>
        <v/>
      </c>
      <c r="R97" s="13" t="str">
        <f>IF(A98="","}","")</f>
        <v/>
      </c>
      <c r="S97" s="13" t="str">
        <f>IF(A97="","",I97&amp;J97&amp;K97&amp;L97&amp;M97&amp;N97&amp;O97&amp;P97&amp;Q97&amp;R97)</f>
        <v>"SSD": {"floods": "This layer shows the locations of the Global Flood Awareness System (GloFAS) stations. These stations are shown as drop pins with a water gauge meter icons on the map. The drop pins can be shown in navy, yellow, orange and purple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v>
      </c>
    </row>
    <row r="98" spans="1:19" ht="158.4" x14ac:dyDescent="0.55000000000000004">
      <c r="A98" s="9" t="s">
        <v>117</v>
      </c>
      <c r="B98" s="9" t="s">
        <v>32</v>
      </c>
      <c r="C98" s="9" t="s">
        <v>7</v>
      </c>
      <c r="D98" s="9" t="s">
        <v>202</v>
      </c>
      <c r="E98" s="21"/>
      <c r="F98" s="5"/>
      <c r="G98" s="6" t="s">
        <v>329</v>
      </c>
      <c r="H98" s="7">
        <v>44575</v>
      </c>
      <c r="I98" s="14" t="str">
        <f>IF(A97="section","{","")</f>
        <v/>
      </c>
      <c r="J98" s="13" t="str">
        <f>IF(A98=A97,"",""""&amp;A98&amp;""": {")</f>
        <v/>
      </c>
      <c r="K98" s="13" t="str">
        <f>IF(B98=B97,"",""""&amp;B98&amp;""": {")</f>
        <v/>
      </c>
      <c r="L98" s="25" t="str">
        <f>IF(AND(B98=B97,C98=C97),"",""""&amp;C98&amp;""": {")</f>
        <v>"UGA": {</v>
      </c>
      <c r="M98" s="13" t="str">
        <f>""""&amp;D98&amp;""": """&amp;SUBSTITUTE(G98,"""","'")&amp;""""</f>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98" s="26" t="str">
        <f>IF(AND(B99=B98,C99=C98),",","}")</f>
        <v>}</v>
      </c>
      <c r="O98" s="13" t="str">
        <f>IF(NOT(B98=B99),"}",IF(C98=C99,"",","))</f>
        <v>,</v>
      </c>
      <c r="P98" s="13" t="str">
        <f>IF(B98=B99,"",IF(A98=A99,",",""))</f>
        <v/>
      </c>
      <c r="Q98" s="13" t="str">
        <f>IF(A99=A98,"",IF(A99="","}","},"))</f>
        <v/>
      </c>
      <c r="R98" s="13" t="str">
        <f>IF(A99="","}","")</f>
        <v/>
      </c>
      <c r="S98" s="13" t="str">
        <f>IF(A98="","",I98&amp;J98&amp;K98&amp;L98&amp;M98&amp;N98&amp;O98&amp;P98&amp;Q98&amp;R98)</f>
        <v>"UGA":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99" spans="1:19" ht="158.4" x14ac:dyDescent="0.55000000000000004">
      <c r="A99" s="9" t="s">
        <v>117</v>
      </c>
      <c r="B99" s="9" t="s">
        <v>32</v>
      </c>
      <c r="C99" s="9" t="s">
        <v>41</v>
      </c>
      <c r="D99" s="9" t="s">
        <v>202</v>
      </c>
      <c r="E99" s="21"/>
      <c r="F99" s="5"/>
      <c r="G99" s="6" t="s">
        <v>329</v>
      </c>
      <c r="H99" s="19"/>
      <c r="I99" s="14" t="str">
        <f>IF(A98="section","{","")</f>
        <v/>
      </c>
      <c r="J99" s="13" t="str">
        <f>IF(A99=A98,"",""""&amp;A99&amp;""": {")</f>
        <v/>
      </c>
      <c r="K99" s="13" t="str">
        <f>IF(B99=B98,"",""""&amp;B99&amp;""": {")</f>
        <v/>
      </c>
      <c r="L99" s="25" t="str">
        <f>IF(AND(B99=B98,C99=C98),"",""""&amp;C99&amp;""": {")</f>
        <v>"ZMB": {</v>
      </c>
      <c r="M99" s="13" t="str">
        <f>""""&amp;D99&amp;""": """&amp;SUBSTITUTE(G99,"""","'")&amp;""""</f>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99" s="26" t="str">
        <f>IF(AND(B100=B99,C100=C99),",","}")</f>
        <v>}</v>
      </c>
      <c r="O99" s="13" t="str">
        <f>IF(NOT(B99=B100),"}",IF(C99=C100,"",","))</f>
        <v>}</v>
      </c>
      <c r="P99" s="13" t="str">
        <f>IF(B99=B100,"",IF(A99=A100,",",""))</f>
        <v>,</v>
      </c>
      <c r="Q99" s="13" t="str">
        <f>IF(A100=A99,"",IF(A100="","}","},"))</f>
        <v/>
      </c>
      <c r="R99" s="13" t="str">
        <f>IF(A100="","}","")</f>
        <v/>
      </c>
      <c r="S99" s="13" t="str">
        <f>IF(A99="","",I99&amp;J99&amp;K99&amp;L99&amp;M99&amp;N99&amp;O99&amp;P99&amp;Q99&amp;R99)</f>
        <v>"ZMB":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100" spans="1:19" ht="72" x14ac:dyDescent="0.55000000000000004">
      <c r="A100" s="9" t="s">
        <v>117</v>
      </c>
      <c r="B100" s="9" t="s">
        <v>51</v>
      </c>
      <c r="C100" s="9" t="s">
        <v>19</v>
      </c>
      <c r="D100" s="9" t="s">
        <v>203</v>
      </c>
      <c r="E100" s="21"/>
      <c r="F100" s="5"/>
      <c r="G100" s="6" t="s">
        <v>333</v>
      </c>
      <c r="H100" s="7">
        <v>44737</v>
      </c>
      <c r="I100" s="14" t="str">
        <f>IF(A99="section","{","")</f>
        <v/>
      </c>
      <c r="J100" s="13" t="str">
        <f>IF(A100=A99,"",""""&amp;A100&amp;""": {")</f>
        <v/>
      </c>
      <c r="K100" s="13" t="str">
        <f>IF(B100=B99,"",""""&amp;B100&amp;""": {")</f>
        <v>"grassland": {</v>
      </c>
      <c r="L100" s="25" t="str">
        <f>IF(AND(B100=B99,C100=C99),"",""""&amp;C100&amp;""": {")</f>
        <v>"ETH": {</v>
      </c>
      <c r="M100" s="13" t="str">
        <f>""""&amp;D100&amp;""": """&amp;SUBSTITUTE(G100,"""","'")&amp;""""</f>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100" s="26" t="str">
        <f>IF(AND(B101=B100,C101=C100),",","}")</f>
        <v>,</v>
      </c>
      <c r="O100" s="13" t="str">
        <f>IF(NOT(B100=B101),"}",IF(C100=C101,"",","))</f>
        <v/>
      </c>
      <c r="P100" s="13" t="str">
        <f>IF(B100=B101,"",IF(A100=A101,",",""))</f>
        <v/>
      </c>
      <c r="Q100" s="13" t="str">
        <f>IF(A101=A100,"",IF(A101="","}","},"))</f>
        <v/>
      </c>
      <c r="R100" s="13" t="str">
        <f>IF(A101="","}","")</f>
        <v/>
      </c>
      <c r="S100" s="13" t="str">
        <f>IF(A100="","",I100&amp;J100&amp;K100&amp;L100&amp;M100&amp;N100&amp;O100&amp;P100&amp;Q100&amp;R100)</f>
        <v>"grassland": {"ETH":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101" spans="1:19" ht="72" x14ac:dyDescent="0.55000000000000004">
      <c r="A101" s="9" t="s">
        <v>117</v>
      </c>
      <c r="B101" s="9" t="s">
        <v>51</v>
      </c>
      <c r="C101" s="9" t="s">
        <v>19</v>
      </c>
      <c r="D101" s="9" t="s">
        <v>202</v>
      </c>
      <c r="E101" s="21"/>
      <c r="F101" s="5"/>
      <c r="G101" s="6" t="s">
        <v>333</v>
      </c>
      <c r="H101" s="19"/>
      <c r="I101" s="14" t="str">
        <f>IF(A100="section","{","")</f>
        <v/>
      </c>
      <c r="J101" s="13" t="str">
        <f>IF(A101=A100,"",""""&amp;A101&amp;""": {")</f>
        <v/>
      </c>
      <c r="K101" s="13" t="str">
        <f>IF(B101=B100,"",""""&amp;B101&amp;""": {")</f>
        <v/>
      </c>
      <c r="L101" s="25" t="str">
        <f>IF(AND(B101=B100,C101=C100),"",""""&amp;C101&amp;""": {")</f>
        <v/>
      </c>
      <c r="M101" s="13" t="str">
        <f>""""&amp;D101&amp;""": """&amp;SUBSTITUTE(G101,"""","'")&amp;""""</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101" s="26" t="str">
        <f>IF(AND(B102=B101,C102=C101),",","}")</f>
        <v>}</v>
      </c>
      <c r="O101" s="13" t="str">
        <f>IF(NOT(B101=B102),"}",IF(C101=C102,"",","))</f>
        <v>,</v>
      </c>
      <c r="P101" s="13" t="str">
        <f>IF(B101=B102,"",IF(A101=A102,",",""))</f>
        <v/>
      </c>
      <c r="Q101" s="13" t="str">
        <f>IF(A102=A101,"",IF(A102="","}","},"))</f>
        <v/>
      </c>
      <c r="R101" s="13" t="str">
        <f>IF(A102="","}","")</f>
        <v/>
      </c>
      <c r="S101" s="13" t="str">
        <f>IF(A101="","",I101&amp;J101&amp;K101&amp;L101&amp;M101&amp;N101&amp;O101&amp;P101&amp;Q101&amp;R101)</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102" spans="1:19" ht="187.2" x14ac:dyDescent="0.55000000000000004">
      <c r="A102" s="9" t="s">
        <v>117</v>
      </c>
      <c r="B102" s="9" t="s">
        <v>51</v>
      </c>
      <c r="C102" s="9" t="s">
        <v>40</v>
      </c>
      <c r="D102" s="9" t="s">
        <v>203</v>
      </c>
      <c r="E102" s="21" t="s">
        <v>215</v>
      </c>
      <c r="F102" s="23">
        <v>44635</v>
      </c>
      <c r="G102" s="6" t="s">
        <v>334</v>
      </c>
      <c r="H102" s="7">
        <v>44635</v>
      </c>
      <c r="I102" s="14" t="str">
        <f>IF(A101="section","{","")</f>
        <v/>
      </c>
      <c r="J102" s="13" t="str">
        <f>IF(A102=A101,"",""""&amp;A102&amp;""": {")</f>
        <v/>
      </c>
      <c r="K102" s="13" t="str">
        <f>IF(B102=B101,"",""""&amp;B102&amp;""": {")</f>
        <v/>
      </c>
      <c r="L102" s="25" t="str">
        <f>IF(AND(B102=B101,C102=C101),"",""""&amp;C102&amp;""": {")</f>
        <v>"KEN": {</v>
      </c>
      <c r="M102" s="13" t="str">
        <f>""""&amp;D102&amp;""": """&amp;SUBSTITUTE(G102,"""","'")&amp;""""</f>
        <v>"drought":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target='_blank' href='http://due.esrin.esa.int/page_globcover.php'&gt;http://due.esrin.esa.int/page_globcover.php&lt;/a&gt;.&amp;nbsp;&lt;/p&gt;
&lt;p&gt;&lt;strong&gt;Latest updated: &lt;/strong&gt;2010&lt;/p&gt;"</v>
      </c>
      <c r="N102" s="26" t="str">
        <f>IF(AND(B103=B102,C103=C102),",","}")</f>
        <v>,</v>
      </c>
      <c r="O102" s="13" t="str">
        <f>IF(NOT(B102=B103),"}",IF(C102=C103,"",","))</f>
        <v/>
      </c>
      <c r="P102" s="13" t="str">
        <f>IF(B102=B103,"",IF(A102=A103,",",""))</f>
        <v/>
      </c>
      <c r="Q102" s="13" t="str">
        <f>IF(A103=A102,"",IF(A103="","}","},"))</f>
        <v/>
      </c>
      <c r="R102" s="13" t="str">
        <f>IF(A103="","}","")</f>
        <v/>
      </c>
      <c r="S102" s="13" t="str">
        <f>IF(A102="","",I102&amp;J102&amp;K102&amp;L102&amp;M102&amp;N102&amp;O102&amp;P102&amp;Q102&amp;R102)</f>
        <v>"KEN": {"drought":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target='_blank' href='http://due.esrin.esa.int/page_globcover.php'&gt;http://due.esrin.esa.int/page_globcover.php&lt;/a&gt;.&amp;nbsp;&lt;/p&gt;
&lt;p&gt;&lt;strong&gt;Latest updated: &lt;/strong&gt;2010&lt;/p&gt;",</v>
      </c>
    </row>
    <row r="103" spans="1:19" ht="158.4" x14ac:dyDescent="0.55000000000000004">
      <c r="A103" s="9" t="s">
        <v>117</v>
      </c>
      <c r="B103" s="9" t="s">
        <v>51</v>
      </c>
      <c r="C103" s="9" t="s">
        <v>40</v>
      </c>
      <c r="D103" s="9" t="s">
        <v>202</v>
      </c>
      <c r="E103" s="21" t="s">
        <v>144</v>
      </c>
      <c r="F103" s="23">
        <v>44614</v>
      </c>
      <c r="G103" s="6" t="s">
        <v>333</v>
      </c>
      <c r="H103" s="19"/>
      <c r="I103" s="14" t="str">
        <f>IF(A102="section","{","")</f>
        <v/>
      </c>
      <c r="J103" s="13" t="str">
        <f>IF(A103=A102,"",""""&amp;A103&amp;""": {")</f>
        <v/>
      </c>
      <c r="K103" s="13" t="str">
        <f>IF(B103=B102,"",""""&amp;B103&amp;""": {")</f>
        <v/>
      </c>
      <c r="L103" s="25" t="str">
        <f>IF(AND(B103=B102,C103=C102),"",""""&amp;C103&amp;""": {")</f>
        <v/>
      </c>
      <c r="M103" s="13" t="str">
        <f>""""&amp;D103&amp;""": """&amp;SUBSTITUTE(G103,"""","'")&amp;""""</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103" s="26" t="str">
        <f>IF(AND(B104=B103,C104=C103),",","}")</f>
        <v>}</v>
      </c>
      <c r="O103" s="13" t="str">
        <f>IF(NOT(B103=B104),"}",IF(C103=C104,"",","))</f>
        <v>,</v>
      </c>
      <c r="P103" s="13" t="str">
        <f>IF(B103=B104,"",IF(A103=A104,",",""))</f>
        <v/>
      </c>
      <c r="Q103" s="13" t="str">
        <f>IF(A104=A103,"",IF(A104="","}","},"))</f>
        <v/>
      </c>
      <c r="R103" s="13" t="str">
        <f>IF(A104="","}","")</f>
        <v/>
      </c>
      <c r="S103" s="13" t="str">
        <f>IF(A103="","",I103&amp;J103&amp;K103&amp;L103&amp;M103&amp;N103&amp;O103&amp;P103&amp;Q103&amp;R103)</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104" spans="1:19" x14ac:dyDescent="0.55000000000000004">
      <c r="A104" s="9" t="s">
        <v>117</v>
      </c>
      <c r="B104" s="9" t="s">
        <v>51</v>
      </c>
      <c r="C104" s="9" t="s">
        <v>7</v>
      </c>
      <c r="D104" s="9" t="s">
        <v>203</v>
      </c>
      <c r="E104" s="21"/>
      <c r="F104" s="5"/>
      <c r="G104" s="6" t="s">
        <v>271</v>
      </c>
      <c r="H104" s="19"/>
      <c r="I104" s="14" t="str">
        <f>IF(A103="section","{","")</f>
        <v/>
      </c>
      <c r="J104" s="13" t="str">
        <f>IF(A104=A103,"",""""&amp;A104&amp;""": {")</f>
        <v/>
      </c>
      <c r="K104" s="13" t="str">
        <f>IF(B104=B103,"",""""&amp;B104&amp;""": {")</f>
        <v/>
      </c>
      <c r="L104" s="25" t="str">
        <f>IF(AND(B104=B103,C104=C103),"",""""&amp;C104&amp;""": {")</f>
        <v>"UGA": {</v>
      </c>
      <c r="M104" s="13" t="str">
        <f>""""&amp;D104&amp;""": """&amp;SUBSTITUTE(G104,"""","'")&amp;""""</f>
        <v>"drought": "Not currently available"</v>
      </c>
      <c r="N104" s="26" t="str">
        <f>IF(AND(B105=B104,C105=C104),",","}")</f>
        <v>,</v>
      </c>
      <c r="O104" s="13" t="str">
        <f>IF(NOT(B104=B105),"}",IF(C104=C105,"",","))</f>
        <v/>
      </c>
      <c r="P104" s="13" t="str">
        <f>IF(B104=B105,"",IF(A104=A105,",",""))</f>
        <v/>
      </c>
      <c r="Q104" s="13" t="str">
        <f>IF(A105=A104,"",IF(A105="","}","},"))</f>
        <v/>
      </c>
      <c r="R104" s="13" t="str">
        <f>IF(A105="","}","")</f>
        <v/>
      </c>
      <c r="S104" s="13" t="str">
        <f>IF(A104="","",I104&amp;J104&amp;K104&amp;L104&amp;M104&amp;N104&amp;O104&amp;P104&amp;Q104&amp;R104)</f>
        <v>"UGA": {"drought": "Not currently available",</v>
      </c>
    </row>
    <row r="105" spans="1:19" ht="72" x14ac:dyDescent="0.55000000000000004">
      <c r="A105" s="9" t="s">
        <v>117</v>
      </c>
      <c r="B105" s="9" t="s">
        <v>51</v>
      </c>
      <c r="C105" s="9" t="s">
        <v>7</v>
      </c>
      <c r="D105" s="9" t="s">
        <v>202</v>
      </c>
      <c r="E105" s="21"/>
      <c r="F105" s="5"/>
      <c r="G105" s="6" t="s">
        <v>333</v>
      </c>
      <c r="H105" s="7">
        <v>44575</v>
      </c>
      <c r="I105" s="14" t="str">
        <f>IF(A104="section","{","")</f>
        <v/>
      </c>
      <c r="J105" s="13" t="str">
        <f>IF(A105=A104,"",""""&amp;A105&amp;""": {")</f>
        <v/>
      </c>
      <c r="K105" s="13" t="str">
        <f>IF(B105=B104,"",""""&amp;B105&amp;""": {")</f>
        <v/>
      </c>
      <c r="L105" s="25" t="str">
        <f>IF(AND(B105=B104,C105=C104),"",""""&amp;C105&amp;""": {")</f>
        <v/>
      </c>
      <c r="M105" s="13" t="str">
        <f>""""&amp;D105&amp;""": """&amp;SUBSTITUTE(G105,"""","'")&amp;""""</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105" s="26" t="str">
        <f>IF(AND(B106=B105,C106=C105),",","}")</f>
        <v>}</v>
      </c>
      <c r="O105" s="13" t="str">
        <f>IF(NOT(B105=B106),"}",IF(C105=C106,"",","))</f>
        <v>,</v>
      </c>
      <c r="P105" s="13" t="str">
        <f>IF(B105=B106,"",IF(A105=A106,",",""))</f>
        <v/>
      </c>
      <c r="Q105" s="13" t="str">
        <f>IF(A106=A105,"",IF(A106="","}","},"))</f>
        <v/>
      </c>
      <c r="R105" s="13" t="str">
        <f>IF(A106="","}","")</f>
        <v/>
      </c>
      <c r="S105" s="13" t="str">
        <f>IF(A105="","",I105&amp;J105&amp;K105&amp;L105&amp;M105&amp;N105&amp;O105&amp;P105&amp;Q105&amp;R105)</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106" spans="1:19" ht="72" x14ac:dyDescent="0.55000000000000004">
      <c r="A106" s="9" t="s">
        <v>117</v>
      </c>
      <c r="B106" s="9" t="s">
        <v>51</v>
      </c>
      <c r="C106" s="9" t="s">
        <v>41</v>
      </c>
      <c r="D106" s="9" t="s">
        <v>202</v>
      </c>
      <c r="E106" s="21"/>
      <c r="F106" s="5"/>
      <c r="G106" s="6" t="s">
        <v>333</v>
      </c>
      <c r="H106" s="19"/>
      <c r="I106" s="14" t="str">
        <f>IF(A105="section","{","")</f>
        <v/>
      </c>
      <c r="J106" s="13" t="str">
        <f>IF(A106=A105,"",""""&amp;A106&amp;""": {")</f>
        <v/>
      </c>
      <c r="K106" s="13" t="str">
        <f>IF(B106=B105,"",""""&amp;B106&amp;""": {")</f>
        <v/>
      </c>
      <c r="L106" s="25" t="str">
        <f>IF(AND(B106=B105,C106=C105),"",""""&amp;C106&amp;""": {")</f>
        <v>"ZMB": {</v>
      </c>
      <c r="M106" s="13" t="str">
        <f>""""&amp;D106&amp;""": """&amp;SUBSTITUTE(G106,"""","'")&amp;""""</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106" s="26" t="str">
        <f>IF(AND(B107=B106,C107=C106),",","}")</f>
        <v>}</v>
      </c>
      <c r="O106" s="13" t="str">
        <f>IF(NOT(B106=B107),"}",IF(C106=C107,"",","))</f>
        <v>,</v>
      </c>
      <c r="P106" s="13" t="str">
        <f>IF(B106=B107,"",IF(A106=A107,",",""))</f>
        <v/>
      </c>
      <c r="Q106" s="13" t="str">
        <f>IF(A107=A106,"",IF(A107="","}","},"))</f>
        <v/>
      </c>
      <c r="R106" s="13" t="str">
        <f>IF(A107="","}","")</f>
        <v/>
      </c>
      <c r="S106" s="13" t="str">
        <f>IF(A106="","",I106&amp;J106&amp;K106&amp;L106&amp;M106&amp;N106&amp;O106&amp;P106&amp;Q106&amp;R106)</f>
        <v>"ZMB":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107" spans="1:19" ht="158.4" x14ac:dyDescent="0.55000000000000004">
      <c r="A107" s="9" t="s">
        <v>117</v>
      </c>
      <c r="B107" s="9" t="s">
        <v>51</v>
      </c>
      <c r="C107" s="9" t="s">
        <v>9</v>
      </c>
      <c r="D107" s="9" t="s">
        <v>203</v>
      </c>
      <c r="E107" s="21" t="s">
        <v>144</v>
      </c>
      <c r="F107" s="23">
        <v>44614</v>
      </c>
      <c r="G107" s="6" t="s">
        <v>333</v>
      </c>
      <c r="H107" s="7">
        <v>44614</v>
      </c>
      <c r="I107" s="14" t="str">
        <f>IF(A106="section","{","")</f>
        <v/>
      </c>
      <c r="J107" s="13" t="str">
        <f>IF(A107=A106,"",""""&amp;A107&amp;""": {")</f>
        <v/>
      </c>
      <c r="K107" s="13" t="str">
        <f>IF(B107=B106,"",""""&amp;B107&amp;""": {")</f>
        <v/>
      </c>
      <c r="L107" s="25" t="str">
        <f>IF(AND(B107=B106,C107=C106),"",""""&amp;C107&amp;""": {")</f>
        <v>"ZWE": {</v>
      </c>
      <c r="M107" s="13" t="str">
        <f>""""&amp;D107&amp;""": """&amp;SUBSTITUTE(G107,"""","'")&amp;""""</f>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107" s="26" t="str">
        <f>IF(AND(B108=B107,C108=C107),",","}")</f>
        <v>}</v>
      </c>
      <c r="O107" s="13" t="str">
        <f>IF(NOT(B107=B108),"}",IF(C107=C108,"",","))</f>
        <v>}</v>
      </c>
      <c r="P107" s="13" t="str">
        <f>IF(B107=B108,"",IF(A107=A108,",",""))</f>
        <v>,</v>
      </c>
      <c r="Q107" s="13" t="str">
        <f>IF(A108=A107,"",IF(A108="","}","},"))</f>
        <v/>
      </c>
      <c r="R107" s="13" t="str">
        <f>IF(A108="","}","")</f>
        <v/>
      </c>
      <c r="S107" s="13" t="str">
        <f>IF(A107="","",I107&amp;J107&amp;K107&amp;L107&amp;M107&amp;N107&amp;O107&amp;P107&amp;Q107&amp;R107)</f>
        <v>"ZWE":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108" spans="1:19" ht="43.2" x14ac:dyDescent="0.55000000000000004">
      <c r="A108" s="9" t="s">
        <v>117</v>
      </c>
      <c r="B108" s="9" t="s">
        <v>64</v>
      </c>
      <c r="C108" s="9" t="s">
        <v>19</v>
      </c>
      <c r="D108" s="9" t="s">
        <v>203</v>
      </c>
      <c r="E108" s="21"/>
      <c r="F108" s="5"/>
      <c r="G108" s="6" t="s">
        <v>335</v>
      </c>
      <c r="H108" s="7">
        <v>44737</v>
      </c>
      <c r="I108" s="14" t="str">
        <f>IF(A107="section","{","")</f>
        <v/>
      </c>
      <c r="J108" s="13" t="str">
        <f>IF(A108=A107,"",""""&amp;A108&amp;""": {")</f>
        <v/>
      </c>
      <c r="K108" s="13" t="str">
        <f>IF(B108=B107,"",""""&amp;B108&amp;""": {")</f>
        <v>"health_sites": {</v>
      </c>
      <c r="L108" s="25" t="str">
        <f>IF(AND(B108=B107,C108=C107),"",""""&amp;C108&amp;""": {")</f>
        <v>"ETH": {</v>
      </c>
      <c r="M108" s="13" t="str">
        <f>""""&amp;D108&amp;""": """&amp;SUBSTITUTE(G108,"""","'")&amp;""""</f>
        <v>"drought":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108" s="26" t="str">
        <f>IF(AND(B109=B108,C109=C108),",","}")</f>
        <v>,</v>
      </c>
      <c r="O108" s="13" t="str">
        <f>IF(NOT(B108=B109),"}",IF(C108=C109,"",","))</f>
        <v/>
      </c>
      <c r="P108" s="13" t="str">
        <f>IF(B108=B109,"",IF(A108=A109,",",""))</f>
        <v/>
      </c>
      <c r="Q108" s="13" t="str">
        <f>IF(A109=A108,"",IF(A109="","}","},"))</f>
        <v/>
      </c>
      <c r="R108" s="13" t="str">
        <f>IF(A109="","}","")</f>
        <v/>
      </c>
      <c r="S108" s="13" t="str">
        <f>IF(A108="","",I108&amp;J108&amp;K108&amp;L108&amp;M108&amp;N108&amp;O108&amp;P108&amp;Q108&amp;R108)</f>
        <v>"health_sites": {"ETH": {"drought":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109" spans="1:19" ht="43.2" x14ac:dyDescent="0.55000000000000004">
      <c r="A109" s="9" t="s">
        <v>117</v>
      </c>
      <c r="B109" s="9" t="s">
        <v>64</v>
      </c>
      <c r="C109" s="9" t="s">
        <v>19</v>
      </c>
      <c r="D109" s="9" t="s">
        <v>202</v>
      </c>
      <c r="E109" s="21"/>
      <c r="F109" s="5"/>
      <c r="G109" s="6" t="s">
        <v>335</v>
      </c>
      <c r="H109" s="19"/>
      <c r="I109" s="14" t="str">
        <f>IF(A108="section","{","")</f>
        <v/>
      </c>
      <c r="J109" s="13" t="str">
        <f>IF(A109=A108,"",""""&amp;A109&amp;""": {")</f>
        <v/>
      </c>
      <c r="K109" s="13" t="str">
        <f>IF(B109=B108,"",""""&amp;B109&amp;""": {")</f>
        <v/>
      </c>
      <c r="L109" s="25" t="str">
        <f>IF(AND(B109=B108,C109=C108),"",""""&amp;C109&amp;""": {")</f>
        <v/>
      </c>
      <c r="M109" s="13" t="str">
        <f>""""&amp;D109&amp;""": """&amp;SUBSTITUTE(G109,"""","'")&amp;""""</f>
        <v>"floods":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109" s="26" t="str">
        <f>IF(AND(B110=B109,C110=C109),",","}")</f>
        <v>,</v>
      </c>
      <c r="O109" s="13" t="str">
        <f>IF(NOT(B109=B110),"}",IF(C109=C110,"",","))</f>
        <v/>
      </c>
      <c r="P109" s="13" t="str">
        <f>IF(B109=B110,"",IF(A109=A110,",",""))</f>
        <v/>
      </c>
      <c r="Q109" s="13" t="str">
        <f>IF(A110=A109,"",IF(A110="","}","},"))</f>
        <v/>
      </c>
      <c r="R109" s="13" t="str">
        <f>IF(A110="","}","")</f>
        <v/>
      </c>
      <c r="S109" s="13" t="str">
        <f>IF(A109="","",I109&amp;J109&amp;K109&amp;L109&amp;M109&amp;N109&amp;O109&amp;P109&amp;Q109&amp;R109)</f>
        <v>"floods":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110" spans="1:19" ht="43.2" x14ac:dyDescent="0.55000000000000004">
      <c r="A110" s="9" t="s">
        <v>117</v>
      </c>
      <c r="B110" s="9" t="s">
        <v>64</v>
      </c>
      <c r="C110" s="9" t="s">
        <v>19</v>
      </c>
      <c r="D110" s="9" t="s">
        <v>205</v>
      </c>
      <c r="E110" s="21"/>
      <c r="F110" s="5"/>
      <c r="G110" s="6" t="s">
        <v>335</v>
      </c>
      <c r="H110" s="19"/>
      <c r="I110" s="14" t="str">
        <f>IF(A109="section","{","")</f>
        <v/>
      </c>
      <c r="J110" s="13" t="str">
        <f>IF(A110=A109,"",""""&amp;A110&amp;""": {")</f>
        <v/>
      </c>
      <c r="K110" s="13" t="str">
        <f>IF(B110=B109,"",""""&amp;B110&amp;""": {")</f>
        <v/>
      </c>
      <c r="L110" s="25" t="str">
        <f>IF(AND(B110=B109,C110=C109),"",""""&amp;C110&amp;""": {")</f>
        <v/>
      </c>
      <c r="M110" s="13" t="str">
        <f>""""&amp;D110&amp;""": """&amp;SUBSTITUTE(G110,"""","'")&amp;""""</f>
        <v>"malaria":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110" s="26" t="str">
        <f>IF(AND(B111=B110,C111=C110),",","}")</f>
        <v>}</v>
      </c>
      <c r="O110" s="13" t="str">
        <f>IF(NOT(B110=B111),"}",IF(C110=C111,"",","))</f>
        <v>,</v>
      </c>
      <c r="P110" s="13" t="str">
        <f>IF(B110=B111,"",IF(A110=A111,",",""))</f>
        <v/>
      </c>
      <c r="Q110" s="13" t="str">
        <f>IF(A111=A110,"",IF(A111="","}","},"))</f>
        <v/>
      </c>
      <c r="R110" s="13" t="str">
        <f>IF(A111="","}","")</f>
        <v/>
      </c>
      <c r="S110" s="13" t="str">
        <f>IF(A110="","",I110&amp;J110&amp;K110&amp;L110&amp;M110&amp;N110&amp;O110&amp;P110&amp;Q110&amp;R110)</f>
        <v>"malaria":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111" spans="1:19" ht="57.6" x14ac:dyDescent="0.55000000000000004">
      <c r="A111" s="9" t="s">
        <v>117</v>
      </c>
      <c r="B111" s="9" t="s">
        <v>64</v>
      </c>
      <c r="C111" s="9" t="s">
        <v>40</v>
      </c>
      <c r="D111" s="9" t="s">
        <v>202</v>
      </c>
      <c r="E111" s="21" t="s">
        <v>216</v>
      </c>
      <c r="F111" s="23">
        <v>44635</v>
      </c>
      <c r="G111" s="6" t="s">
        <v>336</v>
      </c>
      <c r="H111" s="7">
        <v>44635</v>
      </c>
      <c r="I111" s="14" t="str">
        <f>IF(A110="section","{","")</f>
        <v/>
      </c>
      <c r="J111" s="13" t="str">
        <f>IF(A111=A110,"",""""&amp;A111&amp;""": {")</f>
        <v/>
      </c>
      <c r="K111" s="13" t="str">
        <f>IF(B111=B110,"",""""&amp;B111&amp;""": {")</f>
        <v/>
      </c>
      <c r="L111" s="25" t="str">
        <f>IF(AND(B111=B110,C111=C110),"",""""&amp;C111&amp;""": {")</f>
        <v>"KEN": {</v>
      </c>
      <c r="M111" s="13" t="str">
        <f>""""&amp;D111&amp;""": """&amp;SUBSTITUTE(G111,"""","'")&amp;""""</f>
        <v>"floods": "&lt;p&gt;Number of health facilities by type and location, health facility types; hospital and doctors&lt;/p&gt;
&lt;p&gt;&lt;strong&gt;Source link&lt;/strong&gt;: &lt;a target='_blank' href='https://healthsites.io/'&gt;https://healthsites.io/&lt;/a&gt;&lt;/p&gt;"</v>
      </c>
      <c r="N111" s="26" t="str">
        <f>IF(AND(B112=B111,C112=C111),",","}")</f>
        <v>}</v>
      </c>
      <c r="O111" s="13" t="str">
        <f>IF(NOT(B111=B112),"}",IF(C111=C112,"",","))</f>
        <v>,</v>
      </c>
      <c r="P111" s="13" t="str">
        <f>IF(B111=B112,"",IF(A111=A112,",",""))</f>
        <v/>
      </c>
      <c r="Q111" s="13" t="str">
        <f>IF(A112=A111,"",IF(A112="","}","},"))</f>
        <v/>
      </c>
      <c r="R111" s="13" t="str">
        <f>IF(A112="","}","")</f>
        <v/>
      </c>
      <c r="S111" s="13" t="str">
        <f>IF(A111="","",I111&amp;J111&amp;K111&amp;L111&amp;M111&amp;N111&amp;O111&amp;P111&amp;Q111&amp;R111)</f>
        <v>"KEN": {"floods": "&lt;p&gt;Number of health facilities by type and location, health facility types; hospital and doctors&lt;/p&gt;
&lt;p&gt;&lt;strong&gt;Source link&lt;/strong&gt;: &lt;a target='_blank' href='https://healthsites.io/'&gt;https://healthsites.io/&lt;/a&gt;&lt;/p&gt;"},</v>
      </c>
    </row>
    <row r="112" spans="1:19" ht="43.2" x14ac:dyDescent="0.55000000000000004">
      <c r="A112" s="9" t="s">
        <v>117</v>
      </c>
      <c r="B112" s="9" t="s">
        <v>64</v>
      </c>
      <c r="C112" s="9" t="s">
        <v>18</v>
      </c>
      <c r="D112" s="9" t="s">
        <v>207</v>
      </c>
      <c r="E112" s="21"/>
      <c r="F112" s="5"/>
      <c r="G112" s="6" t="s">
        <v>335</v>
      </c>
      <c r="H112" s="7">
        <v>44575</v>
      </c>
      <c r="I112" s="14" t="str">
        <f>IF(A111="section","{","")</f>
        <v/>
      </c>
      <c r="J112" s="13" t="str">
        <f>IF(A112=A111,"",""""&amp;A112&amp;""": {")</f>
        <v/>
      </c>
      <c r="K112" s="13" t="str">
        <f>IF(B112=B111,"",""""&amp;B112&amp;""": {")</f>
        <v/>
      </c>
      <c r="L112" s="25" t="str">
        <f>IF(AND(B112=B111,C112=C111),"",""""&amp;C112&amp;""": {")</f>
        <v>"PHL": {</v>
      </c>
      <c r="M112" s="13" t="str">
        <f>""""&amp;D112&amp;""": """&amp;SUBSTITUTE(G112,"""","'")&amp;""""</f>
        <v>"dengue":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112" s="26" t="str">
        <f>IF(AND(B113=B112,C113=C112),",","}")</f>
        <v>,</v>
      </c>
      <c r="O112" s="13" t="str">
        <f>IF(NOT(B112=B113),"}",IF(C112=C113,"",","))</f>
        <v/>
      </c>
      <c r="P112" s="13" t="str">
        <f>IF(B112=B113,"",IF(A112=A113,",",""))</f>
        <v/>
      </c>
      <c r="Q112" s="13" t="str">
        <f>IF(A113=A112,"",IF(A113="","}","},"))</f>
        <v/>
      </c>
      <c r="R112" s="13" t="str">
        <f>IF(A113="","}","")</f>
        <v/>
      </c>
      <c r="S112" s="13" t="str">
        <f>IF(A112="","",I112&amp;J112&amp;K112&amp;L112&amp;M112&amp;N112&amp;O112&amp;P112&amp;Q112&amp;R112)</f>
        <v>"PHL": {"dengue":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113" spans="1:19" ht="86.4" x14ac:dyDescent="0.55000000000000004">
      <c r="A113" s="9" t="s">
        <v>117</v>
      </c>
      <c r="B113" s="9" t="s">
        <v>64</v>
      </c>
      <c r="C113" s="9" t="s">
        <v>18</v>
      </c>
      <c r="D113" s="9" t="s">
        <v>202</v>
      </c>
      <c r="E113" s="21"/>
      <c r="F113" s="5"/>
      <c r="G113" s="6" t="s">
        <v>337</v>
      </c>
      <c r="H113" s="19"/>
      <c r="I113" s="14" t="str">
        <f>IF(A112="section","{","")</f>
        <v/>
      </c>
      <c r="J113" s="13" t="str">
        <f>IF(A113=A112,"",""""&amp;A113&amp;""": {")</f>
        <v/>
      </c>
      <c r="K113" s="13" t="str">
        <f>IF(B113=B112,"",""""&amp;B113&amp;""": {")</f>
        <v/>
      </c>
      <c r="L113" s="25" t="str">
        <f>IF(AND(B113=B112,C113=C112),"",""""&amp;C113&amp;""": {")</f>
        <v/>
      </c>
      <c r="M113" s="13" t="str">
        <f>""""&amp;D113&amp;""": """&amp;SUBSTITUTE(G113,"""","'")&amp;""""</f>
        <v>"floods":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c r="N113" s="26" t="str">
        <f>IF(AND(B114=B113,C114=C113),",","}")</f>
        <v>,</v>
      </c>
      <c r="O113" s="13" t="str">
        <f>IF(NOT(B113=B114),"}",IF(C113=C114,"",","))</f>
        <v/>
      </c>
      <c r="P113" s="13" t="str">
        <f>IF(B113=B114,"",IF(A113=A114,",",""))</f>
        <v/>
      </c>
      <c r="Q113" s="13" t="str">
        <f>IF(A114=A113,"",IF(A114="","}","},"))</f>
        <v/>
      </c>
      <c r="R113" s="13" t="str">
        <f>IF(A114="","}","")</f>
        <v/>
      </c>
      <c r="S113" s="13" t="str">
        <f>IF(A113="","",I113&amp;J113&amp;K113&amp;L113&amp;M113&amp;N113&amp;O113&amp;P113&amp;Q113&amp;R113)</f>
        <v>"floods":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row>
    <row r="114" spans="1:19" ht="86.4" x14ac:dyDescent="0.55000000000000004">
      <c r="A114" s="9" t="s">
        <v>117</v>
      </c>
      <c r="B114" s="9" t="s">
        <v>64</v>
      </c>
      <c r="C114" s="9" t="s">
        <v>18</v>
      </c>
      <c r="D114" s="9" t="s">
        <v>206</v>
      </c>
      <c r="E114" s="21"/>
      <c r="F114" s="5"/>
      <c r="G114" s="6" t="s">
        <v>337</v>
      </c>
      <c r="H114" s="19"/>
      <c r="I114" s="14" t="str">
        <f>IF(A113="section","{","")</f>
        <v/>
      </c>
      <c r="J114" s="13" t="str">
        <f>IF(A114=A113,"",""""&amp;A114&amp;""": {")</f>
        <v/>
      </c>
      <c r="K114" s="13" t="str">
        <f>IF(B114=B113,"",""""&amp;B114&amp;""": {")</f>
        <v/>
      </c>
      <c r="L114" s="25" t="str">
        <f>IF(AND(B114=B113,C114=C113),"",""""&amp;C114&amp;""": {")</f>
        <v/>
      </c>
      <c r="M114" s="13" t="str">
        <f>""""&amp;D114&amp;""": """&amp;SUBSTITUTE(G114,"""","'")&amp;""""</f>
        <v>"typhoon":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c r="N114" s="26" t="str">
        <f>IF(AND(B115=B114,C115=C114),",","}")</f>
        <v>}</v>
      </c>
      <c r="O114" s="13" t="str">
        <f>IF(NOT(B114=B115),"}",IF(C114=C115,"",","))</f>
        <v>}</v>
      </c>
      <c r="P114" s="13" t="str">
        <f>IF(B114=B115,"",IF(A114=A115,",",""))</f>
        <v>,</v>
      </c>
      <c r="Q114" s="13" t="str">
        <f>IF(A115=A114,"",IF(A115="","}","},"))</f>
        <v/>
      </c>
      <c r="R114" s="13" t="str">
        <f>IF(A115="","}","")</f>
        <v/>
      </c>
      <c r="S114" s="13" t="str">
        <f>IF(A114="","",I114&amp;J114&amp;K114&amp;L114&amp;M114&amp;N114&amp;O114&amp;P114&amp;Q114&amp;R114)</f>
        <v>"typhoon":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row>
    <row r="115" spans="1:19" ht="100.8" x14ac:dyDescent="0.55000000000000004">
      <c r="A115" s="9" t="s">
        <v>117</v>
      </c>
      <c r="B115" s="9" t="s">
        <v>73</v>
      </c>
      <c r="C115" s="9" t="s">
        <v>19</v>
      </c>
      <c r="D115" s="9" t="s">
        <v>203</v>
      </c>
      <c r="E115" s="21" t="s">
        <v>242</v>
      </c>
      <c r="F115" s="5"/>
      <c r="G115" s="6" t="s">
        <v>242</v>
      </c>
      <c r="H115" s="7">
        <v>44737</v>
      </c>
      <c r="I115" s="14" t="str">
        <f>IF(A114="section","{","")</f>
        <v/>
      </c>
      <c r="J115" s="13" t="str">
        <f>IF(A115=A114,"",""""&amp;A115&amp;""": {")</f>
        <v/>
      </c>
      <c r="K115" s="13" t="str">
        <f>IF(B115=B114,"",""""&amp;B115&amp;""": {")</f>
        <v>"Hotspot_General": {</v>
      </c>
      <c r="L115" s="25" t="str">
        <f>IF(AND(B115=B114,C115=C114),"",""""&amp;C115&amp;""": {")</f>
        <v>"ETH": {</v>
      </c>
      <c r="M115" s="13" t="str">
        <f>""""&amp;D115&amp;""": """&amp;SUBSTITUTE(G115,"""","'")&amp;""""</f>
        <v>"drought":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115" s="26" t="str">
        <f>IF(AND(B116=B115,C116=C115),",","}")</f>
        <v>,</v>
      </c>
      <c r="O115" s="13" t="str">
        <f>IF(NOT(B115=B116),"}",IF(C115=C116,"",","))</f>
        <v/>
      </c>
      <c r="P115" s="13" t="str">
        <f>IF(B115=B116,"",IF(A115=A116,",",""))</f>
        <v/>
      </c>
      <c r="Q115" s="13" t="str">
        <f>IF(A116=A115,"",IF(A116="","}","},"))</f>
        <v/>
      </c>
      <c r="R115" s="13" t="str">
        <f>IF(A116="","}","")</f>
        <v/>
      </c>
      <c r="S115" s="13" t="str">
        <f>IF(A115="","",I115&amp;J115&amp;K115&amp;L115&amp;M115&amp;N115&amp;O115&amp;P115&amp;Q115&amp;R115)</f>
        <v>"Hotspot_General": {"ETH": {"drought":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116" spans="1:19" ht="100.8" x14ac:dyDescent="0.55000000000000004">
      <c r="A116" s="9" t="s">
        <v>117</v>
      </c>
      <c r="B116" s="9" t="s">
        <v>73</v>
      </c>
      <c r="C116" s="9" t="s">
        <v>19</v>
      </c>
      <c r="D116" s="9" t="s">
        <v>202</v>
      </c>
      <c r="E116" s="21" t="s">
        <v>242</v>
      </c>
      <c r="F116" s="5"/>
      <c r="G116" s="6" t="s">
        <v>242</v>
      </c>
      <c r="H116" s="19"/>
      <c r="I116" s="14" t="str">
        <f>IF(A115="section","{","")</f>
        <v/>
      </c>
      <c r="J116" s="13" t="str">
        <f>IF(A116=A115,"",""""&amp;A116&amp;""": {")</f>
        <v/>
      </c>
      <c r="K116" s="13" t="str">
        <f>IF(B116=B115,"",""""&amp;B116&amp;""": {")</f>
        <v/>
      </c>
      <c r="L116" s="25" t="str">
        <f>IF(AND(B116=B115,C116=C115),"",""""&amp;C116&amp;""": {")</f>
        <v/>
      </c>
      <c r="M116" s="13" t="str">
        <f>""""&amp;D116&amp;""": """&amp;SUBSTITUTE(G116,"""","'")&amp;""""</f>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116" s="26" t="str">
        <f>IF(AND(B117=B116,C117=C116),",","}")</f>
        <v>,</v>
      </c>
      <c r="O116" s="13" t="str">
        <f>IF(NOT(B116=B117),"}",IF(C116=C117,"",","))</f>
        <v/>
      </c>
      <c r="P116" s="13" t="str">
        <f>IF(B116=B117,"",IF(A116=A117,",",""))</f>
        <v/>
      </c>
      <c r="Q116" s="13" t="str">
        <f>IF(A117=A116,"",IF(A117="","}","},"))</f>
        <v/>
      </c>
      <c r="R116" s="13" t="str">
        <f>IF(A117="","}","")</f>
        <v/>
      </c>
      <c r="S116" s="13" t="str">
        <f>IF(A116="","",I116&amp;J116&amp;K116&amp;L116&amp;M116&amp;N116&amp;O116&amp;P116&amp;Q116&amp;R116)</f>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117" spans="1:19" ht="100.8" x14ac:dyDescent="0.55000000000000004">
      <c r="A117" s="9" t="s">
        <v>117</v>
      </c>
      <c r="B117" s="9" t="s">
        <v>73</v>
      </c>
      <c r="C117" s="9" t="s">
        <v>19</v>
      </c>
      <c r="D117" s="9" t="s">
        <v>205</v>
      </c>
      <c r="E117" s="21" t="s">
        <v>242</v>
      </c>
      <c r="F117" s="5"/>
      <c r="G117" s="6" t="s">
        <v>242</v>
      </c>
      <c r="H117" s="7">
        <v>44575</v>
      </c>
      <c r="I117" s="14" t="str">
        <f>IF(A116="section","{","")</f>
        <v/>
      </c>
      <c r="J117" s="13" t="str">
        <f>IF(A117=A116,"",""""&amp;A117&amp;""": {")</f>
        <v/>
      </c>
      <c r="K117" s="13" t="str">
        <f>IF(B117=B116,"",""""&amp;B117&amp;""": {")</f>
        <v/>
      </c>
      <c r="L117" s="25" t="str">
        <f>IF(AND(B117=B116,C117=C116),"",""""&amp;C117&amp;""": {")</f>
        <v/>
      </c>
      <c r="M117" s="13" t="str">
        <f>""""&amp;D117&amp;""": """&amp;SUBSTITUTE(G117,"""","'")&amp;""""</f>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117" s="26" t="str">
        <f>IF(AND(B118=B117,C118=C117),",","}")</f>
        <v>}</v>
      </c>
      <c r="O117" s="13" t="str">
        <f>IF(NOT(B117=B118),"}",IF(C117=C118,"",","))</f>
        <v>}</v>
      </c>
      <c r="P117" s="13" t="str">
        <f>IF(B117=B118,"",IF(A117=A118,",",""))</f>
        <v>,</v>
      </c>
      <c r="Q117" s="13" t="str">
        <f>IF(A118=A117,"",IF(A118="","}","},"))</f>
        <v/>
      </c>
      <c r="R117" s="13" t="str">
        <f>IF(A118="","}","")</f>
        <v/>
      </c>
      <c r="S117" s="13" t="str">
        <f>IF(A117="","",I117&amp;J117&amp;K117&amp;L117&amp;M117&amp;N117&amp;O117&amp;P117&amp;Q117&amp;R117)</f>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118" spans="1:19" ht="72" x14ac:dyDescent="0.55000000000000004">
      <c r="A118" s="9" t="s">
        <v>117</v>
      </c>
      <c r="B118" s="9" t="s">
        <v>75</v>
      </c>
      <c r="C118" s="9" t="s">
        <v>19</v>
      </c>
      <c r="D118" s="9" t="s">
        <v>205</v>
      </c>
      <c r="E118" s="21" t="s">
        <v>243</v>
      </c>
      <c r="F118" s="5"/>
      <c r="G118" s="6" t="s">
        <v>243</v>
      </c>
      <c r="H118" s="7">
        <v>44575</v>
      </c>
      <c r="I118" s="14" t="str">
        <f>IF(A117="section","{","")</f>
        <v/>
      </c>
      <c r="J118" s="13" t="str">
        <f>IF(A118=A117,"",""""&amp;A118&amp;""": {")</f>
        <v/>
      </c>
      <c r="K118" s="13" t="str">
        <f>IF(B118=B117,"",""""&amp;B118&amp;""": {")</f>
        <v>"Hotspot_Health": {</v>
      </c>
      <c r="L118" s="25" t="str">
        <f>IF(AND(B118=B117,C118=C117),"",""""&amp;C118&amp;""": {")</f>
        <v>"ETH": {</v>
      </c>
      <c r="M118" s="13" t="str">
        <f>""""&amp;D118&amp;""": """&amp;SUBSTITUTE(G118,"""","'")&amp;""""</f>
        <v>"malaria":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c r="N118" s="26" t="str">
        <f>IF(AND(B119=B118,C119=C118),",","}")</f>
        <v>}</v>
      </c>
      <c r="O118" s="13" t="str">
        <f>IF(NOT(B118=B119),"}",IF(C118=C119,"",","))</f>
        <v>}</v>
      </c>
      <c r="P118" s="13" t="str">
        <f>IF(B118=B119,"",IF(A118=A119,",",""))</f>
        <v>,</v>
      </c>
      <c r="Q118" s="13" t="str">
        <f>IF(A119=A118,"",IF(A119="","}","},"))</f>
        <v/>
      </c>
      <c r="R118" s="13" t="str">
        <f>IF(A119="","}","")</f>
        <v/>
      </c>
      <c r="S118" s="13" t="str">
        <f>IF(A118="","",I118&amp;J118&amp;K118&amp;L118&amp;M118&amp;N118&amp;O118&amp;P118&amp;Q118&amp;R118)</f>
        <v>"Hotspot_Health": {"ETH": {"malaria":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row>
    <row r="119" spans="1:19" ht="86.4" x14ac:dyDescent="0.55000000000000004">
      <c r="A119" s="9" t="s">
        <v>117</v>
      </c>
      <c r="B119" s="9" t="s">
        <v>252</v>
      </c>
      <c r="C119" s="9" t="s">
        <v>19</v>
      </c>
      <c r="D119" s="9" t="s">
        <v>203</v>
      </c>
      <c r="E119" s="21" t="s">
        <v>241</v>
      </c>
      <c r="F119" s="5"/>
      <c r="G119" s="6" t="s">
        <v>241</v>
      </c>
      <c r="H119" s="19"/>
      <c r="I119" s="14" t="str">
        <f>IF(A118="section","{","")</f>
        <v/>
      </c>
      <c r="J119" s="13" t="str">
        <f>IF(A119=A118,"",""""&amp;A119&amp;""": {")</f>
        <v/>
      </c>
      <c r="K119" s="13" t="str">
        <f>IF(B119=B118,"",""""&amp;B119&amp;""": {")</f>
        <v>"Hotspot_Nutrition": {</v>
      </c>
      <c r="L119" s="25" t="str">
        <f>IF(AND(B119=B118,C119=C118),"",""""&amp;C119&amp;""": {")</f>
        <v>"ETH": {</v>
      </c>
      <c r="M119" s="13" t="str">
        <f>""""&amp;D119&amp;""": """&amp;SUBSTITUTE(G119,"""","'")&amp;""""</f>
        <v>"drought":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c r="N119" s="26" t="str">
        <f>IF(AND(B120=B119,C120=C119),",","}")</f>
        <v>}</v>
      </c>
      <c r="O119" s="13" t="str">
        <f>IF(NOT(B119=B120),"}",IF(C119=C120,"",","))</f>
        <v>}</v>
      </c>
      <c r="P119" s="13" t="str">
        <f>IF(B119=B120,"",IF(A119=A120,",",""))</f>
        <v>,</v>
      </c>
      <c r="Q119" s="13" t="str">
        <f>IF(A120=A119,"",IF(A120="","}","},"))</f>
        <v/>
      </c>
      <c r="R119" s="13" t="str">
        <f>IF(A120="","}","")</f>
        <v/>
      </c>
      <c r="S119" s="13" t="str">
        <f>IF(A119="","",I119&amp;J119&amp;K119&amp;L119&amp;M119&amp;N119&amp;O119&amp;P119&amp;Q119&amp;R119)</f>
        <v>"Hotspot_Nutrition": {"ETH": {"drought":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row>
    <row r="120" spans="1:19" ht="72" x14ac:dyDescent="0.55000000000000004">
      <c r="A120" s="9" t="s">
        <v>117</v>
      </c>
      <c r="B120" s="9" t="s">
        <v>74</v>
      </c>
      <c r="C120" s="9" t="s">
        <v>19</v>
      </c>
      <c r="D120" s="9" t="s">
        <v>203</v>
      </c>
      <c r="E120" s="21" t="s">
        <v>240</v>
      </c>
      <c r="F120" s="5"/>
      <c r="G120" s="6" t="s">
        <v>240</v>
      </c>
      <c r="H120" s="7">
        <v>44737</v>
      </c>
      <c r="I120" s="14" t="str">
        <f>IF(A119="section","{","")</f>
        <v/>
      </c>
      <c r="J120" s="13" t="str">
        <f>IF(A120=A119,"",""""&amp;A120&amp;""": {")</f>
        <v/>
      </c>
      <c r="K120" s="13" t="str">
        <f>IF(B120=B119,"",""""&amp;B120&amp;""": {")</f>
        <v>"Hotspot_Water": {</v>
      </c>
      <c r="L120" s="25" t="str">
        <f>IF(AND(B120=B119,C120=C119),"",""""&amp;C120&amp;""": {")</f>
        <v>"ETH": {</v>
      </c>
      <c r="M120" s="13" t="str">
        <f>""""&amp;D120&amp;""": """&amp;SUBSTITUTE(G120,"""","'")&amp;""""</f>
        <v>"drought":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120" s="26" t="str">
        <f>IF(AND(B121=B120,C121=C120),",","}")</f>
        <v>,</v>
      </c>
      <c r="O120" s="13" t="str">
        <f>IF(NOT(B120=B121),"}",IF(C120=C121,"",","))</f>
        <v/>
      </c>
      <c r="P120" s="13" t="str">
        <f>IF(B120=B121,"",IF(A120=A121,",",""))</f>
        <v/>
      </c>
      <c r="Q120" s="13" t="str">
        <f>IF(A121=A120,"",IF(A121="","}","},"))</f>
        <v/>
      </c>
      <c r="R120" s="13" t="str">
        <f>IF(A121="","}","")</f>
        <v/>
      </c>
      <c r="S120" s="13" t="str">
        <f>IF(A120="","",I120&amp;J120&amp;K120&amp;L120&amp;M120&amp;N120&amp;O120&amp;P120&amp;Q120&amp;R120)</f>
        <v>"Hotspot_Water": {"ETH": {"drought":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121" spans="1:19" ht="72" x14ac:dyDescent="0.55000000000000004">
      <c r="A121" s="9" t="s">
        <v>117</v>
      </c>
      <c r="B121" s="9" t="s">
        <v>74</v>
      </c>
      <c r="C121" s="9" t="s">
        <v>19</v>
      </c>
      <c r="D121" s="9" t="s">
        <v>202</v>
      </c>
      <c r="E121" s="21" t="s">
        <v>240</v>
      </c>
      <c r="F121" s="5"/>
      <c r="G121" s="6" t="s">
        <v>240</v>
      </c>
      <c r="H121" s="19"/>
      <c r="I121" s="14" t="str">
        <f>IF(A120="section","{","")</f>
        <v/>
      </c>
      <c r="J121" s="13" t="str">
        <f>IF(A121=A120,"",""""&amp;A121&amp;""": {")</f>
        <v/>
      </c>
      <c r="K121" s="13" t="str">
        <f>IF(B121=B120,"",""""&amp;B121&amp;""": {")</f>
        <v/>
      </c>
      <c r="L121" s="25" t="str">
        <f>IF(AND(B121=B120,C121=C120),"",""""&amp;C121&amp;""": {")</f>
        <v/>
      </c>
      <c r="M121" s="13" t="str">
        <f>""""&amp;D121&amp;""": """&amp;SUBSTITUTE(G121,"""","'")&amp;""""</f>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121" s="26" t="str">
        <f>IF(AND(B122=B121,C122=C121),",","}")</f>
        <v>,</v>
      </c>
      <c r="O121" s="13" t="str">
        <f>IF(NOT(B121=B122),"}",IF(C121=C122,"",","))</f>
        <v/>
      </c>
      <c r="P121" s="13" t="str">
        <f>IF(B121=B122,"",IF(A121=A122,",",""))</f>
        <v/>
      </c>
      <c r="Q121" s="13" t="str">
        <f>IF(A122=A121,"",IF(A122="","}","},"))</f>
        <v/>
      </c>
      <c r="R121" s="13" t="str">
        <f>IF(A122="","}","")</f>
        <v/>
      </c>
      <c r="S121" s="13" t="str">
        <f>IF(A121="","",I121&amp;J121&amp;K121&amp;L121&amp;M121&amp;N121&amp;O121&amp;P121&amp;Q121&amp;R121)</f>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122" spans="1:19" ht="72" x14ac:dyDescent="0.55000000000000004">
      <c r="A122" s="9" t="s">
        <v>117</v>
      </c>
      <c r="B122" s="9" t="s">
        <v>74</v>
      </c>
      <c r="C122" s="9" t="s">
        <v>19</v>
      </c>
      <c r="D122" s="9" t="s">
        <v>205</v>
      </c>
      <c r="E122" s="21" t="s">
        <v>240</v>
      </c>
      <c r="F122" s="5"/>
      <c r="G122" s="6" t="s">
        <v>240</v>
      </c>
      <c r="H122" s="7">
        <v>44575</v>
      </c>
      <c r="I122" s="14" t="str">
        <f>IF(A121="section","{","")</f>
        <v/>
      </c>
      <c r="J122" s="13" t="str">
        <f>IF(A122=A121,"",""""&amp;A122&amp;""": {")</f>
        <v/>
      </c>
      <c r="K122" s="13" t="str">
        <f>IF(B122=B121,"",""""&amp;B122&amp;""": {")</f>
        <v/>
      </c>
      <c r="L122" s="25" t="str">
        <f>IF(AND(B122=B121,C122=C121),"",""""&amp;C122&amp;""": {")</f>
        <v/>
      </c>
      <c r="M122" s="13" t="str">
        <f>""""&amp;D122&amp;""": """&amp;SUBSTITUTE(G122,"""","'")&amp;""""</f>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122" s="26" t="str">
        <f>IF(AND(B123=B122,C123=C122),",","}")</f>
        <v>}</v>
      </c>
      <c r="O122" s="13" t="str">
        <f>IF(NOT(B122=B123),"}",IF(C122=C123,"",","))</f>
        <v>}</v>
      </c>
      <c r="P122" s="13" t="str">
        <f>IF(B122=B123,"",IF(A122=A123,",",""))</f>
        <v>,</v>
      </c>
      <c r="Q122" s="13" t="str">
        <f>IF(A123=A122,"",IF(A123="","}","},"))</f>
        <v/>
      </c>
      <c r="R122" s="13" t="str">
        <f>IF(A123="","}","")</f>
        <v/>
      </c>
      <c r="S122" s="13" t="str">
        <f>IF(A122="","",I122&amp;J122&amp;K122&amp;L122&amp;M122&amp;N122&amp;O122&amp;P122&amp;Q122&amp;R122)</f>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123" spans="1:19" ht="28.8" x14ac:dyDescent="0.55000000000000004">
      <c r="A123" s="9" t="s">
        <v>117</v>
      </c>
      <c r="B123" s="9" t="s">
        <v>130</v>
      </c>
      <c r="C123" s="9" t="s">
        <v>18</v>
      </c>
      <c r="D123" s="9" t="s">
        <v>206</v>
      </c>
      <c r="E123" s="21" t="s">
        <v>239</v>
      </c>
      <c r="F123" s="5"/>
      <c r="G123" s="6" t="s">
        <v>244</v>
      </c>
      <c r="H123" s="19"/>
      <c r="I123" s="14" t="str">
        <f>IF(A122="section","{","")</f>
        <v/>
      </c>
      <c r="J123" s="13" t="str">
        <f>IF(A123=A122,"",""""&amp;A123&amp;""": {")</f>
        <v/>
      </c>
      <c r="K123" s="13" t="str">
        <f>IF(B123=B122,"",""""&amp;B123&amp;""": {")</f>
        <v>"houses_affected": {</v>
      </c>
      <c r="L123" s="25" t="str">
        <f>IF(AND(B123=B122,C123=C122),"",""""&amp;C123&amp;""": {")</f>
        <v>"PHL": {</v>
      </c>
      <c r="M123" s="13" t="str">
        <f>""""&amp;D123&amp;""": """&amp;SUBSTITUTE(G123,"""","'")&amp;""""</f>
        <v>"typhoon": "&lt;p&gt;Total Number of completely  damaged houses as predicted by 510 typhoon impact prediction model&lt;/p&gt;"</v>
      </c>
      <c r="N123" s="26" t="str">
        <f>IF(AND(B124=B123,C124=C123),",","}")</f>
        <v>}</v>
      </c>
      <c r="O123" s="13" t="str">
        <f>IF(NOT(B123=B124),"}",IF(C123=C124,"",","))</f>
        <v>}</v>
      </c>
      <c r="P123" s="13" t="str">
        <f>IF(B123=B124,"",IF(A123=A124,",",""))</f>
        <v>,</v>
      </c>
      <c r="Q123" s="13" t="str">
        <f>IF(A124=A123,"",IF(A124="","}","},"))</f>
        <v/>
      </c>
      <c r="R123" s="13" t="str">
        <f>IF(A124="","}","")</f>
        <v/>
      </c>
      <c r="S123" s="13" t="str">
        <f>IF(A123="","",I123&amp;J123&amp;K123&amp;L123&amp;M123&amp;N123&amp;O123&amp;P123&amp;Q123&amp;R123)</f>
        <v>"houses_affected": {"PHL": {"typhoon": "&lt;p&gt;Total Number of completely  damaged houses as predicted by 510 typhoon impact prediction model&lt;/p&gt;"}},</v>
      </c>
    </row>
    <row r="124" spans="1:19" x14ac:dyDescent="0.55000000000000004">
      <c r="A124" s="9" t="s">
        <v>117</v>
      </c>
      <c r="B124" s="9" t="s">
        <v>77</v>
      </c>
      <c r="C124" s="9" t="s">
        <v>19</v>
      </c>
      <c r="D124" s="9" t="s">
        <v>203</v>
      </c>
      <c r="E124" s="21"/>
      <c r="F124" s="5"/>
      <c r="G124" s="6" t="s">
        <v>271</v>
      </c>
      <c r="H124" s="19"/>
      <c r="I124" s="14" t="str">
        <f>IF(A123="section","{","")</f>
        <v/>
      </c>
      <c r="J124" s="13" t="str">
        <f>IF(A124=A123,"",""""&amp;A124&amp;""": {")</f>
        <v/>
      </c>
      <c r="K124" s="13" t="str">
        <f>IF(B124=B123,"",""""&amp;B124&amp;""": {")</f>
        <v>"IPC_forecast_long": {</v>
      </c>
      <c r="L124" s="25" t="str">
        <f>IF(AND(B124=B123,C124=C123),"",""""&amp;C124&amp;""": {")</f>
        <v>"ETH": {</v>
      </c>
      <c r="M124" s="13" t="str">
        <f>""""&amp;D124&amp;""": """&amp;SUBSTITUTE(G124,"""","'")&amp;""""</f>
        <v>"drought": "Not currently available"</v>
      </c>
      <c r="N124" s="26" t="str">
        <f>IF(AND(B125=B124,C125=C124),",","}")</f>
        <v>,</v>
      </c>
      <c r="O124" s="13" t="str">
        <f>IF(NOT(B124=B125),"}",IF(C124=C125,"",","))</f>
        <v/>
      </c>
      <c r="P124" s="13" t="str">
        <f>IF(B124=B125,"",IF(A124=A125,",",""))</f>
        <v/>
      </c>
      <c r="Q124" s="13" t="str">
        <f>IF(A125=A124,"",IF(A125="","}","},"))</f>
        <v/>
      </c>
      <c r="R124" s="13" t="str">
        <f>IF(A125="","}","")</f>
        <v/>
      </c>
      <c r="S124" s="13" t="str">
        <f>IF(A124="","",I124&amp;J124&amp;K124&amp;L124&amp;M124&amp;N124&amp;O124&amp;P124&amp;Q124&amp;R124)</f>
        <v>"IPC_forecast_long": {"ETH": {"drought": "Not currently available",</v>
      </c>
    </row>
    <row r="125" spans="1:19" ht="28.8" x14ac:dyDescent="0.55000000000000004">
      <c r="A125" s="9" t="s">
        <v>117</v>
      </c>
      <c r="B125" s="9" t="s">
        <v>77</v>
      </c>
      <c r="C125" s="9" t="s">
        <v>19</v>
      </c>
      <c r="D125" s="9" t="s">
        <v>205</v>
      </c>
      <c r="E125" s="21"/>
      <c r="F125" s="5"/>
      <c r="G125" s="6" t="s">
        <v>338</v>
      </c>
      <c r="H125" s="7">
        <v>44575</v>
      </c>
      <c r="I125" s="14" t="str">
        <f>IF(A124="section","{","")</f>
        <v/>
      </c>
      <c r="J125" s="13" t="str">
        <f>IF(A125=A124,"",""""&amp;A125&amp;""": {")</f>
        <v/>
      </c>
      <c r="K125" s="13" t="str">
        <f>IF(B125=B124,"",""""&amp;B125&amp;""": {")</f>
        <v/>
      </c>
      <c r="L125" s="25" t="str">
        <f>IF(AND(B125=B124,C125=C124),"",""""&amp;C125&amp;""": {")</f>
        <v/>
      </c>
      <c r="M125" s="13" t="str">
        <f>""""&amp;D125&amp;""": """&amp;SUBSTITUTE(G125,"""","'")&amp;""""</f>
        <v>"malaria": "IPC long forecast: Most likely food security outcomes -  the medium-term projection &lt;a target='_blank' href='https://fews.net/IPC'&gt;https://fews.net/IPC&lt;/a&gt;"</v>
      </c>
      <c r="N125" s="26" t="str">
        <f>IF(AND(B126=B125,C126=C125),",","}")</f>
        <v>}</v>
      </c>
      <c r="O125" s="13" t="str">
        <f>IF(NOT(B125=B126),"}",IF(C125=C126,"",","))</f>
        <v>,</v>
      </c>
      <c r="P125" s="13" t="str">
        <f>IF(B125=B126,"",IF(A125=A126,",",""))</f>
        <v/>
      </c>
      <c r="Q125" s="13" t="str">
        <f>IF(A126=A125,"",IF(A126="","}","},"))</f>
        <v/>
      </c>
      <c r="R125" s="13" t="str">
        <f>IF(A126="","}","")</f>
        <v/>
      </c>
      <c r="S125" s="13" t="str">
        <f>IF(A125="","",I125&amp;J125&amp;K125&amp;L125&amp;M125&amp;N125&amp;O125&amp;P125&amp;Q125&amp;R125)</f>
        <v>"malaria": "IPC long forecast: Most likely food security outcomes -  the medium-term projection &lt;a target='_blank' href='https://fews.net/IPC'&gt;https://fews.net/IPC&lt;/a&gt;"},</v>
      </c>
    </row>
    <row r="126" spans="1:19" x14ac:dyDescent="0.55000000000000004">
      <c r="A126" s="9" t="s">
        <v>117</v>
      </c>
      <c r="B126" s="9" t="s">
        <v>77</v>
      </c>
      <c r="C126" s="9" t="s">
        <v>7</v>
      </c>
      <c r="D126" s="9" t="s">
        <v>203</v>
      </c>
      <c r="E126" s="21"/>
      <c r="F126" s="5"/>
      <c r="G126" s="6" t="s">
        <v>271</v>
      </c>
      <c r="H126" s="19"/>
      <c r="I126" s="14" t="str">
        <f>IF(A125="section","{","")</f>
        <v/>
      </c>
      <c r="J126" s="13" t="str">
        <f>IF(A126=A125,"",""""&amp;A126&amp;""": {")</f>
        <v/>
      </c>
      <c r="K126" s="13" t="str">
        <f>IF(B126=B125,"",""""&amp;B126&amp;""": {")</f>
        <v/>
      </c>
      <c r="L126" s="25" t="str">
        <f>IF(AND(B126=B125,C126=C125),"",""""&amp;C126&amp;""": {")</f>
        <v>"UGA": {</v>
      </c>
      <c r="M126" s="13" t="str">
        <f>""""&amp;D126&amp;""": """&amp;SUBSTITUTE(G126,"""","'")&amp;""""</f>
        <v>"drought": "Not currently available"</v>
      </c>
      <c r="N126" s="26" t="str">
        <f>IF(AND(B127=B126,C127=C126),",","}")</f>
        <v>}</v>
      </c>
      <c r="O126" s="13" t="str">
        <f>IF(NOT(B126=B127),"}",IF(C126=C127,"",","))</f>
        <v>}</v>
      </c>
      <c r="P126" s="13" t="str">
        <f>IF(B126=B127,"",IF(A126=A127,",",""))</f>
        <v>,</v>
      </c>
      <c r="Q126" s="13" t="str">
        <f>IF(A127=A126,"",IF(A127="","}","},"))</f>
        <v/>
      </c>
      <c r="R126" s="13" t="str">
        <f>IF(A127="","}","")</f>
        <v/>
      </c>
      <c r="S126" s="13" t="str">
        <f>IF(A126="","",I126&amp;J126&amp;K126&amp;L126&amp;M126&amp;N126&amp;O126&amp;P126&amp;Q126&amp;R126)</f>
        <v>"UGA": {"drought": "Not currently available"}},</v>
      </c>
    </row>
    <row r="127" spans="1:19" ht="28.8" x14ac:dyDescent="0.55000000000000004">
      <c r="A127" s="9" t="s">
        <v>117</v>
      </c>
      <c r="B127" s="9" t="s">
        <v>76</v>
      </c>
      <c r="C127" s="9" t="s">
        <v>19</v>
      </c>
      <c r="D127" s="9" t="s">
        <v>202</v>
      </c>
      <c r="E127" s="21"/>
      <c r="F127" s="5"/>
      <c r="G127" s="6" t="s">
        <v>339</v>
      </c>
      <c r="H127" s="7">
        <v>44575</v>
      </c>
      <c r="I127" s="14" t="str">
        <f>IF(A126="section","{","")</f>
        <v/>
      </c>
      <c r="J127" s="13" t="str">
        <f>IF(A127=A126,"",""""&amp;A127&amp;""": {")</f>
        <v/>
      </c>
      <c r="K127" s="13" t="str">
        <f>IF(B127=B126,"",""""&amp;B127&amp;""": {")</f>
        <v>"IPC_forecast_short": {</v>
      </c>
      <c r="L127" s="25" t="str">
        <f>IF(AND(B127=B126,C127=C126),"",""""&amp;C127&amp;""": {")</f>
        <v>"ETH": {</v>
      </c>
      <c r="M127" s="13" t="str">
        <f>""""&amp;D127&amp;""": """&amp;SUBSTITUTE(G127,"""","'")&amp;""""</f>
        <v>"floods": "IPC short forecast: Most likely food security outcomes - the near-term projection  &lt;a target='_blank' href='https://fews.net/IPC'&gt;https://fews.net/IPC&lt;/a&gt;"</v>
      </c>
      <c r="N127" s="26" t="str">
        <f>IF(AND(B128=B127,C128=C127),",","}")</f>
        <v>}</v>
      </c>
      <c r="O127" s="13" t="str">
        <f>IF(NOT(B127=B128),"}",IF(C127=C128,"",","))</f>
        <v>}</v>
      </c>
      <c r="P127" s="13" t="str">
        <f>IF(B127=B128,"",IF(A127=A128,",",""))</f>
        <v>,</v>
      </c>
      <c r="Q127" s="13" t="str">
        <f>IF(A128=A127,"",IF(A128="","}","},"))</f>
        <v/>
      </c>
      <c r="R127" s="13" t="str">
        <f>IF(A128="","}","")</f>
        <v/>
      </c>
      <c r="S127" s="13" t="str">
        <f>IF(A127="","",I127&amp;J127&amp;K127&amp;L127&amp;M127&amp;N127&amp;O127&amp;P127&amp;Q127&amp;R127)</f>
        <v>"IPC_forecast_short": {"ETH": {"floods": "IPC short forecast: Most likely food security outcomes - the near-term projection  &lt;a target='_blank' href='https://fews.net/IPC'&gt;https://fews.net/IPC&lt;/a&gt;"}},</v>
      </c>
    </row>
    <row r="128" spans="1:19" ht="201.6" x14ac:dyDescent="0.55000000000000004">
      <c r="A128" s="9" t="s">
        <v>117</v>
      </c>
      <c r="B128" s="9" t="s">
        <v>200</v>
      </c>
      <c r="C128" s="9" t="s">
        <v>40</v>
      </c>
      <c r="D128" s="9" t="s">
        <v>203</v>
      </c>
      <c r="E128" s="21" t="s">
        <v>230</v>
      </c>
      <c r="F128" s="23">
        <v>44659</v>
      </c>
      <c r="G128" s="6" t="s">
        <v>340</v>
      </c>
      <c r="H128" s="7">
        <v>44659</v>
      </c>
      <c r="I128" s="14" t="str">
        <f>IF(A127="section","{","")</f>
        <v/>
      </c>
      <c r="J128" s="13" t="str">
        <f>IF(A128=A127,"",""""&amp;A128&amp;""": {")</f>
        <v/>
      </c>
      <c r="K128" s="13" t="str">
        <f>IF(B128=B127,"",""""&amp;B128&amp;""": {")</f>
        <v>"livestock_body_condition": {</v>
      </c>
      <c r="L128" s="25" t="str">
        <f>IF(AND(B128=B127,C128=C127),"",""""&amp;C128&amp;""": {")</f>
        <v>"KEN": {</v>
      </c>
      <c r="M128" s="13" t="str">
        <f>""""&amp;D128&amp;""": """&amp;SUBSTITUTE(G128,"""","'")&amp;""""</f>
        <v>"drought":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v>
      </c>
      <c r="N128" s="26" t="str">
        <f>IF(AND(B129=B128,C129=C128),",","}")</f>
        <v>}</v>
      </c>
      <c r="O128" s="13" t="str">
        <f>IF(NOT(B128=B129),"}",IF(C128=C129,"",","))</f>
        <v>}</v>
      </c>
      <c r="P128" s="13" t="str">
        <f>IF(B128=B129,"",IF(A128=A129,",",""))</f>
        <v>,</v>
      </c>
      <c r="Q128" s="13" t="str">
        <f>IF(A129=A128,"",IF(A129="","}","},"))</f>
        <v/>
      </c>
      <c r="R128" s="13" t="str">
        <f>IF(A129="","}","")</f>
        <v/>
      </c>
      <c r="S128" s="13" t="str">
        <f>IF(A128="","",I128&amp;J128&amp;K128&amp;L128&amp;M128&amp;N128&amp;O128&amp;P128&amp;Q128&amp;R128)</f>
        <v>"livestock_body_condition": {"KEN": {"drought":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v>
      </c>
    </row>
    <row r="129" spans="1:19" ht="28.8" x14ac:dyDescent="0.55000000000000004">
      <c r="A129" s="9" t="s">
        <v>117</v>
      </c>
      <c r="B129" s="9" t="s">
        <v>82</v>
      </c>
      <c r="C129" s="9" t="s">
        <v>19</v>
      </c>
      <c r="D129" s="9" t="s">
        <v>205</v>
      </c>
      <c r="E129" s="21"/>
      <c r="F129" s="5"/>
      <c r="G129" s="6" t="s">
        <v>341</v>
      </c>
      <c r="H129" s="7">
        <v>44575</v>
      </c>
      <c r="I129" s="14" t="str">
        <f>IF(A128="section","{","")</f>
        <v/>
      </c>
      <c r="J129" s="13" t="str">
        <f>IF(A129=A128,"",""""&amp;A129&amp;""": {")</f>
        <v/>
      </c>
      <c r="K129" s="13" t="str">
        <f>IF(B129=B128,"",""""&amp;B129&amp;""": {")</f>
        <v>"malaria_risk": {</v>
      </c>
      <c r="L129" s="25" t="str">
        <f>IF(AND(B129=B128,C129=C128),"",""""&amp;C129&amp;""": {")</f>
        <v>"ETH": {</v>
      </c>
      <c r="M129" s="13" t="str">
        <f>""""&amp;D129&amp;""": """&amp;SUBSTITUTE(G129,"""","'")&amp;""""</f>
        <v>"malaria": "Malaria risk:Spatial limits of Plasmodium vivax malaria transmission (0-none 2- high)  &lt;a target='_blank' href='https://malariaatlas.org/'&gt;https://malariaatlas.org/&lt;/a&gt;"</v>
      </c>
      <c r="N129" s="26" t="str">
        <f>IF(AND(B130=B129,C130=C129),",","}")</f>
        <v>}</v>
      </c>
      <c r="O129" s="13" t="str">
        <f>IF(NOT(B129=B130),"}",IF(C129=C130,"",","))</f>
        <v>}</v>
      </c>
      <c r="P129" s="13" t="str">
        <f>IF(B129=B130,"",IF(A129=A130,",",""))</f>
        <v>,</v>
      </c>
      <c r="Q129" s="13" t="str">
        <f>IF(A130=A129,"",IF(A130="","}","},"))</f>
        <v/>
      </c>
      <c r="R129" s="13" t="str">
        <f>IF(A130="","}","")</f>
        <v/>
      </c>
      <c r="S129" s="13" t="str">
        <f>IF(A129="","",I129&amp;J129&amp;K129&amp;L129&amp;M129&amp;N129&amp;O129&amp;P129&amp;Q129&amp;R129)</f>
        <v>"malaria_risk": {"ETH": {"malaria": "Malaria risk:Spatial limits of Plasmodium vivax malaria transmission (0-none 2- high)  &lt;a target='_blank' href='https://malariaatlas.org/'&gt;https://malariaatlas.org/&lt;/a&gt;"}},</v>
      </c>
    </row>
    <row r="130" spans="1:19" ht="43.2" x14ac:dyDescent="0.55000000000000004">
      <c r="A130" s="9" t="s">
        <v>117</v>
      </c>
      <c r="B130" s="9" t="s">
        <v>81</v>
      </c>
      <c r="C130" s="9" t="s">
        <v>19</v>
      </c>
      <c r="D130" s="9" t="s">
        <v>205</v>
      </c>
      <c r="E130" s="21"/>
      <c r="F130" s="5"/>
      <c r="G130" s="6" t="s">
        <v>342</v>
      </c>
      <c r="H130" s="7">
        <v>44575</v>
      </c>
      <c r="I130" s="14" t="str">
        <f>IF(A129="section","{","")</f>
        <v/>
      </c>
      <c r="J130" s="13" t="str">
        <f>IF(A130=A129,"",""""&amp;A130&amp;""": {")</f>
        <v/>
      </c>
      <c r="K130" s="13" t="str">
        <f>IF(B130=B129,"",""""&amp;B130&amp;""": {")</f>
        <v>"malaria_suitable_temperature": {</v>
      </c>
      <c r="L130" s="25" t="str">
        <f>IF(AND(B130=B129,C130=C129),"",""""&amp;C130&amp;""": {")</f>
        <v>"ETH": {</v>
      </c>
      <c r="M130" s="13" t="str">
        <f>""""&amp;D130&amp;""": """&amp;SUBSTITUTE(G130,"""","'")&amp;""""</f>
        <v>"malaria": "Malaria suitability:Temperature suitability index for Plasmodium vivax transmission, 2010 &lt;a target='_blank' href='https://malariaatlas.org/research-project/accessibility-to-healthcare/'&gt;https://malariaatlas.org/research-project/accessibility-to-healthcare/&lt;/a&gt;"</v>
      </c>
      <c r="N130" s="26" t="str">
        <f>IF(AND(B131=B130,C131=C130),",","}")</f>
        <v>}</v>
      </c>
      <c r="O130" s="13" t="str">
        <f>IF(NOT(B130=B131),"}",IF(C130=C131,"",","))</f>
        <v>}</v>
      </c>
      <c r="P130" s="13" t="str">
        <f>IF(B130=B131,"",IF(A130=A131,",",""))</f>
        <v>,</v>
      </c>
      <c r="Q130" s="13" t="str">
        <f>IF(A131=A130,"",IF(A131="","}","},"))</f>
        <v/>
      </c>
      <c r="R130" s="13" t="str">
        <f>IF(A131="","}","")</f>
        <v/>
      </c>
      <c r="S130" s="13" t="str">
        <f>IF(A130="","",I130&amp;J130&amp;K130&amp;L130&amp;M130&amp;N130&amp;O130&amp;P130&amp;Q130&amp;R130)</f>
        <v>"malaria_suitable_temperature": {"ETH": {"malaria": "Malaria suitability:Temperature suitability index for Plasmodium vivax transmission, 2010 &lt;a target='_blank' href='https://malariaatlas.org/research-project/accessibility-to-healthcare/'&gt;https://malariaatlas.org/research-project/accessibility-to-healthcare/&lt;/a&gt;"}},</v>
      </c>
    </row>
    <row r="131" spans="1:19" ht="43.2" x14ac:dyDescent="0.55000000000000004">
      <c r="A131" s="9" t="s">
        <v>117</v>
      </c>
      <c r="B131" s="9" t="s">
        <v>79</v>
      </c>
      <c r="C131" s="9" t="s">
        <v>19</v>
      </c>
      <c r="D131" s="9" t="s">
        <v>205</v>
      </c>
      <c r="E131" s="21"/>
      <c r="F131" s="5"/>
      <c r="G131" s="6" t="s">
        <v>343</v>
      </c>
      <c r="H131" s="7">
        <v>44575</v>
      </c>
      <c r="I131" s="14" t="str">
        <f>IF(A130="section","{","")</f>
        <v/>
      </c>
      <c r="J131" s="13" t="str">
        <f>IF(A131=A130,"",""""&amp;A131&amp;""": {")</f>
        <v/>
      </c>
      <c r="K131" s="13" t="str">
        <f>IF(B131=B130,"",""""&amp;B131&amp;""": {")</f>
        <v>"motorized_travel_time_to_health": {</v>
      </c>
      <c r="L131" s="25" t="str">
        <f>IF(AND(B131=B130,C131=C130),"",""""&amp;C131&amp;""": {")</f>
        <v>"ETH": {</v>
      </c>
      <c r="M131" s="13" t="str">
        <f>""""&amp;D131&amp;""": """&amp;SUBSTITUTE(G131,"""","'")&amp;""""</f>
        <v>"malaria": "Access to Health with vehicle: Estimated travel time (minutes) to the nearest healthcare facility, with motorized vehicle &lt;a target='_blank' href='https://malariaatlas.org/research-project/accessibility-to-healthcare/'&gt;https://malariaatlas.org/research-project/accessibility-to-healthcare/&lt;/a&gt;"</v>
      </c>
      <c r="N131" s="26" t="str">
        <f>IF(AND(B132=B131,C132=C131),",","}")</f>
        <v>}</v>
      </c>
      <c r="O131" s="13" t="str">
        <f>IF(NOT(B131=B132),"}",IF(C131=C132,"",","))</f>
        <v>}</v>
      </c>
      <c r="P131" s="13" t="str">
        <f>IF(B131=B132,"",IF(A131=A132,",",""))</f>
        <v>,</v>
      </c>
      <c r="Q131" s="13" t="str">
        <f>IF(A132=A131,"",IF(A132="","}","},"))</f>
        <v/>
      </c>
      <c r="R131" s="13" t="str">
        <f>IF(A132="","}","")</f>
        <v/>
      </c>
      <c r="S131" s="13" t="str">
        <f>IF(A131="","",I131&amp;J131&amp;K131&amp;L131&amp;M131&amp;N131&amp;O131&amp;P131&amp;Q131&amp;R131)</f>
        <v>"motorized_travel_time_to_health": {"ETH": {"malaria": "Access to Health with vehicle: Estimated travel time (minutes) to the nearest healthcare facility, with motorized vehicle &lt;a target='_blank' href='https://malariaatlas.org/research-project/accessibility-to-healthcare/'&gt;https://malariaatlas.org/research-project/accessibility-to-healthcare/&lt;/a&gt;"}},</v>
      </c>
    </row>
    <row r="132" spans="1:19" ht="57.6" x14ac:dyDescent="0.55000000000000004">
      <c r="A132" s="9" t="s">
        <v>117</v>
      </c>
      <c r="B132" s="9" t="s">
        <v>66</v>
      </c>
      <c r="C132" s="9" t="s">
        <v>8</v>
      </c>
      <c r="D132" s="9" t="s">
        <v>204</v>
      </c>
      <c r="E132" s="21"/>
      <c r="F132" s="5"/>
      <c r="G132" s="6" t="s">
        <v>344</v>
      </c>
      <c r="H132" s="19"/>
      <c r="I132" s="14" t="str">
        <f>IF(A131="section","{","")</f>
        <v/>
      </c>
      <c r="J132" s="13" t="str">
        <f>IF(A132=A131,"",""""&amp;A132&amp;""": {")</f>
        <v/>
      </c>
      <c r="K132" s="13" t="str">
        <f>IF(B132=B131,"",""""&amp;B132&amp;""": {")</f>
        <v>"population": {</v>
      </c>
      <c r="L132" s="25" t="str">
        <f>IF(AND(B132=B131,C132=C131),"",""""&amp;C132&amp;""": {")</f>
        <v>"EGY": {</v>
      </c>
      <c r="M132" s="13" t="str">
        <f>""""&amp;D132&amp;""": """&amp;SUBSTITUTE(G132,"""","'")&amp;""""</f>
        <v>"heavy-rain":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32" s="26" t="str">
        <f>IF(AND(B133=B132,C133=C132),",","}")</f>
        <v>}</v>
      </c>
      <c r="O132" s="13" t="str">
        <f>IF(NOT(B132=B133),"}",IF(C132=C133,"",","))</f>
        <v>,</v>
      </c>
      <c r="P132" s="13" t="str">
        <f>IF(B132=B133,"",IF(A132=A133,",",""))</f>
        <v/>
      </c>
      <c r="Q132" s="13" t="str">
        <f>IF(A133=A132,"",IF(A133="","}","},"))</f>
        <v/>
      </c>
      <c r="R132" s="13" t="str">
        <f>IF(A133="","}","")</f>
        <v/>
      </c>
      <c r="S132" s="13" t="str">
        <f>IF(A132="","",I132&amp;J132&amp;K132&amp;L132&amp;M132&amp;N132&amp;O132&amp;P132&amp;Q132&amp;R132)</f>
        <v>"population": {"EGY": {"heavy-rain":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33" spans="1:19" ht="57.6" x14ac:dyDescent="0.55000000000000004">
      <c r="A133" s="9" t="s">
        <v>117</v>
      </c>
      <c r="B133" s="9" t="s">
        <v>66</v>
      </c>
      <c r="C133" s="9" t="s">
        <v>19</v>
      </c>
      <c r="D133" s="9" t="s">
        <v>203</v>
      </c>
      <c r="E133" s="21"/>
      <c r="F133" s="5"/>
      <c r="G133" s="6" t="s">
        <v>344</v>
      </c>
      <c r="H133" s="7">
        <v>44737</v>
      </c>
      <c r="I133" s="14" t="str">
        <f>IF(A132="section","{","")</f>
        <v/>
      </c>
      <c r="J133" s="13" t="str">
        <f>IF(A133=A132,"",""""&amp;A133&amp;""": {")</f>
        <v/>
      </c>
      <c r="K133" s="13" t="str">
        <f>IF(B133=B132,"",""""&amp;B133&amp;""": {")</f>
        <v/>
      </c>
      <c r="L133" s="25" t="str">
        <f>IF(AND(B133=B132,C133=C132),"",""""&amp;C133&amp;""": {")</f>
        <v>"ETH": {</v>
      </c>
      <c r="M133" s="13" t="str">
        <f>""""&amp;D133&amp;""": """&amp;SUBSTITUTE(G133,"""","'")&amp;""""</f>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33" s="26" t="str">
        <f>IF(AND(B134=B133,C134=C133),",","}")</f>
        <v>,</v>
      </c>
      <c r="O133" s="13" t="str">
        <f>IF(NOT(B133=B134),"}",IF(C133=C134,"",","))</f>
        <v/>
      </c>
      <c r="P133" s="13" t="str">
        <f>IF(B133=B134,"",IF(A133=A134,",",""))</f>
        <v/>
      </c>
      <c r="Q133" s="13" t="str">
        <f>IF(A134=A133,"",IF(A134="","}","},"))</f>
        <v/>
      </c>
      <c r="R133" s="13" t="str">
        <f>IF(A134="","}","")</f>
        <v/>
      </c>
      <c r="S133" s="13" t="str">
        <f>IF(A133="","",I133&amp;J133&amp;K133&amp;L133&amp;M133&amp;N133&amp;O133&amp;P133&amp;Q133&amp;R133)</f>
        <v>"ETH":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34" spans="1:19" ht="57.6" x14ac:dyDescent="0.55000000000000004">
      <c r="A134" s="9" t="s">
        <v>117</v>
      </c>
      <c r="B134" s="9" t="s">
        <v>66</v>
      </c>
      <c r="C134" s="9" t="s">
        <v>19</v>
      </c>
      <c r="D134" s="9" t="s">
        <v>202</v>
      </c>
      <c r="E134" s="21"/>
      <c r="F134" s="5"/>
      <c r="G134" s="6" t="s">
        <v>344</v>
      </c>
      <c r="H134" s="19"/>
      <c r="I134" s="14" t="str">
        <f>IF(A133="section","{","")</f>
        <v/>
      </c>
      <c r="J134" s="13" t="str">
        <f>IF(A134=A133,"",""""&amp;A134&amp;""": {")</f>
        <v/>
      </c>
      <c r="K134" s="13" t="str">
        <f>IF(B134=B133,"",""""&amp;B134&amp;""": {")</f>
        <v/>
      </c>
      <c r="L134" s="25" t="str">
        <f>IF(AND(B134=B133,C134=C133),"",""""&amp;C134&amp;""": {")</f>
        <v/>
      </c>
      <c r="M134" s="13" t="str">
        <f>""""&amp;D134&amp;""": """&amp;SUBSTITUTE(G134,"""","'")&amp;""""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34" s="26" t="str">
        <f>IF(AND(B135=B134,C135=C134),",","}")</f>
        <v>}</v>
      </c>
      <c r="O134" s="13" t="str">
        <f>IF(NOT(B134=B135),"}",IF(C134=C135,"",","))</f>
        <v>,</v>
      </c>
      <c r="P134" s="13" t="str">
        <f>IF(B134=B135,"",IF(A134=A135,",",""))</f>
        <v/>
      </c>
      <c r="Q134" s="13" t="str">
        <f>IF(A135=A134,"",IF(A135="","}","},"))</f>
        <v/>
      </c>
      <c r="R134" s="13" t="str">
        <f>IF(A135="","}","")</f>
        <v/>
      </c>
      <c r="S134" s="13" t="str">
        <f>IF(A134="","",I134&amp;J134&amp;K134&amp;L134&amp;M134&amp;N134&amp;O134&amp;P134&amp;Q134&amp;R134)</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35" spans="1:19" ht="100.8" x14ac:dyDescent="0.55000000000000004">
      <c r="A135" s="9" t="s">
        <v>117</v>
      </c>
      <c r="B135" s="9" t="s">
        <v>66</v>
      </c>
      <c r="C135" s="9" t="s">
        <v>40</v>
      </c>
      <c r="D135" s="9" t="s">
        <v>203</v>
      </c>
      <c r="E135" s="21" t="s">
        <v>208</v>
      </c>
      <c r="F135" s="23">
        <v>44635</v>
      </c>
      <c r="G135" s="6" t="s">
        <v>299</v>
      </c>
      <c r="H135" s="7">
        <v>44635</v>
      </c>
      <c r="I135" s="14" t="str">
        <f>IF(A134="section","{","")</f>
        <v/>
      </c>
      <c r="J135" s="13" t="str">
        <f>IF(A135=A134,"",""""&amp;A135&amp;""": {")</f>
        <v/>
      </c>
      <c r="K135" s="13" t="str">
        <f>IF(B135=B134,"",""""&amp;B135&amp;""": {")</f>
        <v/>
      </c>
      <c r="L135" s="25" t="str">
        <f>IF(AND(B135=B134,C135=C134),"",""""&amp;C135&amp;""": {")</f>
        <v>"KEN": {</v>
      </c>
      <c r="M135" s="13" t="str">
        <f>""""&amp;D135&amp;""": """&amp;SUBSTITUTE(G135,"""","'")&amp;""""</f>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35" s="26" t="str">
        <f>IF(AND(B136=B135,C136=C135),",","}")</f>
        <v>,</v>
      </c>
      <c r="O135" s="13" t="str">
        <f>IF(NOT(B135=B136),"}",IF(C135=C136,"",","))</f>
        <v/>
      </c>
      <c r="P135" s="13" t="str">
        <f>IF(B135=B136,"",IF(A135=A136,",",""))</f>
        <v/>
      </c>
      <c r="Q135" s="13" t="str">
        <f>IF(A136=A135,"",IF(A136="","}","},"))</f>
        <v/>
      </c>
      <c r="R135" s="13" t="str">
        <f>IF(A136="","}","")</f>
        <v/>
      </c>
      <c r="S135" s="13" t="str">
        <f>IF(A135="","",I135&amp;J135&amp;K135&amp;L135&amp;M135&amp;N135&amp;O135&amp;P135&amp;Q135&amp;R135)</f>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36" spans="1:19" ht="100.8" x14ac:dyDescent="0.55000000000000004">
      <c r="A136" s="9" t="s">
        <v>117</v>
      </c>
      <c r="B136" s="9" t="s">
        <v>66</v>
      </c>
      <c r="C136" s="9" t="s">
        <v>40</v>
      </c>
      <c r="D136" s="9" t="s">
        <v>202</v>
      </c>
      <c r="E136" s="21" t="s">
        <v>208</v>
      </c>
      <c r="F136" s="23">
        <v>44635</v>
      </c>
      <c r="G136" s="6" t="s">
        <v>299</v>
      </c>
      <c r="H136" s="7">
        <v>44635</v>
      </c>
      <c r="I136" s="14" t="str">
        <f>IF(A135="section","{","")</f>
        <v/>
      </c>
      <c r="J136" s="13" t="str">
        <f>IF(A136=A135,"",""""&amp;A136&amp;""": {")</f>
        <v/>
      </c>
      <c r="K136" s="13" t="str">
        <f>IF(B136=B135,"",""""&amp;B136&amp;""": {")</f>
        <v/>
      </c>
      <c r="L136" s="25" t="str">
        <f>IF(AND(B136=B135,C136=C135),"",""""&amp;C136&amp;""": {")</f>
        <v/>
      </c>
      <c r="M136" s="13" t="str">
        <f>""""&amp;D136&amp;""": """&amp;SUBSTITUTE(G136,"""","'")&amp;""""</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36" s="26" t="str">
        <f>IF(AND(B137=B136,C137=C136),",","}")</f>
        <v>}</v>
      </c>
      <c r="O136" s="13" t="str">
        <f>IF(NOT(B136=B137),"}",IF(C136=C137,"",","))</f>
        <v>,</v>
      </c>
      <c r="P136" s="13" t="str">
        <f>IF(B136=B137,"",IF(A136=A137,",",""))</f>
        <v/>
      </c>
      <c r="Q136" s="13" t="str">
        <f>IF(A137=A136,"",IF(A137="","}","},"))</f>
        <v/>
      </c>
      <c r="R136" s="13" t="str">
        <f>IF(A137="","}","")</f>
        <v/>
      </c>
      <c r="S136" s="13" t="str">
        <f>IF(A136="","",I136&amp;J136&amp;K136&amp;L136&amp;M136&amp;N136&amp;O136&amp;P136&amp;Q136&amp;R136)</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37" spans="1:19" ht="57.6" x14ac:dyDescent="0.55000000000000004">
      <c r="A137" s="9" t="s">
        <v>117</v>
      </c>
      <c r="B137" s="9" t="s">
        <v>66</v>
      </c>
      <c r="C137" s="9" t="s">
        <v>250</v>
      </c>
      <c r="D137" s="9" t="s">
        <v>202</v>
      </c>
      <c r="E137" s="21"/>
      <c r="F137" s="5"/>
      <c r="G137" s="6" t="s">
        <v>300</v>
      </c>
      <c r="H137" s="7">
        <v>44798</v>
      </c>
      <c r="I137" s="14" t="str">
        <f>IF(A136="section","{","")</f>
        <v/>
      </c>
      <c r="J137" s="13" t="str">
        <f>IF(A137=A136,"",""""&amp;A137&amp;""": {")</f>
        <v/>
      </c>
      <c r="K137" s="13" t="str">
        <f>IF(B137=B136,"",""""&amp;B137&amp;""": {")</f>
        <v/>
      </c>
      <c r="L137" s="25" t="str">
        <f>IF(AND(B137=B136,C137=C136),"",""""&amp;C137&amp;""": {")</f>
        <v>"MWI": {</v>
      </c>
      <c r="M137" s="13" t="str">
        <f>""""&amp;D137&amp;""": """&amp;SUBSTITUTE(G137,"""","'")&amp;""""</f>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c r="N137" s="26" t="str">
        <f>IF(AND(B138=B137,C138=C137),",","}")</f>
        <v>}</v>
      </c>
      <c r="O137" s="13" t="str">
        <f>IF(NOT(B137=B138),"}",IF(C137=C138,"",","))</f>
        <v>,</v>
      </c>
      <c r="P137" s="13" t="str">
        <f>IF(B137=B138,"",IF(A137=A138,",",""))</f>
        <v/>
      </c>
      <c r="Q137" s="13" t="str">
        <f>IF(A138=A137,"",IF(A138="","}","},"))</f>
        <v/>
      </c>
      <c r="R137" s="13" t="str">
        <f>IF(A138="","}","")</f>
        <v/>
      </c>
      <c r="S137" s="13" t="str">
        <f>IF(A137="","",I137&amp;J137&amp;K137&amp;L137&amp;M137&amp;N137&amp;O137&amp;P137&amp;Q137&amp;R137)</f>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row>
    <row r="138" spans="1:19" ht="57.6" x14ac:dyDescent="0.55000000000000004">
      <c r="A138" s="9" t="s">
        <v>117</v>
      </c>
      <c r="B138" s="9" t="s">
        <v>66</v>
      </c>
      <c r="C138" s="9" t="s">
        <v>18</v>
      </c>
      <c r="D138" s="9" t="s">
        <v>202</v>
      </c>
      <c r="E138" s="21"/>
      <c r="F138" s="5"/>
      <c r="G138" s="6" t="s">
        <v>345</v>
      </c>
      <c r="H138" s="7">
        <v>44659</v>
      </c>
      <c r="I138" s="14" t="str">
        <f>IF(A137="section","{","")</f>
        <v/>
      </c>
      <c r="J138" s="13" t="str">
        <f>IF(A138=A137,"",""""&amp;A138&amp;""": {")</f>
        <v/>
      </c>
      <c r="K138" s="13" t="str">
        <f>IF(B138=B137,"",""""&amp;B138&amp;""": {")</f>
        <v/>
      </c>
      <c r="L138" s="25" t="str">
        <f>IF(AND(B138=B137,C138=C137),"",""""&amp;C138&amp;""": {")</f>
        <v>"PHL": {</v>
      </c>
      <c r="M138" s="13" t="str">
        <f>""""&amp;D138&amp;""": """&amp;SUBSTITUTE(G138,"""","'")&amp;""""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38" s="26" t="str">
        <f>IF(AND(B139=B138,C139=C138),",","}")</f>
        <v>}</v>
      </c>
      <c r="O138" s="13" t="str">
        <f>IF(NOT(B138=B139),"}",IF(C138=C139,"",","))</f>
        <v>,</v>
      </c>
      <c r="P138" s="13" t="str">
        <f>IF(B138=B139,"",IF(A138=A139,",",""))</f>
        <v/>
      </c>
      <c r="Q138" s="13" t="str">
        <f>IF(A139=A138,"",IF(A139="","}","},"))</f>
        <v/>
      </c>
      <c r="R138" s="13" t="str">
        <f>IF(A139="","}","")</f>
        <v/>
      </c>
      <c r="S138" s="13" t="str">
        <f>IF(A138="","",I138&amp;J138&amp;K138&amp;L138&amp;M138&amp;N138&amp;O138&amp;P138&amp;Q138&amp;R138)</f>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39" spans="1:19" ht="100.8" x14ac:dyDescent="0.55000000000000004">
      <c r="A139" s="9" t="s">
        <v>117</v>
      </c>
      <c r="B139" s="9" t="s">
        <v>66</v>
      </c>
      <c r="C139" s="9" t="s">
        <v>268</v>
      </c>
      <c r="D139" s="9" t="s">
        <v>202</v>
      </c>
      <c r="E139" s="21" t="s">
        <v>281</v>
      </c>
      <c r="F139" s="5"/>
      <c r="G139" s="6" t="s">
        <v>346</v>
      </c>
      <c r="H139" s="19"/>
      <c r="I139" s="14" t="str">
        <f>IF(A138="section","{","")</f>
        <v/>
      </c>
      <c r="J139" s="13" t="str">
        <f>IF(A139=A138,"",""""&amp;A139&amp;""": {")</f>
        <v/>
      </c>
      <c r="K139" s="13" t="str">
        <f>IF(B139=B138,"",""""&amp;B139&amp;""": {")</f>
        <v/>
      </c>
      <c r="L139" s="25" t="str">
        <f>IF(AND(B139=B138,C139=C138),"",""""&amp;C139&amp;""": {")</f>
        <v>"SSD": {</v>
      </c>
      <c r="M139" s="13" t="str">
        <f>""""&amp;D139&amp;""": """&amp;SUBSTITUTE(G139,"""","'")&amp;""""</f>
        <v>"floods": "This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N139" s="26" t="str">
        <f>IF(AND(B140=B139,C140=C139),",","}")</f>
        <v>}</v>
      </c>
      <c r="O139" s="13" t="str">
        <f>IF(NOT(B139=B140),"}",IF(C139=C140,"",","))</f>
        <v>,</v>
      </c>
      <c r="P139" s="13" t="str">
        <f>IF(B139=B140,"",IF(A139=A140,",",""))</f>
        <v/>
      </c>
      <c r="Q139" s="13" t="str">
        <f>IF(A140=A139,"",IF(A140="","}","},"))</f>
        <v/>
      </c>
      <c r="R139" s="13" t="str">
        <f>IF(A140="","}","")</f>
        <v/>
      </c>
      <c r="S139" s="13" t="str">
        <f>IF(A139="","",I139&amp;J139&amp;K139&amp;L139&amp;M139&amp;N139&amp;O139&amp;P139&amp;Q139&amp;R139)</f>
        <v>"SSD": {"floods": "This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40" spans="1:19" ht="57.6" x14ac:dyDescent="0.55000000000000004">
      <c r="A140" s="9" t="s">
        <v>117</v>
      </c>
      <c r="B140" s="9" t="s">
        <v>66</v>
      </c>
      <c r="C140" s="9" t="s">
        <v>7</v>
      </c>
      <c r="D140" s="9" t="s">
        <v>203</v>
      </c>
      <c r="E140" s="21"/>
      <c r="F140" s="5"/>
      <c r="G140" s="6" t="s">
        <v>345</v>
      </c>
      <c r="H140" s="7">
        <v>44659</v>
      </c>
      <c r="I140" s="14" t="str">
        <f>IF(A139="section","{","")</f>
        <v/>
      </c>
      <c r="J140" s="13" t="str">
        <f>IF(A140=A139,"",""""&amp;A140&amp;""": {")</f>
        <v/>
      </c>
      <c r="K140" s="13" t="str">
        <f>IF(B140=B139,"",""""&amp;B140&amp;""": {")</f>
        <v/>
      </c>
      <c r="L140" s="25" t="str">
        <f>IF(AND(B140=B139,C140=C139),"",""""&amp;C140&amp;""": {")</f>
        <v>"UGA": {</v>
      </c>
      <c r="M140" s="13" t="str">
        <f>""""&amp;D140&amp;""": """&amp;SUBSTITUTE(G140,"""","'")&amp;""""</f>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0" s="26" t="str">
        <f>IF(AND(B141=B140,C141=C140),",","}")</f>
        <v>,</v>
      </c>
      <c r="O140" s="13" t="str">
        <f>IF(NOT(B140=B141),"}",IF(C140=C141,"",","))</f>
        <v/>
      </c>
      <c r="P140" s="13" t="str">
        <f>IF(B140=B141,"",IF(A140=A141,",",""))</f>
        <v/>
      </c>
      <c r="Q140" s="13" t="str">
        <f>IF(A141=A140,"",IF(A141="","}","},"))</f>
        <v/>
      </c>
      <c r="R140" s="13" t="str">
        <f>IF(A141="","}","")</f>
        <v/>
      </c>
      <c r="S140" s="13" t="str">
        <f>IF(A140="","",I140&amp;J140&amp;K140&amp;L140&amp;M140&amp;N140&amp;O140&amp;P140&amp;Q140&amp;R140)</f>
        <v>"UGA":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1" spans="1:19" ht="57.6" x14ac:dyDescent="0.55000000000000004">
      <c r="A141" s="9" t="s">
        <v>117</v>
      </c>
      <c r="B141" s="9" t="s">
        <v>66</v>
      </c>
      <c r="C141" s="9" t="s">
        <v>7</v>
      </c>
      <c r="D141" s="9" t="s">
        <v>202</v>
      </c>
      <c r="E141" s="21"/>
      <c r="F141" s="5"/>
      <c r="G141" s="6" t="s">
        <v>344</v>
      </c>
      <c r="H141" s="7">
        <v>44575</v>
      </c>
      <c r="I141" s="14" t="str">
        <f>IF(A140="section","{","")</f>
        <v/>
      </c>
      <c r="J141" s="13" t="str">
        <f>IF(A141=A140,"",""""&amp;A141&amp;""": {")</f>
        <v/>
      </c>
      <c r="K141" s="13" t="str">
        <f>IF(B141=B140,"",""""&amp;B141&amp;""": {")</f>
        <v/>
      </c>
      <c r="L141" s="25" t="str">
        <f>IF(AND(B141=B140,C141=C140),"",""""&amp;C141&amp;""": {")</f>
        <v/>
      </c>
      <c r="M141" s="13" t="str">
        <f>""""&amp;D141&amp;""": """&amp;SUBSTITUTE(G141,"""","'")&amp;""""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1" s="26" t="str">
        <f>IF(AND(B142=B141,C142=C141),",","}")</f>
        <v>}</v>
      </c>
      <c r="O141" s="13" t="str">
        <f>IF(NOT(B141=B142),"}",IF(C141=C142,"",","))</f>
        <v>,</v>
      </c>
      <c r="P141" s="13" t="str">
        <f>IF(B141=B142,"",IF(A141=A142,",",""))</f>
        <v/>
      </c>
      <c r="Q141" s="13" t="str">
        <f>IF(A142=A141,"",IF(A142="","}","},"))</f>
        <v/>
      </c>
      <c r="R141" s="13" t="str">
        <f>IF(A142="","}","")</f>
        <v/>
      </c>
      <c r="S141" s="13" t="str">
        <f>IF(A141="","",I141&amp;J141&amp;K141&amp;L141&amp;M141&amp;N141&amp;O141&amp;P141&amp;Q141&amp;R141)</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2" spans="1:19" ht="57.6" x14ac:dyDescent="0.55000000000000004">
      <c r="A142" s="9" t="s">
        <v>117</v>
      </c>
      <c r="B142" s="9" t="s">
        <v>66</v>
      </c>
      <c r="C142" s="9" t="s">
        <v>41</v>
      </c>
      <c r="D142" s="9" t="s">
        <v>202</v>
      </c>
      <c r="E142" s="21"/>
      <c r="F142" s="5"/>
      <c r="G142" s="6" t="s">
        <v>344</v>
      </c>
      <c r="H142" s="19"/>
      <c r="I142" s="14" t="str">
        <f>IF(A141="section","{","")</f>
        <v/>
      </c>
      <c r="J142" s="13" t="str">
        <f>IF(A142=A141,"",""""&amp;A142&amp;""": {")</f>
        <v/>
      </c>
      <c r="K142" s="13" t="str">
        <f>IF(B142=B141,"",""""&amp;B142&amp;""": {")</f>
        <v/>
      </c>
      <c r="L142" s="25" t="str">
        <f>IF(AND(B142=B141,C142=C141),"",""""&amp;C142&amp;""": {")</f>
        <v>"ZMB": {</v>
      </c>
      <c r="M142" s="13" t="str">
        <f>""""&amp;D142&amp;""": """&amp;SUBSTITUTE(G142,"""","'")&amp;""""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2" s="26" t="str">
        <f>IF(AND(B143=B142,C143=C142),",","}")</f>
        <v>}</v>
      </c>
      <c r="O142" s="13" t="str">
        <f>IF(NOT(B142=B143),"}",IF(C142=C143,"",","))</f>
        <v>,</v>
      </c>
      <c r="P142" s="13" t="str">
        <f>IF(B142=B143,"",IF(A142=A143,",",""))</f>
        <v/>
      </c>
      <c r="Q142" s="13" t="str">
        <f>IF(A143=A142,"",IF(A143="","}","},"))</f>
        <v/>
      </c>
      <c r="R142" s="13" t="str">
        <f>IF(A143="","}","")</f>
        <v/>
      </c>
      <c r="S142" s="13" t="str">
        <f>IF(A142="","",I142&amp;J142&amp;K142&amp;L142&amp;M142&amp;N142&amp;O142&amp;P142&amp;Q142&amp;R142)</f>
        <v>"ZMB":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3" spans="1:19" ht="115.2" x14ac:dyDescent="0.55000000000000004">
      <c r="A143" s="9" t="s">
        <v>117</v>
      </c>
      <c r="B143" s="9" t="s">
        <v>66</v>
      </c>
      <c r="C143" s="9" t="s">
        <v>9</v>
      </c>
      <c r="D143" s="9" t="s">
        <v>203</v>
      </c>
      <c r="E143" s="21" t="s">
        <v>145</v>
      </c>
      <c r="F143" s="23">
        <v>44614</v>
      </c>
      <c r="G143" s="6" t="s">
        <v>347</v>
      </c>
      <c r="H143" s="7">
        <v>44614</v>
      </c>
      <c r="I143" s="14" t="str">
        <f>IF(A142="section","{","")</f>
        <v/>
      </c>
      <c r="J143" s="13" t="str">
        <f>IF(A143=A142,"",""""&amp;A143&amp;""": {")</f>
        <v/>
      </c>
      <c r="K143" s="13" t="str">
        <f>IF(B143=B142,"",""""&amp;B143&amp;""": {")</f>
        <v/>
      </c>
      <c r="L143" s="25" t="str">
        <f>IF(AND(B143=B142,C143=C142),"",""""&amp;C143&amp;""": {")</f>
        <v>"ZWE": {</v>
      </c>
      <c r="M143" s="13" t="str">
        <f>""""&amp;D143&amp;""": """&amp;SUBSTITUTE(G143,"""","'")&amp;""""</f>
        <v>"drought": "&lt;p&gt;The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v>
      </c>
      <c r="N143" s="26" t="str">
        <f>IF(AND(B144=B143,C144=C143),",","}")</f>
        <v>}</v>
      </c>
      <c r="O143" s="13" t="str">
        <f>IF(NOT(B143=B144),"}",IF(C143=C144,"",","))</f>
        <v>}</v>
      </c>
      <c r="P143" s="13" t="str">
        <f>IF(B143=B144,"",IF(A143=A144,",",""))</f>
        <v>,</v>
      </c>
      <c r="Q143" s="13" t="str">
        <f>IF(A144=A143,"",IF(A144="","}","},"))</f>
        <v/>
      </c>
      <c r="R143" s="13" t="str">
        <f>IF(A144="","}","")</f>
        <v/>
      </c>
      <c r="S143" s="13" t="str">
        <f>IF(A143="","",I143&amp;J143&amp;K143&amp;L143&amp;M143&amp;N143&amp;O143&amp;P143&amp;Q143&amp;R143)</f>
        <v>"ZWE": {"drought": "&lt;p&gt;The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v>
      </c>
    </row>
    <row r="144" spans="1:19" ht="129.6" x14ac:dyDescent="0.55000000000000004">
      <c r="A144" s="9" t="s">
        <v>117</v>
      </c>
      <c r="B144" s="9" t="s">
        <v>6</v>
      </c>
      <c r="C144" s="9" t="s">
        <v>8</v>
      </c>
      <c r="D144" s="9" t="s">
        <v>204</v>
      </c>
      <c r="E144" s="21"/>
      <c r="F144" s="5"/>
      <c r="G144" s="6" t="s">
        <v>348</v>
      </c>
      <c r="H144" s="7">
        <v>44575</v>
      </c>
      <c r="I144" s="14" t="str">
        <f>IF(A143="section","{","")</f>
        <v/>
      </c>
      <c r="J144" s="13" t="str">
        <f>IF(A144=A143,"",""""&amp;A144&amp;""": {")</f>
        <v/>
      </c>
      <c r="K144" s="13" t="str">
        <f>IF(B144=B143,"",""""&amp;B144&amp;""": {")</f>
        <v>"population_affected": {</v>
      </c>
      <c r="L144" s="25" t="str">
        <f>IF(AND(B144=B143,C144=C143),"",""""&amp;C144&amp;""": {")</f>
        <v>"EGY": {</v>
      </c>
      <c r="M144" s="13" t="str">
        <f>""""&amp;D144&amp;""": """&amp;SUBSTITUTE(G144,"""","'")&amp;""""</f>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44" s="26" t="str">
        <f>IF(AND(B145=B144,C145=C144),",","}")</f>
        <v>}</v>
      </c>
      <c r="O144" s="13" t="str">
        <f>IF(NOT(B144=B145),"}",IF(C144=C145,"",","))</f>
        <v>,</v>
      </c>
      <c r="P144" s="13" t="str">
        <f>IF(B144=B145,"",IF(A144=A145,",",""))</f>
        <v/>
      </c>
      <c r="Q144" s="13" t="str">
        <f>IF(A145=A144,"",IF(A145="","}","},"))</f>
        <v/>
      </c>
      <c r="R144" s="13" t="str">
        <f>IF(A145="","}","")</f>
        <v/>
      </c>
      <c r="S144" s="13" t="str">
        <f>IF(A144="","",I144&amp;J144&amp;K144&amp;L144&amp;M144&amp;N144&amp;O144&amp;P144&amp;Q144&amp;R144)</f>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45" spans="1:19" ht="72" x14ac:dyDescent="0.55000000000000004">
      <c r="A145" s="9" t="s">
        <v>117</v>
      </c>
      <c r="B145" s="9" t="s">
        <v>6</v>
      </c>
      <c r="C145" s="9" t="s">
        <v>19</v>
      </c>
      <c r="D145" s="9" t="s">
        <v>203</v>
      </c>
      <c r="E145" s="21"/>
      <c r="F145" s="5"/>
      <c r="G145" s="6" t="s">
        <v>349</v>
      </c>
      <c r="H145" s="7">
        <v>44737</v>
      </c>
      <c r="I145" s="14" t="str">
        <f>IF(A144="section","{","")</f>
        <v/>
      </c>
      <c r="J145" s="13" t="str">
        <f>IF(A145=A144,"",""""&amp;A145&amp;""": {")</f>
        <v/>
      </c>
      <c r="K145" s="13" t="str">
        <f>IF(B145=B144,"",""""&amp;B145&amp;""": {")</f>
        <v/>
      </c>
      <c r="L145" s="25" t="str">
        <f>IF(AND(B145=B144,C145=C144),"",""""&amp;C145&amp;""": {")</f>
        <v>"ETH": {</v>
      </c>
      <c r="M145" s="13" t="str">
        <f>""""&amp;D145&amp;""": """&amp;SUBSTITUTE(G145,"""","'")&amp;""""</f>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5" s="26" t="str">
        <f>IF(AND(B146=B145,C146=C145),",","}")</f>
        <v>,</v>
      </c>
      <c r="O145" s="13" t="str">
        <f>IF(NOT(B145=B146),"}",IF(C145=C146,"",","))</f>
        <v/>
      </c>
      <c r="P145" s="13" t="str">
        <f>IF(B145=B146,"",IF(A145=A146,",",""))</f>
        <v/>
      </c>
      <c r="Q145" s="13" t="str">
        <f>IF(A146=A145,"",IF(A146="","}","},"))</f>
        <v/>
      </c>
      <c r="R145" s="13" t="str">
        <f>IF(A146="","}","")</f>
        <v/>
      </c>
      <c r="S145" s="13" t="str">
        <f>IF(A145="","",I145&amp;J145&amp;K145&amp;L145&amp;M145&amp;N145&amp;O145&amp;P145&amp;Q145&amp;R145)</f>
        <v>"ETH":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6" spans="1:19" ht="115.2" x14ac:dyDescent="0.55000000000000004">
      <c r="A146" s="9" t="s">
        <v>117</v>
      </c>
      <c r="B146" s="9" t="s">
        <v>6</v>
      </c>
      <c r="C146" s="9" t="s">
        <v>19</v>
      </c>
      <c r="D146" s="9" t="s">
        <v>202</v>
      </c>
      <c r="E146" s="21"/>
      <c r="F146" s="5"/>
      <c r="G146" s="6" t="s">
        <v>290</v>
      </c>
      <c r="H146" s="19"/>
      <c r="I146" s="14" t="str">
        <f>IF(A145="section","{","")</f>
        <v/>
      </c>
      <c r="J146" s="13" t="str">
        <f>IF(A146=A145,"",""""&amp;A146&amp;""": {")</f>
        <v/>
      </c>
      <c r="K146" s="13" t="str">
        <f>IF(B146=B145,"",""""&amp;B146&amp;""": {")</f>
        <v/>
      </c>
      <c r="L146" s="25" t="str">
        <f>IF(AND(B146=B145,C146=C145),"",""""&amp;C146&amp;""": {")</f>
        <v/>
      </c>
      <c r="M146" s="13" t="str">
        <f>""""&amp;D146&amp;""": """&amp;SUBSTITUTE(G146,"""","'")&amp;""""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46" s="26" t="str">
        <f>IF(AND(B147=B146,C147=C146),",","}")</f>
        <v>}</v>
      </c>
      <c r="O146" s="13" t="str">
        <f>IF(NOT(B146=B147),"}",IF(C146=C147,"",","))</f>
        <v>,</v>
      </c>
      <c r="P146" s="13" t="str">
        <f>IF(B146=B147,"",IF(A146=A147,",",""))</f>
        <v/>
      </c>
      <c r="Q146" s="13" t="str">
        <f>IF(A147=A146,"",IF(A147="","}","},"))</f>
        <v/>
      </c>
      <c r="R146" s="13" t="str">
        <f>IF(A147="","}","")</f>
        <v/>
      </c>
      <c r="S146" s="13" t="str">
        <f>IF(A146="","",I146&amp;J146&amp;K146&amp;L146&amp;M146&amp;N146&amp;O146&amp;P146&amp;Q146&amp;R146)</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7" spans="1:19" ht="230.4" x14ac:dyDescent="0.55000000000000004">
      <c r="A147" s="9" t="s">
        <v>117</v>
      </c>
      <c r="B147" s="9" t="s">
        <v>6</v>
      </c>
      <c r="C147" s="9" t="s">
        <v>40</v>
      </c>
      <c r="D147" s="9" t="s">
        <v>203</v>
      </c>
      <c r="E147" s="21" t="s">
        <v>224</v>
      </c>
      <c r="F147" s="23">
        <v>44659</v>
      </c>
      <c r="G147" s="6" t="s">
        <v>225</v>
      </c>
      <c r="H147" s="7">
        <v>44659</v>
      </c>
      <c r="I147" s="14" t="str">
        <f>IF(A146="section","{","")</f>
        <v/>
      </c>
      <c r="J147" s="13" t="str">
        <f>IF(A147=A146,"",""""&amp;A147&amp;""": {")</f>
        <v/>
      </c>
      <c r="K147" s="13" t="str">
        <f>IF(B147=B146,"",""""&amp;B147&amp;""": {")</f>
        <v/>
      </c>
      <c r="L147" s="25" t="str">
        <f>IF(AND(B147=B146,C147=C146),"",""""&amp;C147&amp;""": {")</f>
        <v>"KEN": {</v>
      </c>
      <c r="M147" s="13" t="str">
        <f>""""&amp;D147&amp;""": """&amp;SUBSTITUTE(G147,"""","'")&amp;""""</f>
        <v>"drought":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47" s="26" t="str">
        <f>IF(AND(B148=B147,C148=C147),",","}")</f>
        <v>,</v>
      </c>
      <c r="O147" s="13" t="str">
        <f>IF(NOT(B147=B148),"}",IF(C147=C148,"",","))</f>
        <v/>
      </c>
      <c r="P147" s="13" t="str">
        <f>IF(B147=B148,"",IF(A147=A148,",",""))</f>
        <v/>
      </c>
      <c r="Q147" s="13" t="str">
        <f>IF(A148=A147,"",IF(A148="","}","},"))</f>
        <v/>
      </c>
      <c r="R147" s="13" t="str">
        <f>IF(A148="","}","")</f>
        <v/>
      </c>
      <c r="S147" s="13" t="str">
        <f>IF(A147="","",I147&amp;J147&amp;K147&amp;L147&amp;M147&amp;N147&amp;O147&amp;P147&amp;Q147&amp;R147)</f>
        <v>"KEN": {"drought":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48" spans="1:19" ht="230.4" x14ac:dyDescent="0.55000000000000004">
      <c r="A148" s="9" t="s">
        <v>117</v>
      </c>
      <c r="B148" s="9" t="s">
        <v>6</v>
      </c>
      <c r="C148" s="9" t="s">
        <v>40</v>
      </c>
      <c r="D148" s="9" t="s">
        <v>202</v>
      </c>
      <c r="E148" s="21" t="s">
        <v>217</v>
      </c>
      <c r="F148" s="23">
        <v>44635</v>
      </c>
      <c r="G148" s="6" t="s">
        <v>350</v>
      </c>
      <c r="H148" s="7">
        <v>44635</v>
      </c>
      <c r="I148" s="14" t="str">
        <f>IF(A147="section","{","")</f>
        <v/>
      </c>
      <c r="J148" s="13" t="str">
        <f>IF(A148=A147,"",""""&amp;A148&amp;""": {")</f>
        <v/>
      </c>
      <c r="K148" s="13" t="str">
        <f>IF(B148=B147,"",""""&amp;B148&amp;""": {")</f>
        <v/>
      </c>
      <c r="L148" s="25" t="str">
        <f>IF(AND(B148=B147,C148=C147),"",""""&amp;C148&amp;""": {")</f>
        <v/>
      </c>
      <c r="M148" s="13" t="str">
        <f>""""&amp;D148&amp;""": """&amp;SUBSTITUTE(G148,"""","'")&amp;""""</f>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48" s="26" t="str">
        <f>IF(AND(B149=B148,C149=C148),",","}")</f>
        <v>}</v>
      </c>
      <c r="O148" s="13" t="str">
        <f>IF(NOT(B148=B149),"}",IF(C148=C149,"",","))</f>
        <v>,</v>
      </c>
      <c r="P148" s="13" t="str">
        <f>IF(B148=B149,"",IF(A148=A149,",",""))</f>
        <v/>
      </c>
      <c r="Q148" s="13" t="str">
        <f>IF(A149=A148,"",IF(A149="","}","},"))</f>
        <v/>
      </c>
      <c r="R148" s="13" t="str">
        <f>IF(A149="","}","")</f>
        <v/>
      </c>
      <c r="S148" s="13" t="str">
        <f>IF(A148="","",I148&amp;J148&amp;K148&amp;L148&amp;M148&amp;N148&amp;O148&amp;P148&amp;Q148&amp;R148)</f>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49" spans="1:19" ht="172.8" x14ac:dyDescent="0.55000000000000004">
      <c r="A149" s="9" t="s">
        <v>117</v>
      </c>
      <c r="B149" s="9" t="s">
        <v>6</v>
      </c>
      <c r="C149" s="9" t="s">
        <v>250</v>
      </c>
      <c r="D149" s="9" t="s">
        <v>202</v>
      </c>
      <c r="E149" s="21"/>
      <c r="F149" s="5"/>
      <c r="G149" s="6" t="s">
        <v>351</v>
      </c>
      <c r="H149" s="7">
        <v>44798</v>
      </c>
      <c r="I149" s="14" t="str">
        <f>IF(A148="section","{","")</f>
        <v/>
      </c>
      <c r="J149" s="13" t="str">
        <f>IF(A149=A148,"",""""&amp;A149&amp;""": {")</f>
        <v/>
      </c>
      <c r="K149" s="13" t="str">
        <f>IF(B149=B148,"",""""&amp;B149&amp;""": {")</f>
        <v/>
      </c>
      <c r="L149" s="25" t="str">
        <f>IF(AND(B149=B148,C149=C148),"",""""&amp;C149&amp;""": {")</f>
        <v>"MWI": {</v>
      </c>
      <c r="M149" s="13" t="str">
        <f>""""&amp;D149&amp;""": """&amp;SUBSTITUTE(G149,"""","'")&amp;""""</f>
        <v>"floods":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49" s="26" t="str">
        <f>IF(AND(B150=B149,C150=C149),",","}")</f>
        <v>}</v>
      </c>
      <c r="O149" s="13" t="str">
        <f>IF(NOT(B149=B150),"}",IF(C149=C150,"",","))</f>
        <v>,</v>
      </c>
      <c r="P149" s="13" t="str">
        <f>IF(B149=B150,"",IF(A149=A150,",",""))</f>
        <v/>
      </c>
      <c r="Q149" s="13" t="str">
        <f>IF(A150=A149,"",IF(A150="","}","},"))</f>
        <v/>
      </c>
      <c r="R149" s="13" t="str">
        <f>IF(A150="","}","")</f>
        <v/>
      </c>
      <c r="S149" s="13" t="str">
        <f>IF(A149="","",I149&amp;J149&amp;K149&amp;L149&amp;M149&amp;N149&amp;O149&amp;P149&amp;Q149&amp;R149)</f>
        <v>"MWI": {"floods":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50" spans="1:19" ht="216" x14ac:dyDescent="0.55000000000000004">
      <c r="A150" s="9" t="s">
        <v>117</v>
      </c>
      <c r="B150" s="9" t="s">
        <v>6</v>
      </c>
      <c r="C150" s="9" t="s">
        <v>18</v>
      </c>
      <c r="D150" s="9" t="s">
        <v>202</v>
      </c>
      <c r="E150" s="21"/>
      <c r="F150" s="5"/>
      <c r="G150" s="6" t="s">
        <v>352</v>
      </c>
      <c r="H150" s="7">
        <v>44663</v>
      </c>
      <c r="I150" s="14" t="str">
        <f>IF(A149="section","{","")</f>
        <v/>
      </c>
      <c r="J150" s="13" t="str">
        <f>IF(A150=A149,"",""""&amp;A150&amp;""": {")</f>
        <v/>
      </c>
      <c r="K150" s="13" t="str">
        <f>IF(B150=B149,"",""""&amp;B150&amp;""": {")</f>
        <v/>
      </c>
      <c r="L150" s="25" t="str">
        <f>IF(AND(B150=B149,C150=C149),"",""""&amp;C150&amp;""": {")</f>
        <v>"PHL": {</v>
      </c>
      <c r="M150" s="13" t="str">
        <f>""""&amp;D150&amp;""": """&amp;SUBSTITUTE(G150,"""","'")&amp;""""</f>
        <v>"floods":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50" s="26" t="str">
        <f>IF(AND(B151=B150,C151=C150),",","}")</f>
        <v>}</v>
      </c>
      <c r="O150" s="13" t="str">
        <f>IF(NOT(B150=B151),"}",IF(C150=C151,"",","))</f>
        <v>,</v>
      </c>
      <c r="P150" s="13" t="str">
        <f>IF(B150=B151,"",IF(A150=A151,",",""))</f>
        <v/>
      </c>
      <c r="Q150" s="13" t="str">
        <f>IF(A151=A150,"",IF(A151="","}","},"))</f>
        <v/>
      </c>
      <c r="R150" s="13" t="str">
        <f>IF(A151="","}","")</f>
        <v/>
      </c>
      <c r="S150" s="13" t="str">
        <f>IF(A150="","",I150&amp;J150&amp;K150&amp;L150&amp;M150&amp;N150&amp;O150&amp;P150&amp;Q150&amp;R150)</f>
        <v>"PHL": {"floods":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51" spans="1:19" ht="244.8" x14ac:dyDescent="0.55000000000000004">
      <c r="A151" s="9" t="s">
        <v>117</v>
      </c>
      <c r="B151" s="9" t="s">
        <v>6</v>
      </c>
      <c r="C151" s="9" t="s">
        <v>268</v>
      </c>
      <c r="D151" s="9" t="s">
        <v>202</v>
      </c>
      <c r="E151" s="21" t="s">
        <v>282</v>
      </c>
      <c r="F151" s="5"/>
      <c r="G151" s="6" t="s">
        <v>353</v>
      </c>
      <c r="H151" s="19"/>
      <c r="I151" s="14" t="str">
        <f>IF(A150="section","{","")</f>
        <v/>
      </c>
      <c r="J151" s="13" t="str">
        <f>IF(A151=A150,"",""""&amp;A151&amp;""": {")</f>
        <v/>
      </c>
      <c r="K151" s="13" t="str">
        <f>IF(B151=B150,"",""""&amp;B151&amp;""": {")</f>
        <v/>
      </c>
      <c r="L151" s="25" t="str">
        <f>IF(AND(B151=B150,C151=C150),"",""""&amp;C151&amp;""": {")</f>
        <v>"SSD": {</v>
      </c>
      <c r="M151" s="13" t="str">
        <f>""""&amp;D151&amp;""": """&amp;SUBSTITUTE(G151,"""","'")&amp;""""</f>
        <v>"floods": "This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c r="N151" s="26" t="str">
        <f>IF(AND(B152=B151,C152=C151),",","}")</f>
        <v>}</v>
      </c>
      <c r="O151" s="13" t="str">
        <f>IF(NOT(B151=B152),"}",IF(C151=C152,"",","))</f>
        <v>,</v>
      </c>
      <c r="P151" s="13" t="str">
        <f>IF(B151=B152,"",IF(A151=A152,",",""))</f>
        <v/>
      </c>
      <c r="Q151" s="13" t="str">
        <f>IF(A152=A151,"",IF(A152="","}","},"))</f>
        <v/>
      </c>
      <c r="R151" s="13" t="str">
        <f>IF(A152="","}","")</f>
        <v/>
      </c>
      <c r="S151" s="13" t="str">
        <f>IF(A151="","",I151&amp;J151&amp;K151&amp;L151&amp;M151&amp;N151&amp;O151&amp;P151&amp;Q151&amp;R151)</f>
        <v>"SSD": {"floods": "This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row>
    <row r="152" spans="1:19" x14ac:dyDescent="0.55000000000000004">
      <c r="A152" s="9" t="s">
        <v>117</v>
      </c>
      <c r="B152" s="9" t="s">
        <v>6</v>
      </c>
      <c r="C152" s="9" t="s">
        <v>7</v>
      </c>
      <c r="D152" s="9" t="s">
        <v>203</v>
      </c>
      <c r="E152" s="21"/>
      <c r="F152" s="5"/>
      <c r="G152" s="6" t="s">
        <v>271</v>
      </c>
      <c r="H152" s="19"/>
      <c r="I152" s="14" t="str">
        <f>IF(A151="section","{","")</f>
        <v/>
      </c>
      <c r="J152" s="13" t="str">
        <f>IF(A152=A151,"",""""&amp;A152&amp;""": {")</f>
        <v/>
      </c>
      <c r="K152" s="13" t="str">
        <f>IF(B152=B151,"",""""&amp;B152&amp;""": {")</f>
        <v/>
      </c>
      <c r="L152" s="25" t="str">
        <f>IF(AND(B152=B151,C152=C151),"",""""&amp;C152&amp;""": {")</f>
        <v>"UGA": {</v>
      </c>
      <c r="M152" s="13" t="str">
        <f>""""&amp;D152&amp;""": """&amp;SUBSTITUTE(G152,"""","'")&amp;""""</f>
        <v>"drought": "Not currently available"</v>
      </c>
      <c r="N152" s="26" t="str">
        <f>IF(AND(B153=B152,C153=C152),",","}")</f>
        <v>,</v>
      </c>
      <c r="O152" s="13" t="str">
        <f>IF(NOT(B152=B153),"}",IF(C152=C153,"",","))</f>
        <v/>
      </c>
      <c r="P152" s="13" t="str">
        <f>IF(B152=B153,"",IF(A152=A153,",",""))</f>
        <v/>
      </c>
      <c r="Q152" s="13" t="str">
        <f>IF(A153=A152,"",IF(A153="","}","},"))</f>
        <v/>
      </c>
      <c r="R152" s="13" t="str">
        <f>IF(A153="","}","")</f>
        <v/>
      </c>
      <c r="S152" s="13" t="str">
        <f>IF(A152="","",I152&amp;J152&amp;K152&amp;L152&amp;M152&amp;N152&amp;O152&amp;P152&amp;Q152&amp;R152)</f>
        <v>"UGA": {"drought": "Not currently available",</v>
      </c>
    </row>
    <row r="153" spans="1:19" ht="115.2" x14ac:dyDescent="0.55000000000000004">
      <c r="A153" s="9" t="s">
        <v>117</v>
      </c>
      <c r="B153" s="9" t="s">
        <v>6</v>
      </c>
      <c r="C153" s="9" t="s">
        <v>7</v>
      </c>
      <c r="D153" s="9" t="s">
        <v>202</v>
      </c>
      <c r="E153" s="21"/>
      <c r="F153" s="5"/>
      <c r="G153" s="6" t="s">
        <v>290</v>
      </c>
      <c r="H153" s="7">
        <v>44575</v>
      </c>
      <c r="I153" s="14" t="str">
        <f>IF(A152="section","{","")</f>
        <v/>
      </c>
      <c r="J153" s="13" t="str">
        <f>IF(A153=A152,"",""""&amp;A153&amp;""": {")</f>
        <v/>
      </c>
      <c r="K153" s="13" t="str">
        <f>IF(B153=B152,"",""""&amp;B153&amp;""": {")</f>
        <v/>
      </c>
      <c r="L153" s="25" t="str">
        <f>IF(AND(B153=B152,C153=C152),"",""""&amp;C153&amp;""": {")</f>
        <v/>
      </c>
      <c r="M153" s="13" t="str">
        <f>""""&amp;D153&amp;""": """&amp;SUBSTITUTE(G153,"""","'")&amp;""""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3" s="26" t="str">
        <f>IF(AND(B154=B153,C154=C153),",","}")</f>
        <v>}</v>
      </c>
      <c r="O153" s="13" t="str">
        <f>IF(NOT(B153=B154),"}",IF(C153=C154,"",","))</f>
        <v>,</v>
      </c>
      <c r="P153" s="13" t="str">
        <f>IF(B153=B154,"",IF(A153=A154,",",""))</f>
        <v/>
      </c>
      <c r="Q153" s="13" t="str">
        <f>IF(A154=A153,"",IF(A154="","}","},"))</f>
        <v/>
      </c>
      <c r="R153" s="13" t="str">
        <f>IF(A154="","}","")</f>
        <v/>
      </c>
      <c r="S153" s="13" t="str">
        <f>IF(A153="","",I153&amp;J153&amp;K153&amp;L153&amp;M153&amp;N153&amp;O153&amp;P153&amp;Q153&amp;R153)</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4" spans="1:19" ht="115.2" x14ac:dyDescent="0.55000000000000004">
      <c r="A154" s="9" t="s">
        <v>117</v>
      </c>
      <c r="B154" s="9" t="s">
        <v>6</v>
      </c>
      <c r="C154" s="9" t="s">
        <v>41</v>
      </c>
      <c r="D154" s="9" t="s">
        <v>202</v>
      </c>
      <c r="E154" s="21"/>
      <c r="F154" s="5"/>
      <c r="G154" s="6" t="s">
        <v>290</v>
      </c>
      <c r="H154" s="19"/>
      <c r="I154" s="14" t="str">
        <f>IF(A153="section","{","")</f>
        <v/>
      </c>
      <c r="J154" s="13" t="str">
        <f>IF(A154=A153,"",""""&amp;A154&amp;""": {")</f>
        <v/>
      </c>
      <c r="K154" s="13" t="str">
        <f>IF(B154=B153,"",""""&amp;B154&amp;""": {")</f>
        <v/>
      </c>
      <c r="L154" s="25" t="str">
        <f>IF(AND(B154=B153,C154=C153),"",""""&amp;C154&amp;""": {")</f>
        <v>"ZMB": {</v>
      </c>
      <c r="M154" s="13" t="str">
        <f>""""&amp;D154&amp;""": """&amp;SUBSTITUTE(G154,"""","'")&amp;""""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4" s="26" t="str">
        <f>IF(AND(B155=B154,C155=C154),",","}")</f>
        <v>}</v>
      </c>
      <c r="O154" s="13" t="str">
        <f>IF(NOT(B154=B155),"}",IF(C154=C155,"",","))</f>
        <v>,</v>
      </c>
      <c r="P154" s="13" t="str">
        <f>IF(B154=B155,"",IF(A154=A155,",",""))</f>
        <v/>
      </c>
      <c r="Q154" s="13" t="str">
        <f>IF(A155=A154,"",IF(A155="","}","},"))</f>
        <v/>
      </c>
      <c r="R154" s="13" t="str">
        <f>IF(A155="","}","")</f>
        <v/>
      </c>
      <c r="S154" s="13" t="str">
        <f>IF(A154="","",I154&amp;J154&amp;K154&amp;L154&amp;M154&amp;N154&amp;O154&amp;P154&amp;Q154&amp;R154)</f>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5" spans="1:19" ht="302.39999999999998" x14ac:dyDescent="0.55000000000000004">
      <c r="A155" s="9" t="s">
        <v>117</v>
      </c>
      <c r="B155" s="9" t="s">
        <v>6</v>
      </c>
      <c r="C155" s="9" t="s">
        <v>9</v>
      </c>
      <c r="D155" s="9" t="s">
        <v>203</v>
      </c>
      <c r="E155" s="21" t="s">
        <v>146</v>
      </c>
      <c r="F155" s="23">
        <v>44614</v>
      </c>
      <c r="G155" s="6" t="s">
        <v>295</v>
      </c>
      <c r="H155" s="7">
        <v>44614</v>
      </c>
      <c r="I155" s="14" t="str">
        <f>IF(A154="section","{","")</f>
        <v/>
      </c>
      <c r="J155" s="13" t="str">
        <f>IF(A155=A154,"",""""&amp;A155&amp;""": {")</f>
        <v/>
      </c>
      <c r="K155" s="13" t="str">
        <f>IF(B155=B154,"",""""&amp;B155&amp;""": {")</f>
        <v/>
      </c>
      <c r="L155" s="25" t="str">
        <f>IF(AND(B155=B154,C155=C154),"",""""&amp;C155&amp;""": {")</f>
        <v>"ZWE": {</v>
      </c>
      <c r="M155" s="13" t="str">
        <f>""""&amp;D155&amp;""": """&amp;SUBSTITUTE(G155,"""","'")&amp;""""</f>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v>
      </c>
      <c r="N155" s="26" t="str">
        <f>IF(AND(B156=B155,C156=C155),",","}")</f>
        <v>}</v>
      </c>
      <c r="O155" s="13" t="str">
        <f>IF(NOT(B155=B156),"}",IF(C155=C156,"",","))</f>
        <v>}</v>
      </c>
      <c r="P155" s="13" t="str">
        <f>IF(B155=B156,"",IF(A155=A156,",",""))</f>
        <v>,</v>
      </c>
      <c r="Q155" s="13" t="str">
        <f>IF(A156=A155,"",IF(A156="","}","},"))</f>
        <v/>
      </c>
      <c r="R155" s="13" t="str">
        <f>IF(A156="","}","")</f>
        <v/>
      </c>
      <c r="S155" s="13" t="str">
        <f>IF(A155="","",I155&amp;J155&amp;K155&amp;L155&amp;M155&amp;N155&amp;O155&amp;P155&amp;Q155&amp;R155)</f>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v>
      </c>
    </row>
    <row r="156" spans="1:19" ht="129.6" x14ac:dyDescent="0.55000000000000004">
      <c r="A156" s="9" t="s">
        <v>117</v>
      </c>
      <c r="B156" s="9" t="s">
        <v>10</v>
      </c>
      <c r="C156" s="9" t="s">
        <v>8</v>
      </c>
      <c r="D156" s="9" t="s">
        <v>204</v>
      </c>
      <c r="E156" s="21"/>
      <c r="F156" s="5"/>
      <c r="G156" s="6" t="s">
        <v>354</v>
      </c>
      <c r="H156" s="7">
        <v>44575</v>
      </c>
      <c r="I156" s="14" t="str">
        <f>IF(A155="section","{","")</f>
        <v/>
      </c>
      <c r="J156" s="13" t="str">
        <f>IF(A156=A155,"",""""&amp;A156&amp;""": {")</f>
        <v/>
      </c>
      <c r="K156" s="13" t="str">
        <f>IF(B156=B155,"",""""&amp;B156&amp;""": {")</f>
        <v>"population_affected_percentage": {</v>
      </c>
      <c r="L156" s="25" t="str">
        <f>IF(AND(B156=B155,C156=C155),"",""""&amp;C156&amp;""": {")</f>
        <v>"EGY": {</v>
      </c>
      <c r="M156" s="13" t="str">
        <f>""""&amp;D156&amp;""": """&amp;SUBSTITUTE(G156,"""","'")&amp;""""</f>
        <v>"heavy-rain":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56" s="26" t="str">
        <f>IF(AND(B157=B156,C157=C156),",","}")</f>
        <v>}</v>
      </c>
      <c r="O156" s="13" t="str">
        <f>IF(NOT(B156=B157),"}",IF(C156=C157,"",","))</f>
        <v>,</v>
      </c>
      <c r="P156" s="13" t="str">
        <f>IF(B156=B157,"",IF(A156=A157,",",""))</f>
        <v/>
      </c>
      <c r="Q156" s="13" t="str">
        <f>IF(A157=A156,"",IF(A157="","}","},"))</f>
        <v/>
      </c>
      <c r="R156" s="13" t="str">
        <f>IF(A157="","}","")</f>
        <v/>
      </c>
      <c r="S156" s="13" t="str">
        <f>IF(A156="","",I156&amp;J156&amp;K156&amp;L156&amp;M156&amp;N156&amp;O156&amp;P156&amp;Q156&amp;R156)</f>
        <v>"population_affected_percentage": {"EGY": {"heavy-rain":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57" spans="1:19" ht="72" x14ac:dyDescent="0.55000000000000004">
      <c r="A157" s="9" t="s">
        <v>117</v>
      </c>
      <c r="B157" s="9" t="s">
        <v>10</v>
      </c>
      <c r="C157" s="9" t="s">
        <v>19</v>
      </c>
      <c r="D157" s="9" t="s">
        <v>203</v>
      </c>
      <c r="E157" s="21"/>
      <c r="F157" s="5"/>
      <c r="G157" s="6" t="s">
        <v>355</v>
      </c>
      <c r="H157" s="7">
        <v>44737</v>
      </c>
      <c r="I157" s="14" t="str">
        <f>IF(A156="section","{","")</f>
        <v/>
      </c>
      <c r="J157" s="13" t="str">
        <f>IF(A157=A156,"",""""&amp;A157&amp;""": {")</f>
        <v/>
      </c>
      <c r="K157" s="13" t="str">
        <f>IF(B157=B156,"",""""&amp;B157&amp;""": {")</f>
        <v/>
      </c>
      <c r="L157" s="25" t="str">
        <f>IF(AND(B157=B156,C157=C156),"",""""&amp;C157&amp;""": {")</f>
        <v>"ETH": {</v>
      </c>
      <c r="M157" s="13" t="str">
        <f>""""&amp;D157&amp;""": """&amp;SUBSTITUTE(G157,"""","'")&amp;""""</f>
        <v>"drought":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7" s="26" t="str">
        <f>IF(AND(B158=B157,C158=C157),",","}")</f>
        <v>,</v>
      </c>
      <c r="O157" s="13" t="str">
        <f>IF(NOT(B157=B158),"}",IF(C157=C158,"",","))</f>
        <v/>
      </c>
      <c r="P157" s="13" t="str">
        <f>IF(B157=B158,"",IF(A157=A158,",",""))</f>
        <v/>
      </c>
      <c r="Q157" s="13" t="str">
        <f>IF(A158=A157,"",IF(A158="","}","},"))</f>
        <v/>
      </c>
      <c r="R157" s="13" t="str">
        <f>IF(A158="","}","")</f>
        <v/>
      </c>
      <c r="S157" s="13" t="str">
        <f>IF(A157="","",I157&amp;J157&amp;K157&amp;L157&amp;M157&amp;N157&amp;O157&amp;P157&amp;Q157&amp;R157)</f>
        <v>"ETH": {"drought":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8" spans="1:19" ht="115.2" x14ac:dyDescent="0.55000000000000004">
      <c r="A158" s="9" t="s">
        <v>117</v>
      </c>
      <c r="B158" s="9" t="s">
        <v>10</v>
      </c>
      <c r="C158" s="9" t="s">
        <v>19</v>
      </c>
      <c r="D158" s="9" t="s">
        <v>202</v>
      </c>
      <c r="E158" s="21"/>
      <c r="F158" s="5"/>
      <c r="G158" s="6" t="s">
        <v>356</v>
      </c>
      <c r="H158" s="19"/>
      <c r="I158" s="14" t="str">
        <f>IF(A157="section","{","")</f>
        <v/>
      </c>
      <c r="J158" s="13" t="str">
        <f>IF(A158=A157,"",""""&amp;A158&amp;""": {")</f>
        <v/>
      </c>
      <c r="K158" s="13" t="str">
        <f>IF(B158=B157,"",""""&amp;B158&amp;""": {")</f>
        <v/>
      </c>
      <c r="L158" s="25" t="str">
        <f>IF(AND(B158=B157,C158=C157),"",""""&amp;C158&amp;""": {")</f>
        <v/>
      </c>
      <c r="M158" s="13" t="str">
        <f>""""&amp;D158&amp;""": """&amp;SUBSTITUTE(G158,"""","'")&amp;""""</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8" s="26" t="str">
        <f>IF(AND(B159=B158,C159=C158),",","}")</f>
        <v>}</v>
      </c>
      <c r="O158" s="13" t="str">
        <f>IF(NOT(B158=B159),"}",IF(C158=C159,"",","))</f>
        <v>,</v>
      </c>
      <c r="P158" s="13" t="str">
        <f>IF(B158=B159,"",IF(A158=A159,",",""))</f>
        <v/>
      </c>
      <c r="Q158" s="13" t="str">
        <f>IF(A159=A158,"",IF(A159="","}","},"))</f>
        <v/>
      </c>
      <c r="R158" s="13" t="str">
        <f>IF(A159="","}","")</f>
        <v/>
      </c>
      <c r="S158" s="13" t="str">
        <f>IF(A158="","",I158&amp;J158&amp;K158&amp;L158&amp;M158&amp;N158&amp;O158&amp;P158&amp;Q158&amp;R158)</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9" spans="1:19" ht="270" customHeight="1" x14ac:dyDescent="0.55000000000000004">
      <c r="A159" s="9" t="s">
        <v>117</v>
      </c>
      <c r="B159" s="9" t="s">
        <v>10</v>
      </c>
      <c r="C159" s="9" t="s">
        <v>40</v>
      </c>
      <c r="D159" s="9" t="s">
        <v>202</v>
      </c>
      <c r="E159" s="21" t="s">
        <v>218</v>
      </c>
      <c r="F159" s="23">
        <v>44635</v>
      </c>
      <c r="G159" s="6" t="s">
        <v>357</v>
      </c>
      <c r="H159" s="7">
        <v>44635</v>
      </c>
      <c r="I159" s="14" t="str">
        <f>IF(A158="section","{","")</f>
        <v/>
      </c>
      <c r="J159" s="13" t="str">
        <f>IF(A159=A158,"",""""&amp;A159&amp;""": {")</f>
        <v/>
      </c>
      <c r="K159" s="13" t="str">
        <f>IF(B159=B158,"",""""&amp;B159&amp;""": {")</f>
        <v/>
      </c>
      <c r="L159" s="25" t="str">
        <f>IF(AND(B159=B158,C159=C158),"",""""&amp;C159&amp;""": {")</f>
        <v>"KEN": {</v>
      </c>
      <c r="M159" s="13" t="str">
        <f>""""&amp;D159&amp;""": """&amp;SUBSTITUTE(G159,"""","'")&amp;""""</f>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59" s="26" t="str">
        <f>IF(AND(B160=B159,C160=C159),",","}")</f>
        <v>}</v>
      </c>
      <c r="O159" s="13" t="str">
        <f>IF(NOT(B159=B160),"}",IF(C159=C160,"",","))</f>
        <v>,</v>
      </c>
      <c r="P159" s="13" t="str">
        <f>IF(B159=B160,"",IF(A159=A160,",",""))</f>
        <v/>
      </c>
      <c r="Q159" s="13" t="str">
        <f>IF(A160=A159,"",IF(A160="","}","},"))</f>
        <v/>
      </c>
      <c r="R159" s="13" t="str">
        <f>IF(A160="","}","")</f>
        <v/>
      </c>
      <c r="S159" s="13" t="str">
        <f>IF(A159="","",I159&amp;J159&amp;K159&amp;L159&amp;M159&amp;N159&amp;O159&amp;P159&amp;Q159&amp;R159)</f>
        <v>"KEN":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60" spans="1:19" ht="158.4" x14ac:dyDescent="0.55000000000000004">
      <c r="A160" s="9" t="s">
        <v>117</v>
      </c>
      <c r="B160" s="9" t="s">
        <v>10</v>
      </c>
      <c r="C160" s="9" t="s">
        <v>250</v>
      </c>
      <c r="D160" s="9" t="s">
        <v>202</v>
      </c>
      <c r="E160" s="21"/>
      <c r="F160" s="5"/>
      <c r="G160" s="6" t="s">
        <v>358</v>
      </c>
      <c r="H160" s="7">
        <v>44798</v>
      </c>
      <c r="I160" s="14" t="str">
        <f>IF(A159="section","{","")</f>
        <v/>
      </c>
      <c r="J160" s="13" t="str">
        <f>IF(A160=A159,"",""""&amp;A160&amp;""": {")</f>
        <v/>
      </c>
      <c r="K160" s="13" t="str">
        <f>IF(B160=B159,"",""""&amp;B160&amp;""": {")</f>
        <v/>
      </c>
      <c r="L160" s="25" t="str">
        <f>IF(AND(B160=B159,C160=C159),"",""""&amp;C160&amp;""": {")</f>
        <v>"MWI": {</v>
      </c>
      <c r="M160" s="13" t="str">
        <f>""""&amp;D160&amp;""": """&amp;SUBSTITUTE(G160,"""","'")&amp;""""</f>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v>
      </c>
      <c r="N160" s="26" t="str">
        <f>IF(AND(B161=B160,C161=C160),",","}")</f>
        <v>}</v>
      </c>
      <c r="O160" s="13" t="str">
        <f>IF(NOT(B160=B161),"}",IF(C160=C161,"",","))</f>
        <v>,</v>
      </c>
      <c r="P160" s="13" t="str">
        <f>IF(B160=B161,"",IF(A160=A161,",",""))</f>
        <v/>
      </c>
      <c r="Q160" s="13" t="str">
        <f>IF(A161=A160,"",IF(A161="","}","},"))</f>
        <v/>
      </c>
      <c r="R160" s="13" t="str">
        <f>IF(A161="","}","")</f>
        <v/>
      </c>
      <c r="S160" s="13" t="str">
        <f>IF(A160="","",I160&amp;J160&amp;K160&amp;L160&amp;M160&amp;N160&amp;O160&amp;P160&amp;Q160&amp;R160)</f>
        <v>"MWI":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v>
      </c>
    </row>
    <row r="161" spans="1:19" ht="216" x14ac:dyDescent="0.55000000000000004">
      <c r="A161" s="9" t="s">
        <v>117</v>
      </c>
      <c r="B161" s="9" t="s">
        <v>10</v>
      </c>
      <c r="C161" s="9" t="s">
        <v>18</v>
      </c>
      <c r="D161" s="9" t="s">
        <v>202</v>
      </c>
      <c r="E161" s="21"/>
      <c r="F161" s="5"/>
      <c r="G161" s="6" t="s">
        <v>359</v>
      </c>
      <c r="H161" s="7">
        <v>44663</v>
      </c>
      <c r="I161" s="14" t="str">
        <f>IF(A160="section","{","")</f>
        <v/>
      </c>
      <c r="J161" s="13" t="str">
        <f>IF(A161=A160,"",""""&amp;A161&amp;""": {")</f>
        <v/>
      </c>
      <c r="K161" s="13" t="str">
        <f>IF(B161=B160,"",""""&amp;B161&amp;""": {")</f>
        <v/>
      </c>
      <c r="L161" s="25" t="str">
        <f>IF(AND(B161=B160,C161=C160),"",""""&amp;C161&amp;""": {")</f>
        <v>"PHL": {</v>
      </c>
      <c r="M161" s="13" t="str">
        <f>""""&amp;D161&amp;""": """&amp;SUBSTITUTE(G161,"""","'")&amp;""""</f>
        <v>"floods":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61" s="26" t="str">
        <f>IF(AND(B162=B161,C162=C161),",","}")</f>
        <v>}</v>
      </c>
      <c r="O161" s="13" t="str">
        <f>IF(NOT(B161=B162),"}",IF(C161=C162,"",","))</f>
        <v>,</v>
      </c>
      <c r="P161" s="13" t="str">
        <f>IF(B161=B162,"",IF(A161=A162,",",""))</f>
        <v/>
      </c>
      <c r="Q161" s="13" t="str">
        <f>IF(A162=A161,"",IF(A162="","}","},"))</f>
        <v/>
      </c>
      <c r="R161" s="13" t="str">
        <f>IF(A162="","}","")</f>
        <v/>
      </c>
      <c r="S161" s="13" t="str">
        <f>IF(A161="","",I161&amp;J161&amp;K161&amp;L161&amp;M161&amp;N161&amp;O161&amp;P161&amp;Q161&amp;R161)</f>
        <v>"PHL": {"floods":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62" spans="1:19" ht="244.8" x14ac:dyDescent="0.55000000000000004">
      <c r="A162" s="9" t="s">
        <v>117</v>
      </c>
      <c r="B162" s="9" t="s">
        <v>10</v>
      </c>
      <c r="C162" s="9" t="s">
        <v>268</v>
      </c>
      <c r="D162" s="9" t="s">
        <v>202</v>
      </c>
      <c r="E162" s="21" t="s">
        <v>283</v>
      </c>
      <c r="F162" s="5"/>
      <c r="G162" s="6" t="s">
        <v>360</v>
      </c>
      <c r="H162" s="19"/>
      <c r="I162" s="14" t="str">
        <f>IF(A161="section","{","")</f>
        <v/>
      </c>
      <c r="J162" s="13" t="str">
        <f>IF(A162=A161,"",""""&amp;A162&amp;""": {")</f>
        <v/>
      </c>
      <c r="K162" s="13" t="str">
        <f>IF(B162=B161,"",""""&amp;B162&amp;""": {")</f>
        <v/>
      </c>
      <c r="L162" s="25" t="str">
        <f>IF(AND(B162=B161,C162=C161),"",""""&amp;C162&amp;""": {")</f>
        <v>"SSD": {</v>
      </c>
      <c r="M162" s="13" t="str">
        <f>""""&amp;D162&amp;""": """&amp;SUBSTITUTE(G162,"""","'")&amp;""""</f>
        <v>"floods":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c r="N162" s="26" t="str">
        <f>IF(AND(B163=B162,C163=C162),",","}")</f>
        <v>}</v>
      </c>
      <c r="O162" s="13" t="str">
        <f>IF(NOT(B162=B163),"}",IF(C162=C163,"",","))</f>
        <v>,</v>
      </c>
      <c r="P162" s="13" t="str">
        <f>IF(B162=B163,"",IF(A162=A163,",",""))</f>
        <v/>
      </c>
      <c r="Q162" s="13" t="str">
        <f>IF(A163=A162,"",IF(A163="","}","},"))</f>
        <v/>
      </c>
      <c r="R162" s="13" t="str">
        <f>IF(A163="","}","")</f>
        <v/>
      </c>
      <c r="S162" s="13" t="str">
        <f>IF(A162="","",I162&amp;J162&amp;K162&amp;L162&amp;M162&amp;N162&amp;O162&amp;P162&amp;Q162&amp;R162)</f>
        <v>"SSD": {"floods":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row>
    <row r="163" spans="1:19" ht="115.2" x14ac:dyDescent="0.55000000000000004">
      <c r="A163" s="9" t="s">
        <v>117</v>
      </c>
      <c r="B163" s="9" t="s">
        <v>10</v>
      </c>
      <c r="C163" s="9" t="s">
        <v>7</v>
      </c>
      <c r="D163" s="9" t="s">
        <v>202</v>
      </c>
      <c r="E163" s="21"/>
      <c r="F163" s="5"/>
      <c r="G163" s="6" t="s">
        <v>356</v>
      </c>
      <c r="H163" s="7">
        <v>44575</v>
      </c>
      <c r="I163" s="14" t="str">
        <f>IF(A162="section","{","")</f>
        <v/>
      </c>
      <c r="J163" s="13" t="str">
        <f>IF(A163=A162,"",""""&amp;A163&amp;""": {")</f>
        <v/>
      </c>
      <c r="K163" s="13" t="str">
        <f>IF(B163=B162,"",""""&amp;B163&amp;""": {")</f>
        <v/>
      </c>
      <c r="L163" s="25" t="str">
        <f>IF(AND(B163=B162,C163=C162),"",""""&amp;C163&amp;""": {")</f>
        <v>"UGA": {</v>
      </c>
      <c r="M163" s="13" t="str">
        <f>""""&amp;D163&amp;""": """&amp;SUBSTITUTE(G163,"""","'")&amp;""""</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63" s="26" t="str">
        <f>IF(AND(B164=B163,C164=C163),",","}")</f>
        <v>}</v>
      </c>
      <c r="O163" s="13" t="str">
        <f>IF(NOT(B163=B164),"}",IF(C163=C164,"",","))</f>
        <v>,</v>
      </c>
      <c r="P163" s="13" t="str">
        <f>IF(B163=B164,"",IF(A163=A164,",",""))</f>
        <v/>
      </c>
      <c r="Q163" s="13" t="str">
        <f>IF(A164=A163,"",IF(A164="","}","},"))</f>
        <v/>
      </c>
      <c r="R163" s="13" t="str">
        <f>IF(A164="","}","")</f>
        <v/>
      </c>
      <c r="S163" s="13" t="str">
        <f>IF(A163="","",I163&amp;J163&amp;K163&amp;L163&amp;M163&amp;N163&amp;O163&amp;P163&amp;Q163&amp;R163)</f>
        <v>"UGA":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64" spans="1:19" ht="115.2" x14ac:dyDescent="0.55000000000000004">
      <c r="A164" s="9" t="s">
        <v>117</v>
      </c>
      <c r="B164" s="9" t="s">
        <v>10</v>
      </c>
      <c r="C164" s="9" t="s">
        <v>41</v>
      </c>
      <c r="D164" s="9" t="s">
        <v>202</v>
      </c>
      <c r="E164" s="21"/>
      <c r="F164" s="5"/>
      <c r="G164" s="6" t="s">
        <v>356</v>
      </c>
      <c r="H164" s="19"/>
      <c r="I164" s="14" t="str">
        <f>IF(A163="section","{","")</f>
        <v/>
      </c>
      <c r="J164" s="13" t="str">
        <f>IF(A164=A163,"",""""&amp;A164&amp;""": {")</f>
        <v/>
      </c>
      <c r="K164" s="13" t="str">
        <f>IF(B164=B163,"",""""&amp;B164&amp;""": {")</f>
        <v/>
      </c>
      <c r="L164" s="25" t="str">
        <f>IF(AND(B164=B163,C164=C163),"",""""&amp;C164&amp;""": {")</f>
        <v>"ZMB": {</v>
      </c>
      <c r="M164" s="13" t="str">
        <f>""""&amp;D164&amp;""": """&amp;SUBSTITUTE(G164,"""","'")&amp;""""</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64" s="26" t="str">
        <f>IF(AND(B165=B164,C165=C164),",","}")</f>
        <v>}</v>
      </c>
      <c r="O164" s="13" t="str">
        <f>IF(NOT(B164=B165),"}",IF(C164=C165,"",","))</f>
        <v>}</v>
      </c>
      <c r="P164" s="13" t="str">
        <f>IF(B164=B165,"",IF(A164=A165,",",""))</f>
        <v>,</v>
      </c>
      <c r="Q164" s="13" t="str">
        <f>IF(A165=A164,"",IF(A165="","}","},"))</f>
        <v/>
      </c>
      <c r="R164" s="13" t="str">
        <f>IF(A165="","}","")</f>
        <v/>
      </c>
      <c r="S164" s="13" t="str">
        <f>IF(A164="","",I164&amp;J164&amp;K164&amp;L164&amp;M164&amp;N164&amp;O164&amp;P164&amp;Q164&amp;R164)</f>
        <v>"ZMB":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65" spans="1:19" ht="43.2" x14ac:dyDescent="0.55000000000000004">
      <c r="A165" s="9" t="s">
        <v>117</v>
      </c>
      <c r="B165" s="9" t="s">
        <v>15</v>
      </c>
      <c r="C165" s="9" t="s">
        <v>18</v>
      </c>
      <c r="D165" s="9" t="s">
        <v>207</v>
      </c>
      <c r="E165" s="21"/>
      <c r="F165" s="5"/>
      <c r="G165" s="6" t="s">
        <v>361</v>
      </c>
      <c r="H165" s="7">
        <v>44575</v>
      </c>
      <c r="I165" s="14" t="str">
        <f>IF(A164="section","{","")</f>
        <v/>
      </c>
      <c r="J165" s="13" t="str">
        <f>IF(A165=A164,"",""""&amp;A165&amp;""": {")</f>
        <v/>
      </c>
      <c r="K165" s="13" t="str">
        <f>IF(B165=B164,"",""""&amp;B165&amp;""": {")</f>
        <v>"population_over65": {</v>
      </c>
      <c r="L165" s="25" t="str">
        <f>IF(AND(B165=B164,C165=C164),"",""""&amp;C165&amp;""": {")</f>
        <v>"PHL": {</v>
      </c>
      <c r="M165" s="13" t="str">
        <f>""""&amp;D165&amp;""": """&amp;SUBSTITUTE(G165,"""","'")&amp;""""</f>
        <v>"dengue": "Percentage of people over 65 years of age. &lt;br /&gt;&lt;br /&gt;Source demographic data: &lt;a target='_blank' href='https://data.humdata.org/dataset/philippines-pre-disaster-indicators'&gt;https://data.humdata.org/dataset/philippines-pre-disaster-indicators/&lt;/a&gt;"</v>
      </c>
      <c r="N165" s="26" t="str">
        <f>IF(AND(B166=B165,C166=C165),",","}")</f>
        <v>}</v>
      </c>
      <c r="O165" s="13" t="str">
        <f>IF(NOT(B165=B166),"}",IF(C165=C166,"",","))</f>
        <v>,</v>
      </c>
      <c r="P165" s="13" t="str">
        <f>IF(B165=B166,"",IF(A165=A166,",",""))</f>
        <v/>
      </c>
      <c r="Q165" s="13" t="str">
        <f>IF(A166=A165,"",IF(A166="","}","},"))</f>
        <v/>
      </c>
      <c r="R165" s="13" t="str">
        <f>IF(A166="","}","")</f>
        <v/>
      </c>
      <c r="S165" s="13" t="str">
        <f>IF(A165="","",I165&amp;J165&amp;K165&amp;L165&amp;M165&amp;N165&amp;O165&amp;P165&amp;Q165&amp;R165)</f>
        <v>"population_over65": {"PHL": {"dengue": "Percentage of people over 65 years of age. &lt;br /&gt;&lt;br /&gt;Source demographic data: &lt;a target='_blank' href='https://data.humdata.org/dataset/philippines-pre-disaster-indicators'&gt;https://data.humdata.org/dataset/philippines-pre-disaster-indicators/&lt;/a&gt;"},</v>
      </c>
    </row>
    <row r="166" spans="1:19" ht="43.2" x14ac:dyDescent="0.55000000000000004">
      <c r="A166" s="9" t="s">
        <v>117</v>
      </c>
      <c r="B166" s="9" t="s">
        <v>15</v>
      </c>
      <c r="C166" s="9" t="s">
        <v>7</v>
      </c>
      <c r="D166" s="9" t="s">
        <v>202</v>
      </c>
      <c r="E166" s="21"/>
      <c r="F166" s="5"/>
      <c r="G166" s="6" t="s">
        <v>362</v>
      </c>
      <c r="H166" s="7">
        <v>44575</v>
      </c>
      <c r="I166" s="14" t="str">
        <f>IF(A165="section","{","")</f>
        <v/>
      </c>
      <c r="J166" s="13" t="str">
        <f>IF(A166=A165,"",""""&amp;A166&amp;""": {")</f>
        <v/>
      </c>
      <c r="K166" s="13" t="str">
        <f>IF(B166=B165,"",""""&amp;B166&amp;""": {")</f>
        <v/>
      </c>
      <c r="L166" s="25" t="str">
        <f>IF(AND(B166=B165,C166=C165),"",""""&amp;C166&amp;""": {")</f>
        <v>"UGA": {</v>
      </c>
      <c r="M166" s="13" t="str">
        <f>""""&amp;D166&amp;""": """&amp;SUBSTITUTE(G166,"""","'")&amp;""""</f>
        <v>"floods": "Percentage of people over 65 years old.&lt;br /&gt;&lt;br /&gt;Source Data: &lt;a target='_blank' href='https://unstats.un.org/unsd/demographic/sources/census/wphc/Uganda/UGA-2016-05-23.pdf'&gt;https://unstats.un.org/unsd/demographic/sources/census/wphc/Uganda/UGA-2016-05-23.pdf.&lt;/a&gt; Year: 2014."</v>
      </c>
      <c r="N166" s="26" t="str">
        <f>IF(AND(B167=B166,C167=C166),",","}")</f>
        <v>}</v>
      </c>
      <c r="O166" s="13" t="str">
        <f>IF(NOT(B166=B167),"}",IF(C166=C167,"",","))</f>
        <v>}</v>
      </c>
      <c r="P166" s="13" t="str">
        <f>IF(B166=B167,"",IF(A166=A167,",",""))</f>
        <v>,</v>
      </c>
      <c r="Q166" s="13" t="str">
        <f>IF(A167=A166,"",IF(A167="","}","},"))</f>
        <v/>
      </c>
      <c r="R166" s="13" t="str">
        <f>IF(A167="","}","")</f>
        <v/>
      </c>
      <c r="S166" s="13" t="str">
        <f>IF(A166="","",I166&amp;J166&amp;K166&amp;L166&amp;M166&amp;N166&amp;O166&amp;P166&amp;Q166&amp;R166)</f>
        <v>"UGA": {"floods": "Percentage of people over 65 years old.&lt;br /&gt;&lt;br /&gt;Source Data: &lt;a target='_blank' href='https://unstats.un.org/unsd/demographic/sources/census/wphc/Uganda/UGA-2016-05-23.pdf'&gt;https://unstats.un.org/unsd/demographic/sources/census/wphc/Uganda/UGA-2016-05-23.pdf.&lt;/a&gt; Year: 2014."}},</v>
      </c>
    </row>
    <row r="167" spans="1:19" ht="57.6" x14ac:dyDescent="0.55000000000000004">
      <c r="A167" s="9" t="s">
        <v>117</v>
      </c>
      <c r="B167" s="9" t="s">
        <v>27</v>
      </c>
      <c r="C167" s="9" t="s">
        <v>19</v>
      </c>
      <c r="D167" s="9" t="s">
        <v>203</v>
      </c>
      <c r="E167" s="21"/>
      <c r="F167" s="5"/>
      <c r="G167" s="6" t="s">
        <v>363</v>
      </c>
      <c r="H167" s="7">
        <v>44737</v>
      </c>
      <c r="I167" s="14" t="str">
        <f>IF(A166="section","{","")</f>
        <v/>
      </c>
      <c r="J167" s="13" t="str">
        <f>IF(A167=A166,"",""""&amp;A167&amp;""": {")</f>
        <v/>
      </c>
      <c r="K167" s="13" t="str">
        <f>IF(B167=B166,"",""""&amp;B167&amp;""": {")</f>
        <v>"population_u5": {</v>
      </c>
      <c r="L167" s="25" t="str">
        <f>IF(AND(B167=B166,C167=C166),"",""""&amp;C167&amp;""": {")</f>
        <v>"ETH": {</v>
      </c>
      <c r="M167" s="13" t="str">
        <f>""""&amp;D167&amp;""": """&amp;SUBSTITUTE(G167,"""","'")&amp;""""</f>
        <v>"drought":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67" s="26" t="str">
        <f>IF(AND(B168=B167,C168=C167),",","}")</f>
        <v>,</v>
      </c>
      <c r="O167" s="13" t="str">
        <f>IF(NOT(B167=B168),"}",IF(C167=C168,"",","))</f>
        <v/>
      </c>
      <c r="P167" s="13" t="str">
        <f>IF(B167=B168,"",IF(A167=A168,",",""))</f>
        <v/>
      </c>
      <c r="Q167" s="13" t="str">
        <f>IF(A168=A167,"",IF(A168="","}","},"))</f>
        <v/>
      </c>
      <c r="R167" s="13" t="str">
        <f>IF(A168="","}","")</f>
        <v/>
      </c>
      <c r="S167" s="13" t="str">
        <f>IF(A167="","",I167&amp;J167&amp;K167&amp;L167&amp;M167&amp;N167&amp;O167&amp;P167&amp;Q167&amp;R167)</f>
        <v>"population_u5": {"ETH": {"drought":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68" spans="1:19" ht="57.6" x14ac:dyDescent="0.55000000000000004">
      <c r="A168" s="9" t="s">
        <v>117</v>
      </c>
      <c r="B168" s="9" t="s">
        <v>27</v>
      </c>
      <c r="C168" s="9" t="s">
        <v>19</v>
      </c>
      <c r="D168" s="9" t="s">
        <v>202</v>
      </c>
      <c r="E168" s="21"/>
      <c r="F168" s="5"/>
      <c r="G168" s="6" t="s">
        <v>363</v>
      </c>
      <c r="H168" s="7">
        <v>44575</v>
      </c>
      <c r="I168" s="14" t="str">
        <f>IF(A167="section","{","")</f>
        <v/>
      </c>
      <c r="J168" s="13" t="str">
        <f>IF(A168=A167,"",""""&amp;A168&amp;""": {")</f>
        <v/>
      </c>
      <c r="K168" s="13" t="str">
        <f>IF(B168=B167,"",""""&amp;B168&amp;""": {")</f>
        <v/>
      </c>
      <c r="L168" s="25" t="str">
        <f>IF(AND(B168=B167,C168=C167),"",""""&amp;C168&amp;""": {")</f>
        <v/>
      </c>
      <c r="M168" s="13" t="str">
        <f>""""&amp;D168&amp;""": """&amp;SUBSTITUTE(G168,"""","'")&amp;""""</f>
        <v>"floods":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68" s="26" t="str">
        <f>IF(AND(B169=B168,C169=C168),",","}")</f>
        <v>,</v>
      </c>
      <c r="O168" s="13" t="str">
        <f>IF(NOT(B168=B169),"}",IF(C168=C169,"",","))</f>
        <v/>
      </c>
      <c r="P168" s="13" t="str">
        <f>IF(B168=B169,"",IF(A168=A169,",",""))</f>
        <v/>
      </c>
      <c r="Q168" s="13" t="str">
        <f>IF(A169=A168,"",IF(A169="","}","},"))</f>
        <v/>
      </c>
      <c r="R168" s="13" t="str">
        <f>IF(A169="","}","")</f>
        <v/>
      </c>
      <c r="S168" s="13" t="str">
        <f>IF(A168="","",I168&amp;J168&amp;K168&amp;L168&amp;M168&amp;N168&amp;O168&amp;P168&amp;Q168&amp;R168)</f>
        <v>"floods":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69" spans="1:19" ht="57.6" x14ac:dyDescent="0.55000000000000004">
      <c r="A169" s="9" t="s">
        <v>117</v>
      </c>
      <c r="B169" s="9" t="s">
        <v>27</v>
      </c>
      <c r="C169" s="9" t="s">
        <v>19</v>
      </c>
      <c r="D169" s="9" t="s">
        <v>205</v>
      </c>
      <c r="E169" s="21"/>
      <c r="F169" s="5"/>
      <c r="G169" s="6" t="s">
        <v>363</v>
      </c>
      <c r="H169" s="19"/>
      <c r="I169" s="14" t="str">
        <f>IF(A168="section","{","")</f>
        <v/>
      </c>
      <c r="J169" s="13" t="str">
        <f>IF(A169=A168,"",""""&amp;A169&amp;""": {")</f>
        <v/>
      </c>
      <c r="K169" s="13" t="str">
        <f>IF(B169=B168,"",""""&amp;B169&amp;""": {")</f>
        <v/>
      </c>
      <c r="L169" s="25" t="str">
        <f>IF(AND(B169=B168,C169=C168),"",""""&amp;C169&amp;""": {")</f>
        <v/>
      </c>
      <c r="M169" s="13" t="str">
        <f>""""&amp;D169&amp;""": """&amp;SUBSTITUTE(G169,"""","'")&amp;""""</f>
        <v>"malaria":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69" s="26" t="str">
        <f>IF(AND(B170=B169,C170=C169),",","}")</f>
        <v>}</v>
      </c>
      <c r="O169" s="13" t="str">
        <f>IF(NOT(B169=B170),"}",IF(C169=C170,"",","))</f>
        <v>}</v>
      </c>
      <c r="P169" s="13" t="str">
        <f>IF(B169=B170,"",IF(A169=A170,",",""))</f>
        <v>,</v>
      </c>
      <c r="Q169" s="13" t="str">
        <f>IF(A170=A169,"",IF(A170="","}","},"))</f>
        <v/>
      </c>
      <c r="R169" s="13" t="str">
        <f>IF(A170="","}","")</f>
        <v/>
      </c>
      <c r="S169" s="13" t="str">
        <f>IF(A169="","",I169&amp;J169&amp;K169&amp;L169&amp;M169&amp;N169&amp;O169&amp;P169&amp;Q169&amp;R169)</f>
        <v>"malaria":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70" spans="1:19" ht="43.2" x14ac:dyDescent="0.55000000000000004">
      <c r="A170" s="9" t="s">
        <v>117</v>
      </c>
      <c r="B170" s="9" t="s">
        <v>14</v>
      </c>
      <c r="C170" s="9" t="s">
        <v>7</v>
      </c>
      <c r="D170" s="9" t="s">
        <v>202</v>
      </c>
      <c r="E170" s="21"/>
      <c r="F170" s="5"/>
      <c r="G170" s="6" t="s">
        <v>364</v>
      </c>
      <c r="H170" s="7">
        <v>44575</v>
      </c>
      <c r="I170" s="14" t="str">
        <f>IF(A169="section","{","")</f>
        <v/>
      </c>
      <c r="J170" s="13" t="str">
        <f>IF(A170=A169,"",""""&amp;A170&amp;""": {")</f>
        <v/>
      </c>
      <c r="K170" s="13" t="str">
        <f>IF(B170=B169,"",""""&amp;B170&amp;""": {")</f>
        <v>"population_u8": {</v>
      </c>
      <c r="L170" s="25" t="str">
        <f>IF(AND(B170=B169,C170=C169),"",""""&amp;C170&amp;""": {")</f>
        <v>"UGA": {</v>
      </c>
      <c r="M170" s="13" t="str">
        <f>""""&amp;D170&amp;""": """&amp;SUBSTITUTE(G170,"""","'")&amp;""""</f>
        <v>"floods": "Percentage of people under 8 years old.&lt;br /&gt;&lt;br /&gt;Source Data: &lt;a target='_blank' href='https://unstats.un.org/unsd/demographic/sources/census/wphc/Uganda/UGA-2016-05-23.pdf'&gt;https://unstats.un.org/unsd/demographic/sources/census/wphc/Uganda/UGA-2016-05-23.pdf.&lt;/a&gt; Year: 2014."</v>
      </c>
      <c r="N170" s="26" t="str">
        <f>IF(AND(B171=B170,C171=C170),",","}")</f>
        <v>}</v>
      </c>
      <c r="O170" s="13" t="str">
        <f>IF(NOT(B170=B171),"}",IF(C170=C171,"",","))</f>
        <v>}</v>
      </c>
      <c r="P170" s="13" t="str">
        <f>IF(B170=B171,"",IF(A170=A171,",",""))</f>
        <v>,</v>
      </c>
      <c r="Q170" s="13" t="str">
        <f>IF(A171=A170,"",IF(A171="","}","},"))</f>
        <v/>
      </c>
      <c r="R170" s="13" t="str">
        <f>IF(A171="","}","")</f>
        <v/>
      </c>
      <c r="S170" s="13" t="str">
        <f>IF(A170="","",I170&amp;J170&amp;K170&amp;L170&amp;M170&amp;N170&amp;O170&amp;P170&amp;Q170&amp;R170)</f>
        <v>"population_u8": {"UGA": {"floods": "Percentage of people under 8 years old.&lt;br /&gt;&lt;br /&gt;Source Data: &lt;a target='_blank' href='https://unstats.un.org/unsd/demographic/sources/census/wphc/Uganda/UGA-2016-05-23.pdf'&gt;https://unstats.un.org/unsd/demographic/sources/census/wphc/Uganda/UGA-2016-05-23.pdf.&lt;/a&gt; Year: 2014."}},</v>
      </c>
    </row>
    <row r="171" spans="1:19" ht="43.2" x14ac:dyDescent="0.55000000000000004">
      <c r="A171" s="9" t="s">
        <v>117</v>
      </c>
      <c r="B171" s="9" t="s">
        <v>30</v>
      </c>
      <c r="C171" s="9" t="s">
        <v>18</v>
      </c>
      <c r="D171" s="9" t="s">
        <v>207</v>
      </c>
      <c r="E171" s="21"/>
      <c r="F171" s="5"/>
      <c r="G171" s="6" t="s">
        <v>365</v>
      </c>
      <c r="H171" s="7">
        <v>44575</v>
      </c>
      <c r="I171" s="14" t="str">
        <f>IF(A170="section","{","")</f>
        <v/>
      </c>
      <c r="J171" s="13" t="str">
        <f>IF(A171=A170,"",""""&amp;A171&amp;""": {")</f>
        <v/>
      </c>
      <c r="K171" s="13" t="str">
        <f>IF(B171=B170,"",""""&amp;B171&amp;""": {")</f>
        <v>"population_u9": {</v>
      </c>
      <c r="L171" s="25" t="str">
        <f>IF(AND(B171=B170,C171=C170),"",""""&amp;C171&amp;""": {")</f>
        <v>"PHL": {</v>
      </c>
      <c r="M171" s="13" t="str">
        <f>""""&amp;D171&amp;""": """&amp;SUBSTITUTE(G171,"""","'")&amp;""""</f>
        <v>"dengue": "Percentage of people under 9 years of age. &lt;br /&gt;&lt;br /&gt;Source demographic data: &lt;a target='_blank' href='https://data.humdata.org/dataset/philippines-pre-disaster-indicators'&gt;https://data.humdata.org/dataset/philippines-pre-disaster-indicators/&lt;/a&gt;"</v>
      </c>
      <c r="N171" s="26" t="str">
        <f>IF(AND(B172=B171,C172=C171),",","}")</f>
        <v>}</v>
      </c>
      <c r="O171" s="13" t="str">
        <f>IF(NOT(B171=B172),"}",IF(C171=C172,"",","))</f>
        <v>}</v>
      </c>
      <c r="P171" s="13" t="str">
        <f>IF(B171=B172,"",IF(A171=A172,",",""))</f>
        <v>,</v>
      </c>
      <c r="Q171" s="13" t="str">
        <f>IF(A172=A171,"",IF(A172="","}","},"))</f>
        <v/>
      </c>
      <c r="R171" s="13" t="str">
        <f>IF(A172="","}","")</f>
        <v/>
      </c>
      <c r="S171" s="13" t="str">
        <f>IF(A171="","",I171&amp;J171&amp;K171&amp;L171&amp;M171&amp;N171&amp;O171&amp;P171&amp;Q171&amp;R171)</f>
        <v>"population_u9": {"PHL": {"dengue": "Percentage of people under 9 years of age. &lt;br /&gt;&lt;br /&gt;Source demographic data: &lt;a target='_blank' href='https://data.humdata.org/dataset/philippines-pre-disaster-indicators'&gt;https://data.humdata.org/dataset/philippines-pre-disaster-indicators/&lt;/a&gt;"}},</v>
      </c>
    </row>
    <row r="172" spans="1:19" ht="57.6" x14ac:dyDescent="0.55000000000000004">
      <c r="A172" s="9" t="s">
        <v>117</v>
      </c>
      <c r="B172" s="9" t="s">
        <v>11</v>
      </c>
      <c r="C172" s="9" t="s">
        <v>8</v>
      </c>
      <c r="D172" s="9" t="s">
        <v>204</v>
      </c>
      <c r="E172" s="21"/>
      <c r="F172" s="5"/>
      <c r="G172" s="6" t="s">
        <v>298</v>
      </c>
      <c r="H172" s="19"/>
      <c r="I172" s="14" t="str">
        <f>IF(A171="section","{","")</f>
        <v/>
      </c>
      <c r="J172" s="13" t="str">
        <f>IF(A172=A171,"",""""&amp;A172&amp;""": {")</f>
        <v/>
      </c>
      <c r="K172" s="13" t="str">
        <f>IF(B172=B171,"",""""&amp;B172&amp;""": {")</f>
        <v>"populationTotal": {</v>
      </c>
      <c r="L172" s="25" t="str">
        <f>IF(AND(B172=B171,C172=C171),"",""""&amp;C172&amp;""": {")</f>
        <v>"EGY": {</v>
      </c>
      <c r="M172" s="13" t="str">
        <f>""""&amp;D172&amp;""": """&amp;SUBSTITUTE(G172,"""","'")&amp;""""</f>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72" s="26" t="str">
        <f>IF(AND(B173=B172,C173=C172),",","}")</f>
        <v>}</v>
      </c>
      <c r="O172" s="13" t="str">
        <f>IF(NOT(B172=B173),"}",IF(C172=C173,"",","))</f>
        <v>,</v>
      </c>
      <c r="P172" s="13" t="str">
        <f>IF(B172=B173,"",IF(A172=A173,",",""))</f>
        <v/>
      </c>
      <c r="Q172" s="13" t="str">
        <f>IF(A173=A172,"",IF(A173="","}","},"))</f>
        <v/>
      </c>
      <c r="R172" s="13" t="str">
        <f>IF(A173="","}","")</f>
        <v/>
      </c>
      <c r="S172" s="13" t="str">
        <f>IF(A172="","",I172&amp;J172&amp;K172&amp;L172&amp;M172&amp;N172&amp;O172&amp;P172&amp;Q172&amp;R172)</f>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73" spans="1:19" ht="57.6" x14ac:dyDescent="0.55000000000000004">
      <c r="A173" s="9" t="s">
        <v>117</v>
      </c>
      <c r="B173" s="9" t="s">
        <v>11</v>
      </c>
      <c r="C173" s="9" t="s">
        <v>19</v>
      </c>
      <c r="D173" s="9" t="s">
        <v>203</v>
      </c>
      <c r="E173" s="21"/>
      <c r="F173" s="5"/>
      <c r="G173" s="6" t="s">
        <v>298</v>
      </c>
      <c r="H173" s="7">
        <v>44737</v>
      </c>
      <c r="I173" s="14" t="str">
        <f>IF(A172="section","{","")</f>
        <v/>
      </c>
      <c r="J173" s="13" t="str">
        <f>IF(A173=A172,"",""""&amp;A173&amp;""": {")</f>
        <v/>
      </c>
      <c r="K173" s="13" t="str">
        <f>IF(B173=B172,"",""""&amp;B173&amp;""": {")</f>
        <v/>
      </c>
      <c r="L173" s="25" t="str">
        <f>IF(AND(B173=B172,C173=C172),"",""""&amp;C173&amp;""": {")</f>
        <v>"ETH": {</v>
      </c>
      <c r="M173" s="13" t="str">
        <f>""""&amp;D173&amp;""": """&amp;SUBSTITUTE(G173,"""","'")&amp;""""</f>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73" s="26" t="str">
        <f>IF(AND(B174=B173,C174=C173),",","}")</f>
        <v>,</v>
      </c>
      <c r="O173" s="13" t="str">
        <f>IF(NOT(B173=B174),"}",IF(C173=C174,"",","))</f>
        <v/>
      </c>
      <c r="P173" s="13" t="str">
        <f>IF(B173=B174,"",IF(A173=A174,",",""))</f>
        <v/>
      </c>
      <c r="Q173" s="13" t="str">
        <f>IF(A174=A173,"",IF(A174="","}","},"))</f>
        <v/>
      </c>
      <c r="R173" s="13" t="str">
        <f>IF(A174="","}","")</f>
        <v/>
      </c>
      <c r="S173" s="13" t="str">
        <f>IF(A173="","",I173&amp;J173&amp;K173&amp;L173&amp;M173&amp;N173&amp;O173&amp;P173&amp;Q173&amp;R173)</f>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74" spans="1:19" ht="57.6" x14ac:dyDescent="0.55000000000000004">
      <c r="A174" s="9" t="s">
        <v>117</v>
      </c>
      <c r="B174" s="9" t="s">
        <v>11</v>
      </c>
      <c r="C174" s="9" t="s">
        <v>19</v>
      </c>
      <c r="D174" s="9" t="s">
        <v>202</v>
      </c>
      <c r="E174" s="21"/>
      <c r="F174" s="5"/>
      <c r="G174" s="6" t="s">
        <v>298</v>
      </c>
      <c r="H174" s="19"/>
      <c r="I174" s="14" t="str">
        <f>IF(A173="section","{","")</f>
        <v/>
      </c>
      <c r="J174" s="13" t="str">
        <f>IF(A174=A173,"",""""&amp;A174&amp;""": {")</f>
        <v/>
      </c>
      <c r="K174" s="13" t="str">
        <f>IF(B174=B173,"",""""&amp;B174&amp;""": {")</f>
        <v/>
      </c>
      <c r="L174" s="25" t="str">
        <f>IF(AND(B174=B173,C174=C173),"",""""&amp;C174&amp;""": {")</f>
        <v/>
      </c>
      <c r="M174" s="13" t="str">
        <f>""""&amp;D174&amp;""": """&amp;SUBSTITUTE(G174,"""","'")&amp;""""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74" s="26" t="str">
        <f>IF(AND(B175=B174,C175=C174),",","}")</f>
        <v>,</v>
      </c>
      <c r="O174" s="13" t="str">
        <f>IF(NOT(B174=B175),"}",IF(C174=C175,"",","))</f>
        <v/>
      </c>
      <c r="P174" s="13" t="str">
        <f>IF(B174=B175,"",IF(A174=A175,",",""))</f>
        <v/>
      </c>
      <c r="Q174" s="13" t="str">
        <f>IF(A175=A174,"",IF(A175="","}","},"))</f>
        <v/>
      </c>
      <c r="R174" s="13" t="str">
        <f>IF(A175="","}","")</f>
        <v/>
      </c>
      <c r="S174" s="13" t="str">
        <f>IF(A174="","",I174&amp;J174&amp;K174&amp;L174&amp;M174&amp;N174&amp;O174&amp;P174&amp;Q174&amp;R174)</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75" spans="1:19" ht="57.6" x14ac:dyDescent="0.55000000000000004">
      <c r="A175" s="9" t="s">
        <v>117</v>
      </c>
      <c r="B175" s="9" t="s">
        <v>11</v>
      </c>
      <c r="C175" s="9" t="s">
        <v>19</v>
      </c>
      <c r="D175" s="9" t="s">
        <v>205</v>
      </c>
      <c r="E175" s="21"/>
      <c r="F175" s="5"/>
      <c r="G175" s="6" t="s">
        <v>298</v>
      </c>
      <c r="H175" s="19"/>
      <c r="I175" s="14" t="str">
        <f>IF(A174="section","{","")</f>
        <v/>
      </c>
      <c r="J175" s="13" t="str">
        <f>IF(A175=A174,"",""""&amp;A175&amp;""": {")</f>
        <v/>
      </c>
      <c r="K175" s="13" t="str">
        <f>IF(B175=B174,"",""""&amp;B175&amp;""": {")</f>
        <v/>
      </c>
      <c r="L175" s="25" t="str">
        <f>IF(AND(B175=B174,C175=C174),"",""""&amp;C175&amp;""": {")</f>
        <v/>
      </c>
      <c r="M175" s="13" t="str">
        <f>""""&amp;D175&amp;""": """&amp;SUBSTITUTE(G175,"""","'")&amp;""""</f>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75" s="26" t="str">
        <f>IF(AND(B176=B175,C176=C175),",","}")</f>
        <v>}</v>
      </c>
      <c r="O175" s="13" t="str">
        <f>IF(NOT(B175=B176),"}",IF(C175=C176,"",","))</f>
        <v>,</v>
      </c>
      <c r="P175" s="13" t="str">
        <f>IF(B175=B176,"",IF(A175=A176,",",""))</f>
        <v/>
      </c>
      <c r="Q175" s="13" t="str">
        <f>IF(A176=A175,"",IF(A176="","}","},"))</f>
        <v/>
      </c>
      <c r="R175" s="13" t="str">
        <f>IF(A176="","}","")</f>
        <v/>
      </c>
      <c r="S175" s="13" t="str">
        <f>IF(A175="","",I175&amp;J175&amp;K175&amp;L175&amp;M175&amp;N175&amp;O175&amp;P175&amp;Q175&amp;R175)</f>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76" spans="1:19" ht="100.8" x14ac:dyDescent="0.55000000000000004">
      <c r="A176" s="9" t="s">
        <v>117</v>
      </c>
      <c r="B176" s="9" t="s">
        <v>11</v>
      </c>
      <c r="C176" s="9" t="s">
        <v>40</v>
      </c>
      <c r="D176" s="9" t="s">
        <v>203</v>
      </c>
      <c r="E176" s="21" t="s">
        <v>208</v>
      </c>
      <c r="F176" s="23">
        <v>44635</v>
      </c>
      <c r="G176" s="6" t="s">
        <v>299</v>
      </c>
      <c r="H176" s="7">
        <v>44635</v>
      </c>
      <c r="I176" s="14" t="str">
        <f>IF(A175="section","{","")</f>
        <v/>
      </c>
      <c r="J176" s="13" t="str">
        <f>IF(A176=A175,"",""""&amp;A176&amp;""": {")</f>
        <v/>
      </c>
      <c r="K176" s="13" t="str">
        <f>IF(B176=B175,"",""""&amp;B176&amp;""": {")</f>
        <v/>
      </c>
      <c r="L176" s="25" t="str">
        <f>IF(AND(B176=B175,C176=C175),"",""""&amp;C176&amp;""": {")</f>
        <v>"KEN": {</v>
      </c>
      <c r="M176" s="13" t="str">
        <f>""""&amp;D176&amp;""": """&amp;SUBSTITUTE(G176,"""","'")&amp;""""</f>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76" s="26" t="str">
        <f>IF(AND(B177=B176,C177=C176),",","}")</f>
        <v>,</v>
      </c>
      <c r="O176" s="13" t="str">
        <f>IF(NOT(B176=B177),"}",IF(C176=C177,"",","))</f>
        <v/>
      </c>
      <c r="P176" s="13" t="str">
        <f>IF(B176=B177,"",IF(A176=A177,",",""))</f>
        <v/>
      </c>
      <c r="Q176" s="13" t="str">
        <f>IF(A177=A176,"",IF(A177="","}","},"))</f>
        <v/>
      </c>
      <c r="R176" s="13" t="str">
        <f>IF(A177="","}","")</f>
        <v/>
      </c>
      <c r="S176" s="13" t="str">
        <f>IF(A176="","",I176&amp;J176&amp;K176&amp;L176&amp;M176&amp;N176&amp;O176&amp;P176&amp;Q176&amp;R176)</f>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77" spans="1:19" ht="100.8" x14ac:dyDescent="0.55000000000000004">
      <c r="A177" s="9" t="s">
        <v>117</v>
      </c>
      <c r="B177" s="9" t="s">
        <v>11</v>
      </c>
      <c r="C177" s="9" t="s">
        <v>40</v>
      </c>
      <c r="D177" s="9" t="s">
        <v>202</v>
      </c>
      <c r="E177" s="21" t="s">
        <v>208</v>
      </c>
      <c r="F177" s="23">
        <v>44635</v>
      </c>
      <c r="G177" s="6" t="s">
        <v>299</v>
      </c>
      <c r="H177" s="7">
        <v>44635</v>
      </c>
      <c r="I177" s="14" t="str">
        <f>IF(A176="section","{","")</f>
        <v/>
      </c>
      <c r="J177" s="13" t="str">
        <f>IF(A177=A176,"",""""&amp;A177&amp;""": {")</f>
        <v/>
      </c>
      <c r="K177" s="13" t="str">
        <f>IF(B177=B176,"",""""&amp;B177&amp;""": {")</f>
        <v/>
      </c>
      <c r="L177" s="25" t="str">
        <f>IF(AND(B177=B176,C177=C176),"",""""&amp;C177&amp;""": {")</f>
        <v/>
      </c>
      <c r="M177" s="13" t="str">
        <f>""""&amp;D177&amp;""": """&amp;SUBSTITUTE(G177,"""","'")&amp;""""</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77" s="26" t="str">
        <f>IF(AND(B178=B177,C178=C177),",","}")</f>
        <v>}</v>
      </c>
      <c r="O177" s="13" t="str">
        <f>IF(NOT(B177=B178),"}",IF(C177=C178,"",","))</f>
        <v>,</v>
      </c>
      <c r="P177" s="13" t="str">
        <f>IF(B177=B178,"",IF(A177=A178,",",""))</f>
        <v/>
      </c>
      <c r="Q177" s="13" t="str">
        <f>IF(A178=A177,"",IF(A178="","}","},"))</f>
        <v/>
      </c>
      <c r="R177" s="13" t="str">
        <f>IF(A178="","}","")</f>
        <v/>
      </c>
      <c r="S177" s="13" t="str">
        <f>IF(A177="","",I177&amp;J177&amp;K177&amp;L177&amp;M177&amp;N177&amp;O177&amp;P177&amp;Q177&amp;R177)</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78" spans="1:19" ht="57.6" x14ac:dyDescent="0.55000000000000004">
      <c r="A178" s="9" t="s">
        <v>117</v>
      </c>
      <c r="B178" s="9" t="s">
        <v>11</v>
      </c>
      <c r="C178" s="9" t="s">
        <v>250</v>
      </c>
      <c r="D178" s="9" t="s">
        <v>202</v>
      </c>
      <c r="E178" s="21"/>
      <c r="F178" s="5"/>
      <c r="G178" s="6" t="s">
        <v>300</v>
      </c>
      <c r="H178" s="7">
        <v>44798</v>
      </c>
      <c r="I178" s="14" t="str">
        <f>IF(A177="section","{","")</f>
        <v/>
      </c>
      <c r="J178" s="13" t="str">
        <f>IF(A178=A177,"",""""&amp;A178&amp;""": {")</f>
        <v/>
      </c>
      <c r="K178" s="13" t="str">
        <f>IF(B178=B177,"",""""&amp;B178&amp;""": {")</f>
        <v/>
      </c>
      <c r="L178" s="25" t="str">
        <f>IF(AND(B178=B177,C178=C177),"",""""&amp;C178&amp;""": {")</f>
        <v>"MWI": {</v>
      </c>
      <c r="M178" s="13" t="str">
        <f>""""&amp;D178&amp;""": """&amp;SUBSTITUTE(G178,"""","'")&amp;""""</f>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c r="N178" s="26" t="str">
        <f>IF(AND(B179=B178,C179=C178),",","}")</f>
        <v>}</v>
      </c>
      <c r="O178" s="13" t="str">
        <f>IF(NOT(B178=B179),"}",IF(C178=C179,"",","))</f>
        <v>,</v>
      </c>
      <c r="P178" s="13" t="str">
        <f>IF(B178=B179,"",IF(A178=A179,",",""))</f>
        <v/>
      </c>
      <c r="Q178" s="13" t="str">
        <f>IF(A179=A178,"",IF(A179="","}","},"))</f>
        <v/>
      </c>
      <c r="R178" s="13" t="str">
        <f>IF(A179="","}","")</f>
        <v/>
      </c>
      <c r="S178" s="13" t="str">
        <f>IF(A178="","",I178&amp;J178&amp;K178&amp;L178&amp;M178&amp;N178&amp;O178&amp;P178&amp;Q178&amp;R178)</f>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row>
    <row r="179" spans="1:19" ht="57.6" x14ac:dyDescent="0.55000000000000004">
      <c r="A179" s="9" t="s">
        <v>117</v>
      </c>
      <c r="B179" s="9" t="s">
        <v>11</v>
      </c>
      <c r="C179" s="9" t="s">
        <v>18</v>
      </c>
      <c r="D179" s="9" t="s">
        <v>202</v>
      </c>
      <c r="E179" s="21"/>
      <c r="F179" s="5"/>
      <c r="G179" s="6" t="s">
        <v>366</v>
      </c>
      <c r="H179" s="7">
        <v>44659</v>
      </c>
      <c r="I179" s="14" t="str">
        <f>IF(A178="section","{","")</f>
        <v/>
      </c>
      <c r="J179" s="13" t="str">
        <f>IF(A179=A178,"",""""&amp;A179&amp;""": {")</f>
        <v/>
      </c>
      <c r="K179" s="13" t="str">
        <f>IF(B179=B178,"",""""&amp;B179&amp;""": {")</f>
        <v/>
      </c>
      <c r="L179" s="25" t="str">
        <f>IF(AND(B179=B178,C179=C178),"",""""&amp;C179&amp;""": {")</f>
        <v>"PHL": {</v>
      </c>
      <c r="M179" s="13" t="str">
        <f>""""&amp;D179&amp;""": """&amp;SUBSTITUTE(G179,"""","'")&amp;""""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79" s="26" t="str">
        <f>IF(AND(B180=B179,C180=C179),",","}")</f>
        <v>}</v>
      </c>
      <c r="O179" s="13" t="str">
        <f>IF(NOT(B179=B180),"}",IF(C179=C180,"",","))</f>
        <v>,</v>
      </c>
      <c r="P179" s="13" t="str">
        <f>IF(B179=B180,"",IF(A179=A180,",",""))</f>
        <v/>
      </c>
      <c r="Q179" s="13" t="str">
        <f>IF(A180=A179,"",IF(A180="","}","},"))</f>
        <v/>
      </c>
      <c r="R179" s="13" t="str">
        <f>IF(A180="","}","")</f>
        <v/>
      </c>
      <c r="S179" s="13" t="str">
        <f>IF(A179="","",I179&amp;J179&amp;K179&amp;L179&amp;M179&amp;N179&amp;O179&amp;P179&amp;Q179&amp;R179)</f>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80" spans="1:19" ht="158.4" x14ac:dyDescent="0.55000000000000004">
      <c r="A180" s="9" t="s">
        <v>117</v>
      </c>
      <c r="B180" s="9" t="s">
        <v>11</v>
      </c>
      <c r="C180" s="9" t="s">
        <v>268</v>
      </c>
      <c r="D180" s="9" t="s">
        <v>202</v>
      </c>
      <c r="E180" s="21" t="s">
        <v>284</v>
      </c>
      <c r="F180" s="5"/>
      <c r="G180" s="6" t="s">
        <v>367</v>
      </c>
      <c r="H180" s="19"/>
      <c r="I180" s="14" t="str">
        <f>IF(A179="section","{","")</f>
        <v/>
      </c>
      <c r="J180" s="13" t="str">
        <f>IF(A180=A179,"",""""&amp;A180&amp;""": {")</f>
        <v/>
      </c>
      <c r="K180" s="13" t="str">
        <f>IF(B180=B179,"",""""&amp;B180&amp;""": {")</f>
        <v/>
      </c>
      <c r="L180" s="25" t="str">
        <f>IF(AND(B180=B179,C180=C179),"",""""&amp;C180&amp;""": {")</f>
        <v>"SSD": {</v>
      </c>
      <c r="M180" s="13" t="str">
        <f>""""&amp;D180&amp;""": """&amp;SUBSTITUTE(G180,"""","'")&amp;""""</f>
        <v>"floods": "This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N180" s="26" t="str">
        <f>IF(AND(B181=B180,C181=C180),",","}")</f>
        <v>}</v>
      </c>
      <c r="O180" s="13" t="str">
        <f>IF(NOT(B180=B181),"}",IF(C180=C181,"",","))</f>
        <v>,</v>
      </c>
      <c r="P180" s="13" t="str">
        <f>IF(B180=B181,"",IF(A180=A181,",",""))</f>
        <v/>
      </c>
      <c r="Q180" s="13" t="str">
        <f>IF(A181=A180,"",IF(A181="","}","},"))</f>
        <v/>
      </c>
      <c r="R180" s="13" t="str">
        <f>IF(A181="","}","")</f>
        <v/>
      </c>
      <c r="S180" s="13" t="str">
        <f>IF(A180="","",I180&amp;J180&amp;K180&amp;L180&amp;M180&amp;N180&amp;O180&amp;P180&amp;Q180&amp;R180)</f>
        <v>"SSD": {"floods": "This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81" spans="1:19" ht="72" x14ac:dyDescent="0.55000000000000004">
      <c r="A181" s="9" t="s">
        <v>117</v>
      </c>
      <c r="B181" s="9" t="s">
        <v>11</v>
      </c>
      <c r="C181" s="9" t="s">
        <v>7</v>
      </c>
      <c r="D181" s="9" t="s">
        <v>203</v>
      </c>
      <c r="E181" s="21"/>
      <c r="F181" s="5"/>
      <c r="G181" s="6" t="s">
        <v>299</v>
      </c>
      <c r="H181" s="7">
        <v>44635</v>
      </c>
      <c r="I181" s="14" t="str">
        <f>IF(A180="section","{","")</f>
        <v/>
      </c>
      <c r="J181" s="13" t="str">
        <f>IF(A181=A180,"",""""&amp;A181&amp;""": {")</f>
        <v/>
      </c>
      <c r="K181" s="13" t="str">
        <f>IF(B181=B180,"",""""&amp;B181&amp;""": {")</f>
        <v/>
      </c>
      <c r="L181" s="25" t="str">
        <f>IF(AND(B181=B180,C181=C180),"",""""&amp;C181&amp;""": {")</f>
        <v>"UGA": {</v>
      </c>
      <c r="M181" s="13" t="str">
        <f>""""&amp;D181&amp;""": """&amp;SUBSTITUTE(G181,"""","'")&amp;""""</f>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81" s="26" t="str">
        <f>IF(AND(B182=B181,C182=C181),",","}")</f>
        <v>,</v>
      </c>
      <c r="O181" s="13" t="str">
        <f>IF(NOT(B181=B182),"}",IF(C181=C182,"",","))</f>
        <v/>
      </c>
      <c r="P181" s="13" t="str">
        <f>IF(B181=B182,"",IF(A181=A182,",",""))</f>
        <v/>
      </c>
      <c r="Q181" s="13" t="str">
        <f>IF(A182=A181,"",IF(A182="","}","},"))</f>
        <v/>
      </c>
      <c r="R181" s="13" t="str">
        <f>IF(A182="","}","")</f>
        <v/>
      </c>
      <c r="S181" s="13" t="str">
        <f>IF(A181="","",I181&amp;J181&amp;K181&amp;L181&amp;M181&amp;N181&amp;O181&amp;P181&amp;Q181&amp;R181)</f>
        <v>"UGA":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82" spans="1:19" ht="57.6" x14ac:dyDescent="0.55000000000000004">
      <c r="A182" s="9" t="s">
        <v>117</v>
      </c>
      <c r="B182" s="9" t="s">
        <v>11</v>
      </c>
      <c r="C182" s="9" t="s">
        <v>7</v>
      </c>
      <c r="D182" s="9" t="s">
        <v>202</v>
      </c>
      <c r="E182" s="21"/>
      <c r="F182" s="5"/>
      <c r="G182" s="6" t="s">
        <v>298</v>
      </c>
      <c r="H182" s="7">
        <v>44575</v>
      </c>
      <c r="I182" s="14" t="str">
        <f>IF(A181="section","{","")</f>
        <v/>
      </c>
      <c r="J182" s="13" t="str">
        <f>IF(A182=A181,"",""""&amp;A182&amp;""": {")</f>
        <v/>
      </c>
      <c r="K182" s="13" t="str">
        <f>IF(B182=B181,"",""""&amp;B182&amp;""": {")</f>
        <v/>
      </c>
      <c r="L182" s="25" t="str">
        <f>IF(AND(B182=B181,C182=C181),"",""""&amp;C182&amp;""": {")</f>
        <v/>
      </c>
      <c r="M182" s="13" t="str">
        <f>""""&amp;D182&amp;""": """&amp;SUBSTITUTE(G182,"""","'")&amp;""""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82" s="26" t="str">
        <f>IF(AND(B183=B182,C183=C182),",","}")</f>
        <v>}</v>
      </c>
      <c r="O182" s="13" t="str">
        <f>IF(NOT(B182=B183),"}",IF(C182=C183,"",","))</f>
        <v>,</v>
      </c>
      <c r="P182" s="13" t="str">
        <f>IF(B182=B183,"",IF(A182=A183,",",""))</f>
        <v/>
      </c>
      <c r="Q182" s="13" t="str">
        <f>IF(A183=A182,"",IF(A183="","}","},"))</f>
        <v/>
      </c>
      <c r="R182" s="13" t="str">
        <f>IF(A183="","}","")</f>
        <v/>
      </c>
      <c r="S182" s="13" t="str">
        <f>IF(A182="","",I182&amp;J182&amp;K182&amp;L182&amp;M182&amp;N182&amp;O182&amp;P182&amp;Q182&amp;R182)</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83" spans="1:19" ht="57.6" x14ac:dyDescent="0.55000000000000004">
      <c r="A183" s="9" t="s">
        <v>117</v>
      </c>
      <c r="B183" s="9" t="s">
        <v>11</v>
      </c>
      <c r="C183" s="9" t="s">
        <v>41</v>
      </c>
      <c r="D183" s="9" t="s">
        <v>202</v>
      </c>
      <c r="E183" s="21"/>
      <c r="F183" s="5"/>
      <c r="G183" s="6" t="s">
        <v>298</v>
      </c>
      <c r="H183" s="19"/>
      <c r="I183" s="14" t="str">
        <f>IF(A182="section","{","")</f>
        <v/>
      </c>
      <c r="J183" s="13" t="str">
        <f>IF(A183=A182,"",""""&amp;A183&amp;""": {")</f>
        <v/>
      </c>
      <c r="K183" s="13" t="str">
        <f>IF(B183=B182,"",""""&amp;B183&amp;""": {")</f>
        <v/>
      </c>
      <c r="L183" s="25" t="str">
        <f>IF(AND(B183=B182,C183=C182),"",""""&amp;C183&amp;""": {")</f>
        <v>"ZMB": {</v>
      </c>
      <c r="M183" s="13" t="str">
        <f>""""&amp;D183&amp;""": """&amp;SUBSTITUTE(G183,"""","'")&amp;""""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83" s="26" t="str">
        <f>IF(AND(B184=B183,C184=C183),",","}")</f>
        <v>}</v>
      </c>
      <c r="O183" s="13" t="str">
        <f>IF(NOT(B183=B184),"}",IF(C183=C184,"",","))</f>
        <v>,</v>
      </c>
      <c r="P183" s="13" t="str">
        <f>IF(B183=B184,"",IF(A183=A184,",",""))</f>
        <v/>
      </c>
      <c r="Q183" s="13" t="str">
        <f>IF(A184=A183,"",IF(A184="","}","},"))</f>
        <v/>
      </c>
      <c r="R183" s="13" t="str">
        <f>IF(A184="","}","")</f>
        <v/>
      </c>
      <c r="S183" s="13" t="str">
        <f>IF(A183="","",I183&amp;J183&amp;K183&amp;L183&amp;M183&amp;N183&amp;O183&amp;P183&amp;Q183&amp;R183)</f>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84" spans="1:19" ht="100.8" x14ac:dyDescent="0.55000000000000004">
      <c r="A184" s="9" t="s">
        <v>117</v>
      </c>
      <c r="B184" s="9" t="s">
        <v>11</v>
      </c>
      <c r="C184" s="9" t="s">
        <v>9</v>
      </c>
      <c r="D184" s="9" t="s">
        <v>203</v>
      </c>
      <c r="E184" s="21" t="s">
        <v>147</v>
      </c>
      <c r="F184" s="23">
        <v>44614</v>
      </c>
      <c r="G184" s="6" t="s">
        <v>303</v>
      </c>
      <c r="H184" s="7">
        <v>44575</v>
      </c>
      <c r="I184" s="14" t="str">
        <f>IF(A183="section","{","")</f>
        <v/>
      </c>
      <c r="J184" s="13" t="str">
        <f>IF(A184=A183,"",""""&amp;A184&amp;""": {")</f>
        <v/>
      </c>
      <c r="K184" s="13" t="str">
        <f>IF(B184=B183,"",""""&amp;B184&amp;""": {")</f>
        <v/>
      </c>
      <c r="L184" s="25" t="str">
        <f>IF(AND(B184=B183,C184=C183),"",""""&amp;C184&amp;""": {")</f>
        <v>"ZWE": {</v>
      </c>
      <c r="M184" s="13" t="str">
        <f>""""&amp;D184&amp;""": """&amp;SUBSTITUTE(G184,"""","'")&amp;""""</f>
        <v>"drought": "Population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184" s="26" t="str">
        <f>IF(AND(B185=B184,C185=C184),",","}")</f>
        <v>}</v>
      </c>
      <c r="O184" s="13" t="str">
        <f>IF(NOT(B184=B185),"}",IF(C184=C185,"",","))</f>
        <v>}</v>
      </c>
      <c r="P184" s="13" t="str">
        <f>IF(B184=B185,"",IF(A184=A185,",",""))</f>
        <v>,</v>
      </c>
      <c r="Q184" s="13" t="str">
        <f>IF(A185=A184,"",IF(A185="","}","},"))</f>
        <v/>
      </c>
      <c r="R184" s="13" t="str">
        <f>IF(A185="","}","")</f>
        <v/>
      </c>
      <c r="S184" s="13" t="str">
        <f>IF(A184="","",I184&amp;J184&amp;K184&amp;L184&amp;M184&amp;N184&amp;O184&amp;P184&amp;Q184&amp;R184)</f>
        <v>"ZWE": {"drought": "Population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85" spans="1:19" ht="43.2" x14ac:dyDescent="0.55000000000000004">
      <c r="A185" s="9" t="s">
        <v>117</v>
      </c>
      <c r="B185" s="9" t="s">
        <v>16</v>
      </c>
      <c r="C185" s="9" t="s">
        <v>19</v>
      </c>
      <c r="D185" s="9" t="s">
        <v>205</v>
      </c>
      <c r="E185" s="21"/>
      <c r="F185" s="5"/>
      <c r="G185" s="6" t="s">
        <v>17</v>
      </c>
      <c r="H185" s="7">
        <v>44575</v>
      </c>
      <c r="I185" s="14" t="str">
        <f>IF(A184="section","{","")</f>
        <v/>
      </c>
      <c r="J185" s="13" t="str">
        <f>IF(A185=A184,"",""""&amp;A185&amp;""": {")</f>
        <v/>
      </c>
      <c r="K185" s="13" t="str">
        <f>IF(B185=B184,"",""""&amp;B185&amp;""": {")</f>
        <v>"potential_cases": {</v>
      </c>
      <c r="L185" s="25" t="str">
        <f>IF(AND(B185=B184,C185=C184),"",""""&amp;C185&amp;""": {")</f>
        <v>"ETH": {</v>
      </c>
      <c r="M185" s="13" t="str">
        <f>""""&amp;D185&amp;""": """&amp;SUBSTITUTE(G185,"""","'")&amp;""""</f>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185" s="26" t="str">
        <f>IF(AND(B186=B185,C186=C185),",","}")</f>
        <v>}</v>
      </c>
      <c r="O185" s="13" t="str">
        <f>IF(NOT(B185=B186),"}",IF(C185=C186,"",","))</f>
        <v>,</v>
      </c>
      <c r="P185" s="13" t="str">
        <f>IF(B185=B186,"",IF(A185=A186,",",""))</f>
        <v/>
      </c>
      <c r="Q185" s="13" t="str">
        <f>IF(A186=A185,"",IF(A186="","}","},"))</f>
        <v/>
      </c>
      <c r="R185" s="13" t="str">
        <f>IF(A186="","}","")</f>
        <v/>
      </c>
      <c r="S185" s="13" t="str">
        <f>IF(A185="","",I185&amp;J185&amp;K185&amp;L185&amp;M185&amp;N185&amp;O185&amp;P185&amp;Q185&amp;R185)</f>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86" spans="1:19" ht="43.2" x14ac:dyDescent="0.55000000000000004">
      <c r="A186" s="9" t="s">
        <v>117</v>
      </c>
      <c r="B186" s="9" t="s">
        <v>16</v>
      </c>
      <c r="C186" s="9" t="s">
        <v>18</v>
      </c>
      <c r="D186" s="9" t="s">
        <v>207</v>
      </c>
      <c r="E186" s="21"/>
      <c r="F186" s="5"/>
      <c r="G186" s="6" t="s">
        <v>304</v>
      </c>
      <c r="H186" s="7">
        <v>44575</v>
      </c>
      <c r="I186" s="14" t="str">
        <f>IF(A185="section","{","")</f>
        <v/>
      </c>
      <c r="J186" s="13" t="str">
        <f>IF(A186=A185,"",""""&amp;A186&amp;""": {")</f>
        <v/>
      </c>
      <c r="K186" s="13" t="str">
        <f>IF(B186=B185,"",""""&amp;B186&amp;""": {")</f>
        <v/>
      </c>
      <c r="L186" s="25" t="str">
        <f>IF(AND(B186=B185,C186=C185),"",""""&amp;C186&amp;""": {")</f>
        <v>"PHL": {</v>
      </c>
      <c r="M186" s="13" t="str">
        <f>""""&amp;D186&amp;""": """&amp;SUBSTITUTE(G186,"""","'")&amp;""""</f>
        <v>"dengue": "Number of potential dengue cases, based on dengue risk and demographic data. &lt;br /&gt;&lt;br /&gt;Source demographic data: &lt;a target='_blank' href='https://data.humdata.org/dataset/philippines-pre-disaster-indicators'&gt;https://data.humdata.org/dataset/philippines-pre-disaster-indicators/&lt;/a&gt;"</v>
      </c>
      <c r="N186" s="26" t="str">
        <f>IF(AND(B187=B186,C187=C186),",","}")</f>
        <v>}</v>
      </c>
      <c r="O186" s="13" t="str">
        <f>IF(NOT(B186=B187),"}",IF(C186=C187,"",","))</f>
        <v>}</v>
      </c>
      <c r="P186" s="13" t="str">
        <f>IF(B186=B187,"",IF(A186=A187,",",""))</f>
        <v>,</v>
      </c>
      <c r="Q186" s="13" t="str">
        <f>IF(A187=A186,"",IF(A187="","}","},"))</f>
        <v/>
      </c>
      <c r="R186" s="13" t="str">
        <f>IF(A187="","}","")</f>
        <v/>
      </c>
      <c r="S186" s="13" t="str">
        <f>IF(A186="","",I186&amp;J186&amp;K186&amp;L186&amp;M186&amp;N186&amp;O186&amp;P186&amp;Q186&amp;R186)</f>
        <v>"PHL": {"dengue": "Number of potential dengue cases, based on dengue risk and demographic data. &lt;br /&gt;&lt;br /&gt;Source demographic data: &lt;a target='_blank' href='https://data.humdata.org/dataset/philippines-pre-disaster-indicators'&gt;https://data.humdata.org/dataset/philippines-pre-disaster-indicators/&lt;/a&gt;"}},</v>
      </c>
    </row>
    <row r="187" spans="1:19" ht="43.2" x14ac:dyDescent="0.55000000000000004">
      <c r="A187" s="9" t="s">
        <v>117</v>
      </c>
      <c r="B187" s="9" t="s">
        <v>23</v>
      </c>
      <c r="C187" s="9" t="s">
        <v>19</v>
      </c>
      <c r="D187" s="9" t="s">
        <v>205</v>
      </c>
      <c r="E187" s="21"/>
      <c r="F187" s="5"/>
      <c r="G187" s="6" t="s">
        <v>305</v>
      </c>
      <c r="H187" s="7">
        <v>44575</v>
      </c>
      <c r="I187" s="14" t="str">
        <f>IF(A186="section","{","")</f>
        <v/>
      </c>
      <c r="J187" s="13" t="str">
        <f>IF(A187=A186,"",""""&amp;A187&amp;""": {")</f>
        <v/>
      </c>
      <c r="K187" s="13" t="str">
        <f>IF(B187=B186,"",""""&amp;B187&amp;""": {")</f>
        <v>"potential_cases_65": {</v>
      </c>
      <c r="L187" s="25" t="str">
        <f>IF(AND(B187=B186,C187=C186),"",""""&amp;C187&amp;""": {")</f>
        <v>"ETH": {</v>
      </c>
      <c r="M187" s="13" t="str">
        <f>""""&amp;D187&amp;""": """&amp;SUBSTITUTE(G187,"""","'")&amp;""""</f>
        <v>"malaria": "Elderly: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v>
      </c>
      <c r="N187" s="26" t="str">
        <f>IF(AND(B188=B187,C188=C187),",","}")</f>
        <v>}</v>
      </c>
      <c r="O187" s="13" t="str">
        <f>IF(NOT(B187=B188),"}",IF(C187=C188,"",","))</f>
        <v>,</v>
      </c>
      <c r="P187" s="13" t="str">
        <f>IF(B187=B188,"",IF(A187=A188,",",""))</f>
        <v/>
      </c>
      <c r="Q187" s="13" t="str">
        <f>IF(A188=A187,"",IF(A188="","}","},"))</f>
        <v/>
      </c>
      <c r="R187" s="13" t="str">
        <f>IF(A188="","}","")</f>
        <v/>
      </c>
      <c r="S187" s="13" t="str">
        <f>IF(A187="","",I187&amp;J187&amp;K187&amp;L187&amp;M187&amp;N187&amp;O187&amp;P187&amp;Q187&amp;R187)</f>
        <v>"potential_cases_65": {"ETH": {"malaria": "Elderly: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v>
      </c>
    </row>
    <row r="188" spans="1:19" ht="43.2" x14ac:dyDescent="0.55000000000000004">
      <c r="A188" s="9" t="s">
        <v>117</v>
      </c>
      <c r="B188" s="9" t="s">
        <v>23</v>
      </c>
      <c r="C188" s="9" t="s">
        <v>18</v>
      </c>
      <c r="D188" s="9" t="s">
        <v>207</v>
      </c>
      <c r="E188" s="21"/>
      <c r="F188" s="5"/>
      <c r="G188" s="6" t="s">
        <v>306</v>
      </c>
      <c r="H188" s="7">
        <v>44575</v>
      </c>
      <c r="I188" s="14" t="str">
        <f>IF(A187="section","{","")</f>
        <v/>
      </c>
      <c r="J188" s="13" t="str">
        <f>IF(A188=A187,"",""""&amp;A188&amp;""": {")</f>
        <v/>
      </c>
      <c r="K188" s="13" t="str">
        <f>IF(B188=B187,"",""""&amp;B188&amp;""": {")</f>
        <v/>
      </c>
      <c r="L188" s="25" t="str">
        <f>IF(AND(B188=B187,C188=C187),"",""""&amp;C188&amp;""": {")</f>
        <v>"PHL": {</v>
      </c>
      <c r="M188" s="13" t="str">
        <f>""""&amp;D188&amp;""": """&amp;SUBSTITUTE(G188,"""","'")&amp;""""</f>
        <v>"dengue": "Number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v>
      </c>
      <c r="N188" s="26" t="str">
        <f>IF(AND(B189=B188,C189=C188),",","}")</f>
        <v>}</v>
      </c>
      <c r="O188" s="13" t="str">
        <f>IF(NOT(B188=B189),"}",IF(C188=C189,"",","))</f>
        <v>}</v>
      </c>
      <c r="P188" s="13" t="str">
        <f>IF(B188=B189,"",IF(A188=A189,",",""))</f>
        <v>,</v>
      </c>
      <c r="Q188" s="13" t="str">
        <f>IF(A189=A188,"",IF(A189="","}","},"))</f>
        <v/>
      </c>
      <c r="R188" s="13" t="str">
        <f>IF(A189="","}","")</f>
        <v/>
      </c>
      <c r="S188" s="13" t="str">
        <f>IF(A188="","",I188&amp;J188&amp;K188&amp;L188&amp;M188&amp;N188&amp;O188&amp;P188&amp;Q188&amp;R188)</f>
        <v>"PHL": {"dengue": "Number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v>
      </c>
    </row>
    <row r="189" spans="1:19" ht="57.6" x14ac:dyDescent="0.55000000000000004">
      <c r="A189" s="9" t="s">
        <v>117</v>
      </c>
      <c r="B189" s="9" t="s">
        <v>20</v>
      </c>
      <c r="C189" s="9" t="s">
        <v>19</v>
      </c>
      <c r="D189" s="9" t="s">
        <v>205</v>
      </c>
      <c r="E189" s="21"/>
      <c r="F189" s="5"/>
      <c r="G189" s="6" t="s">
        <v>307</v>
      </c>
      <c r="H189" s="7">
        <v>44575</v>
      </c>
      <c r="I189" s="14" t="str">
        <f>IF(A188="section","{","")</f>
        <v/>
      </c>
      <c r="J189" s="13" t="str">
        <f>IF(A189=A188,"",""""&amp;A189&amp;""": {")</f>
        <v/>
      </c>
      <c r="K189" s="13" t="str">
        <f>IF(B189=B188,"",""""&amp;B189&amp;""": {")</f>
        <v>"potential_cases_U5": {</v>
      </c>
      <c r="L189" s="25" t="str">
        <f>IF(AND(B189=B188,C189=C188),"",""""&amp;C189&amp;""": {")</f>
        <v>"ETH": {</v>
      </c>
      <c r="M189" s="13" t="str">
        <f>""""&amp;D189&amp;""": """&amp;SUBSTITUTE(G189,"""","'")&amp;""""</f>
        <v>"malaria": "Potential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89" s="26" t="str">
        <f>IF(AND(B190=B189,C190=C189),",","}")</f>
        <v>}</v>
      </c>
      <c r="O189" s="13" t="str">
        <f>IF(NOT(B189=B190),"}",IF(C189=C190,"",","))</f>
        <v>}</v>
      </c>
      <c r="P189" s="13" t="str">
        <f>IF(B189=B190,"",IF(A189=A190,",",""))</f>
        <v>,</v>
      </c>
      <c r="Q189" s="13" t="str">
        <f>IF(A190=A189,"",IF(A190="","}","},"))</f>
        <v/>
      </c>
      <c r="R189" s="13" t="str">
        <f>IF(A190="","}","")</f>
        <v/>
      </c>
      <c r="S189" s="13" t="str">
        <f>IF(A189="","",I189&amp;J189&amp;K189&amp;L189&amp;M189&amp;N189&amp;O189&amp;P189&amp;Q189&amp;R189)</f>
        <v>"potential_cases_U5": {"ETH": {"malaria": "Potential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90" spans="1:19" ht="43.2" x14ac:dyDescent="0.55000000000000004">
      <c r="A190" s="9" t="s">
        <v>117</v>
      </c>
      <c r="B190" s="9" t="s">
        <v>22</v>
      </c>
      <c r="C190" s="9" t="s">
        <v>18</v>
      </c>
      <c r="D190" s="9" t="s">
        <v>207</v>
      </c>
      <c r="E190" s="21"/>
      <c r="F190" s="5"/>
      <c r="G190" s="6" t="s">
        <v>308</v>
      </c>
      <c r="H190" s="7">
        <v>44575</v>
      </c>
      <c r="I190" s="14" t="str">
        <f>IF(A189="section","{","")</f>
        <v/>
      </c>
      <c r="J190" s="13" t="str">
        <f>IF(A190=A189,"",""""&amp;A190&amp;""": {")</f>
        <v/>
      </c>
      <c r="K190" s="13" t="str">
        <f>IF(B190=B189,"",""""&amp;B190&amp;""": {")</f>
        <v>"potential_cases_U9": {</v>
      </c>
      <c r="L190" s="25" t="str">
        <f>IF(AND(B190=B189,C190=C189),"",""""&amp;C190&amp;""": {")</f>
        <v>"PHL": {</v>
      </c>
      <c r="M190" s="13" t="str">
        <f>""""&amp;D190&amp;""": """&amp;SUBSTITUTE(G190,"""","'")&amp;""""</f>
        <v>"dengue": "Number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v>
      </c>
      <c r="N190" s="26" t="str">
        <f>IF(AND(B191=B190,C191=C190),",","}")</f>
        <v>}</v>
      </c>
      <c r="O190" s="13" t="str">
        <f>IF(NOT(B190=B191),"}",IF(C190=C191,"",","))</f>
        <v>}</v>
      </c>
      <c r="P190" s="13" t="str">
        <f>IF(B190=B191,"",IF(A190=A191,",",""))</f>
        <v>,</v>
      </c>
      <c r="Q190" s="13" t="str">
        <f>IF(A191=A190,"",IF(A191="","}","},"))</f>
        <v/>
      </c>
      <c r="R190" s="13" t="str">
        <f>IF(A191="","}","")</f>
        <v/>
      </c>
      <c r="S190" s="13" t="str">
        <f>IF(A190="","",I190&amp;J190&amp;K190&amp;L190&amp;M190&amp;N190&amp;O190&amp;P190&amp;Q190&amp;R190)</f>
        <v>"potential_cases_U9": {"PHL": {"dengue": "Number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v>
      </c>
    </row>
    <row r="191" spans="1:19" ht="43.2" x14ac:dyDescent="0.55000000000000004">
      <c r="A191" s="9" t="s">
        <v>117</v>
      </c>
      <c r="B191" s="9" t="s">
        <v>57</v>
      </c>
      <c r="C191" s="9" t="s">
        <v>7</v>
      </c>
      <c r="D191" s="9" t="s">
        <v>202</v>
      </c>
      <c r="E191" s="21"/>
      <c r="F191" s="5"/>
      <c r="G191" s="6" t="s">
        <v>58</v>
      </c>
      <c r="H191" s="7">
        <v>44575</v>
      </c>
      <c r="I191" s="14" t="str">
        <f>IF(A190="section","{","")</f>
        <v/>
      </c>
      <c r="J191" s="13" t="str">
        <f>IF(A191=A190,"",""""&amp;A191&amp;""": {")</f>
        <v/>
      </c>
      <c r="K191" s="13" t="str">
        <f>IF(B191=B190,"",""""&amp;B191&amp;""": {")</f>
        <v>"poverty_incidence": {</v>
      </c>
      <c r="L191" s="25" t="str">
        <f>IF(AND(B191=B190,C191=C190),"",""""&amp;C191&amp;""": {")</f>
        <v>"UGA": {</v>
      </c>
      <c r="M191" s="13" t="str">
        <f>""""&amp;D191&amp;""": """&amp;SUBSTITUTE(G191,"""","'")&amp;""""</f>
        <v>"floods":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N191" s="26" t="str">
        <f>IF(AND(B192=B191,C192=C191),",","}")</f>
        <v>}</v>
      </c>
      <c r="O191" s="13" t="str">
        <f>IF(NOT(B191=B192),"}",IF(C191=C192,"",","))</f>
        <v>}</v>
      </c>
      <c r="P191" s="13" t="str">
        <f>IF(B191=B192,"",IF(A191=A192,",",""))</f>
        <v>,</v>
      </c>
      <c r="Q191" s="13" t="str">
        <f>IF(A192=A191,"",IF(A192="","}","},"))</f>
        <v/>
      </c>
      <c r="R191" s="13" t="str">
        <f>IF(A192="","}","")</f>
        <v/>
      </c>
      <c r="S191" s="13" t="str">
        <f>IF(A191="","",I191&amp;J191&amp;K191&amp;L191&amp;M191&amp;N191&amp;O191&amp;P191&amp;Q191&amp;R191)</f>
        <v>"poverty_incidence": {"UGA": {"floods":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92" spans="1:19" ht="28.8" x14ac:dyDescent="0.55000000000000004">
      <c r="A192" s="9" t="s">
        <v>117</v>
      </c>
      <c r="B192" s="9" t="s">
        <v>131</v>
      </c>
      <c r="C192" s="9" t="s">
        <v>18</v>
      </c>
      <c r="D192" s="9" t="s">
        <v>206</v>
      </c>
      <c r="E192" s="21" t="s">
        <v>237</v>
      </c>
      <c r="F192" s="5"/>
      <c r="G192" s="6" t="s">
        <v>245</v>
      </c>
      <c r="H192" s="19"/>
      <c r="I192" s="14" t="str">
        <f>IF(A191="section","{","")</f>
        <v/>
      </c>
      <c r="J192" s="13" t="str">
        <f>IF(A192=A191,"",""""&amp;A192&amp;""": {")</f>
        <v/>
      </c>
      <c r="K192" s="13" t="str">
        <f>IF(B192=B191,"",""""&amp;B192&amp;""": {")</f>
        <v>"prob_within_50km": {</v>
      </c>
      <c r="L192" s="25" t="str">
        <f>IF(AND(B192=B191,C192=C191),"",""""&amp;C192&amp;""": {")</f>
        <v>"PHL": {</v>
      </c>
      <c r="M192" s="13" t="str">
        <f>""""&amp;D192&amp;""": """&amp;SUBSTITUTE(G192,"""","'")&amp;""""</f>
        <v>"typhoon": "&lt;p&gt;Probability for a Municipality being with in 50km of the forecasted typhoon track. Source for Typhoon forecast is ECMWF&lt;/p&gt;"</v>
      </c>
      <c r="N192" s="26" t="str">
        <f>IF(AND(B193=B192,C193=C192),",","}")</f>
        <v>}</v>
      </c>
      <c r="O192" s="13" t="str">
        <f>IF(NOT(B192=B193),"}",IF(C192=C193,"",","))</f>
        <v>}</v>
      </c>
      <c r="P192" s="13" t="str">
        <f>IF(B192=B193,"",IF(A192=A193,",",""))</f>
        <v>,</v>
      </c>
      <c r="Q192" s="13" t="str">
        <f>IF(A193=A192,"",IF(A193="","}","},"))</f>
        <v/>
      </c>
      <c r="R192" s="13" t="str">
        <f>IF(A193="","}","")</f>
        <v/>
      </c>
      <c r="S192" s="13" t="str">
        <f>IF(A192="","",I192&amp;J192&amp;K192&amp;L192&amp;M192&amp;N192&amp;O192&amp;P192&amp;Q192&amp;R192)</f>
        <v>"prob_within_50km": {"PHL": {"typhoon": "&lt;p&gt;Probability for a Municipality being with in 50km of the forecasted typhoon track. Source for Typhoon forecast is ECMWF&lt;/p&gt;"}},</v>
      </c>
    </row>
    <row r="193" spans="1:19" ht="43.2" x14ac:dyDescent="0.55000000000000004">
      <c r="A193" s="9" t="s">
        <v>117</v>
      </c>
      <c r="B193" s="9" t="s">
        <v>133</v>
      </c>
      <c r="C193" s="9" t="s">
        <v>18</v>
      </c>
      <c r="D193" s="9" t="s">
        <v>206</v>
      </c>
      <c r="E193" s="21" t="s">
        <v>246</v>
      </c>
      <c r="F193" s="5"/>
      <c r="G193" s="6" t="s">
        <v>247</v>
      </c>
      <c r="H193" s="19"/>
      <c r="I193" s="14" t="str">
        <f>IF(A192="section","{","")</f>
        <v/>
      </c>
      <c r="J193" s="13" t="str">
        <f>IF(A193=A192,"",""""&amp;A193&amp;""": {")</f>
        <v/>
      </c>
      <c r="K193" s="13" t="str">
        <f>IF(B193=B192,"",""""&amp;B193&amp;""": {")</f>
        <v>"rainfall": {</v>
      </c>
      <c r="L193" s="25" t="str">
        <f>IF(AND(B193=B192,C193=C192),"",""""&amp;C193&amp;""": {")</f>
        <v>"PHL": {</v>
      </c>
      <c r="M193" s="13" t="str">
        <f>""""&amp;D193&amp;""": """&amp;SUBSTITUTE(G193,"""","'")&amp;""""</f>
        <v>"typhoon": "&lt;p&gt;24 Hour Precipitation Total extracted from forecast issued by The Weather Prediction Center (WPC) of National Atmospheric Administration, NOAA.&lt;/p&gt;"</v>
      </c>
      <c r="N193" s="26" t="str">
        <f>IF(AND(B194=B193,C194=C193),",","}")</f>
        <v>}</v>
      </c>
      <c r="O193" s="13" t="str">
        <f>IF(NOT(B193=B194),"}",IF(C193=C194,"",","))</f>
        <v>}</v>
      </c>
      <c r="P193" s="13" t="str">
        <f>IF(B193=B194,"",IF(A193=A194,",",""))</f>
        <v>,</v>
      </c>
      <c r="Q193" s="13" t="str">
        <f>IF(A194=A193,"",IF(A194="","}","},"))</f>
        <v/>
      </c>
      <c r="R193" s="13" t="str">
        <f>IF(A194="","}","")</f>
        <v/>
      </c>
      <c r="S193" s="13" t="str">
        <f>IF(A193="","",I193&amp;J193&amp;K193&amp;L193&amp;M193&amp;N193&amp;O193&amp;P193&amp;Q193&amp;R193)</f>
        <v>"rainfall": {"PHL": {"typhoon": "&lt;p&gt;24 Hour Precipitation Total extracted from forecast issued by The Weather Prediction Center (WPC) of National Atmospheric Administration, NOAA.&lt;/p&gt;"}},</v>
      </c>
    </row>
    <row r="194" spans="1:19" ht="57.6" x14ac:dyDescent="0.55000000000000004">
      <c r="A194" s="9" t="s">
        <v>117</v>
      </c>
      <c r="B194" s="9" t="s">
        <v>46</v>
      </c>
      <c r="C194" s="9" t="s">
        <v>8</v>
      </c>
      <c r="D194" s="9" t="s">
        <v>204</v>
      </c>
      <c r="E194" s="21"/>
      <c r="F194" s="5"/>
      <c r="G194" s="6" t="s">
        <v>47</v>
      </c>
      <c r="H194" s="7">
        <v>44575</v>
      </c>
      <c r="I194" s="14" t="str">
        <f>IF(A193="section","{","")</f>
        <v/>
      </c>
      <c r="J194" s="13" t="str">
        <f>IF(A194=A193,"",""""&amp;A194&amp;""": {")</f>
        <v/>
      </c>
      <c r="K194" s="13" t="str">
        <f>IF(B194=B193,"",""""&amp;B194&amp;""": {")</f>
        <v>"rainfall_extent": {</v>
      </c>
      <c r="L194" s="25" t="str">
        <f>IF(AND(B194=B193,C194=C193),"",""""&amp;C194&amp;""": {")</f>
        <v>"EGY": {</v>
      </c>
      <c r="M194" s="13" t="str">
        <f>""""&amp;D194&amp;""": """&amp;SUBSTITUTE(G194,"""","'")&amp;""""</f>
        <v>"heavy-rain":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N194" s="26" t="str">
        <f>IF(AND(B195=B194,C195=C194),",","}")</f>
        <v>}</v>
      </c>
      <c r="O194" s="13" t="str">
        <f>IF(NOT(B194=B195),"}",IF(C194=C195,"",","))</f>
        <v>}</v>
      </c>
      <c r="P194" s="13" t="str">
        <f>IF(B194=B195,"",IF(A194=A195,",",""))</f>
        <v>,</v>
      </c>
      <c r="Q194" s="13" t="str">
        <f>IF(A195=A194,"",IF(A195="","}","},"))</f>
        <v/>
      </c>
      <c r="R194" s="13" t="str">
        <f>IF(A195="","}","")</f>
        <v/>
      </c>
      <c r="S194" s="13" t="str">
        <f>IF(A194="","",I194&amp;J194&amp;K194&amp;L194&amp;M194&amp;N194&amp;O194&amp;P194&amp;Q194&amp;R194)</f>
        <v>"rainfall_extent": {"EGY": {"heavy-rain":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95" spans="1:19" ht="86.4" x14ac:dyDescent="0.55000000000000004">
      <c r="A195" s="9" t="s">
        <v>117</v>
      </c>
      <c r="B195" s="9" t="s">
        <v>255</v>
      </c>
      <c r="C195" s="9" t="s">
        <v>19</v>
      </c>
      <c r="D195" s="9" t="s">
        <v>203</v>
      </c>
      <c r="E195" s="21"/>
      <c r="F195" s="5"/>
      <c r="G195" s="6" t="s">
        <v>368</v>
      </c>
      <c r="H195" s="7">
        <v>44737</v>
      </c>
      <c r="I195" s="14" t="str">
        <f>IF(A194="section","{","")</f>
        <v/>
      </c>
      <c r="J195" s="13" t="str">
        <f>IF(A195=A194,"",""""&amp;A195&amp;""": {")</f>
        <v/>
      </c>
      <c r="K195" s="13" t="str">
        <f>IF(B195=B194,"",""""&amp;B195&amp;""": {")</f>
        <v>"rainfall_forecast": {</v>
      </c>
      <c r="L195" s="25" t="str">
        <f>IF(AND(B195=B194,C195=C194),"",""""&amp;C195&amp;""": {")</f>
        <v>"ETH": {</v>
      </c>
      <c r="M195" s="13" t="str">
        <f>""""&amp;D195&amp;""": """&amp;SUBSTITUTE(G195,"""","'")&amp;""""</f>
        <v>"drought": "The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195" s="26" t="str">
        <f>IF(AND(B196=B195,C196=C195),",","}")</f>
        <v>}</v>
      </c>
      <c r="O195" s="13" t="str">
        <f>IF(NOT(B195=B196),"}",IF(C195=C196,"",","))</f>
        <v>}</v>
      </c>
      <c r="P195" s="13" t="str">
        <f>IF(B195=B196,"",IF(A195=A196,",",""))</f>
        <v>,</v>
      </c>
      <c r="Q195" s="13" t="str">
        <f>IF(A196=A195,"",IF(A196="","}","},"))</f>
        <v/>
      </c>
      <c r="R195" s="13" t="str">
        <f>IF(A196="","}","")</f>
        <v/>
      </c>
      <c r="S195" s="13" t="str">
        <f>IF(A195="","",I195&amp;J195&amp;K195&amp;L195&amp;M195&amp;N195&amp;O195&amp;P195&amp;Q195&amp;R195)</f>
        <v>"rainfall_forecast": {"ETH": {"drought": "The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196" spans="1:19" ht="28.8" x14ac:dyDescent="0.55000000000000004">
      <c r="A196" s="9" t="s">
        <v>117</v>
      </c>
      <c r="B196" s="9" t="s">
        <v>135</v>
      </c>
      <c r="C196" s="9" t="s">
        <v>8</v>
      </c>
      <c r="D196" s="9" t="s">
        <v>204</v>
      </c>
      <c r="E196" s="21"/>
      <c r="F196" s="5"/>
      <c r="G196" s="6" t="s">
        <v>39</v>
      </c>
      <c r="H196" s="19"/>
      <c r="I196" s="14" t="str">
        <f>IF(A195="section","{","")</f>
        <v/>
      </c>
      <c r="J196" s="13" t="str">
        <f>IF(A196=A195,"",""""&amp;A196&amp;""": {")</f>
        <v/>
      </c>
      <c r="K196" s="13" t="str">
        <f>IF(B196=B195,"",""""&amp;B196&amp;""": {")</f>
        <v>"red_crescent_branches": {</v>
      </c>
      <c r="L196" s="25" t="str">
        <f>IF(AND(B196=B195,C196=C195),"",""""&amp;C196&amp;""": {")</f>
        <v>"EGY": {</v>
      </c>
      <c r="M196" s="13" t="str">
        <f>""""&amp;D196&amp;""": """&amp;SUBSTITUTE(G196,"""","'")&amp;""""</f>
        <v>"heavy-rain": "This layer represents the locations of the local branches, the source of this data comes from the National Society and may need updating.&lt;br /&gt;&lt;br /&gt;Source link: Egyptian Red Crescent Society (ERCS). Year: 2020."</v>
      </c>
      <c r="N196" s="26" t="str">
        <f>IF(AND(B197=B196,C197=C196),",","}")</f>
        <v>}</v>
      </c>
      <c r="O196" s="13" t="str">
        <f>IF(NOT(B196=B197),"}",IF(C196=C197,"",","))</f>
        <v>}</v>
      </c>
      <c r="P196" s="13" t="str">
        <f>IF(B196=B197,"",IF(A196=A197,",",""))</f>
        <v>,</v>
      </c>
      <c r="Q196" s="13" t="str">
        <f>IF(A197=A196,"",IF(A197="","}","},"))</f>
        <v/>
      </c>
      <c r="R196" s="13" t="str">
        <f>IF(A197="","}","")</f>
        <v/>
      </c>
      <c r="S196" s="13" t="str">
        <f>IF(A196="","",I196&amp;J196&amp;K196&amp;L196&amp;M196&amp;N196&amp;O196&amp;P196&amp;Q196&amp;R196)</f>
        <v>"red_crescent_branches": {"EGY": {"heavy-rain": "This layer represents the locations of the local branches, the source of this data comes from the National Society and may need updating.&lt;br /&gt;&lt;br /&gt;Source link: Egyptian Red Crescent Society (ERCS). Year: 2020."}},</v>
      </c>
    </row>
    <row r="197" spans="1:19" ht="28.8" x14ac:dyDescent="0.55000000000000004">
      <c r="A197" s="9" t="s">
        <v>117</v>
      </c>
      <c r="B197" s="9" t="s">
        <v>34</v>
      </c>
      <c r="C197" s="9" t="s">
        <v>8</v>
      </c>
      <c r="D197" s="9" t="s">
        <v>204</v>
      </c>
      <c r="E197" s="21"/>
      <c r="F197" s="5"/>
      <c r="G197" s="6" t="s">
        <v>39</v>
      </c>
      <c r="H197" s="7">
        <v>44575</v>
      </c>
      <c r="I197" s="14" t="str">
        <f>IF(A196="section","{","")</f>
        <v/>
      </c>
      <c r="J197" s="13" t="str">
        <f>IF(A197=A196,"",""""&amp;A197&amp;""": {")</f>
        <v/>
      </c>
      <c r="K197" s="13" t="str">
        <f>IF(B197=B196,"",""""&amp;B197&amp;""": {")</f>
        <v>"red_cross_branches": {</v>
      </c>
      <c r="L197" s="25" t="str">
        <f>IF(AND(B197=B196,C197=C196),"",""""&amp;C197&amp;""": {")</f>
        <v>"EGY": {</v>
      </c>
      <c r="M197" s="13" t="str">
        <f>""""&amp;D197&amp;""": """&amp;SUBSTITUTE(G197,"""","'")&amp;""""</f>
        <v>"heavy-rain": "This layer represents the locations of the local branches, the source of this data comes from the National Society and may need updating.&lt;br /&gt;&lt;br /&gt;Source link: Egyptian Red Crescent Society (ERCS). Year: 2020."</v>
      </c>
      <c r="N197" s="26" t="str">
        <f>IF(AND(B198=B197,C198=C197),",","}")</f>
        <v>}</v>
      </c>
      <c r="O197" s="13" t="str">
        <f>IF(NOT(B197=B198),"}",IF(C197=C198,"",","))</f>
        <v>,</v>
      </c>
      <c r="P197" s="13" t="str">
        <f>IF(B197=B198,"",IF(A197=A198,",",""))</f>
        <v/>
      </c>
      <c r="Q197" s="13" t="str">
        <f>IF(A198=A197,"",IF(A198="","}","},"))</f>
        <v/>
      </c>
      <c r="R197" s="13" t="str">
        <f>IF(A198="","}","")</f>
        <v/>
      </c>
      <c r="S197" s="13" t="str">
        <f>IF(A197="","",I197&amp;J197&amp;K197&amp;L197&amp;M197&amp;N197&amp;O197&amp;P197&amp;Q197&amp;R197)</f>
        <v>"red_cross_branches": {"EGY": {"heavy-rain": "This layer represents the locations of the local branches, the source of this data comes from the National Society and may need updating.&lt;br /&gt;&lt;br /&gt;Source link: Egyptian Red Crescent Society (ERCS). Year: 2020."},</v>
      </c>
    </row>
    <row r="198" spans="1:19" ht="28.8" x14ac:dyDescent="0.55000000000000004">
      <c r="A198" s="9" t="s">
        <v>117</v>
      </c>
      <c r="B198" s="9" t="s">
        <v>34</v>
      </c>
      <c r="C198" s="9" t="s">
        <v>19</v>
      </c>
      <c r="D198" s="9" t="s">
        <v>203</v>
      </c>
      <c r="E198" s="21"/>
      <c r="F198" s="5"/>
      <c r="G198" s="6" t="s">
        <v>38</v>
      </c>
      <c r="H198" s="7">
        <v>44737</v>
      </c>
      <c r="I198" s="14" t="str">
        <f>IF(A197="section","{","")</f>
        <v/>
      </c>
      <c r="J198" s="13" t="str">
        <f>IF(A198=A197,"",""""&amp;A198&amp;""": {")</f>
        <v/>
      </c>
      <c r="K198" s="13" t="str">
        <f>IF(B198=B197,"",""""&amp;B198&amp;""": {")</f>
        <v/>
      </c>
      <c r="L198" s="25" t="str">
        <f>IF(AND(B198=B197,C198=C197),"",""""&amp;C198&amp;""": {")</f>
        <v>"ETH": {</v>
      </c>
      <c r="M198" s="13" t="str">
        <f>""""&amp;D198&amp;""": """&amp;SUBSTITUTE(G198,"""","'")&amp;""""</f>
        <v>"drought": "This layer represents the locations of the local branches, the source of this data comes from the National Society and may need updating.&lt;br /&gt;&lt;br /&gt;Source link: Ethiopia Red Cross Society (ERCS). Year: 2020."</v>
      </c>
      <c r="N198" s="26" t="str">
        <f>IF(AND(B199=B198,C199=C198),",","}")</f>
        <v>,</v>
      </c>
      <c r="O198" s="13" t="str">
        <f>IF(NOT(B198=B199),"}",IF(C198=C199,"",","))</f>
        <v/>
      </c>
      <c r="P198" s="13" t="str">
        <f>IF(B198=B199,"",IF(A198=A199,",",""))</f>
        <v/>
      </c>
      <c r="Q198" s="13" t="str">
        <f>IF(A199=A198,"",IF(A199="","}","},"))</f>
        <v/>
      </c>
      <c r="R198" s="13" t="str">
        <f>IF(A199="","}","")</f>
        <v/>
      </c>
      <c r="S198" s="13" t="str">
        <f>IF(A198="","",I198&amp;J198&amp;K198&amp;L198&amp;M198&amp;N198&amp;O198&amp;P198&amp;Q198&amp;R198)</f>
        <v>"ETH": {"drought": "This layer represents the locations of the local branches, the source of this data comes from the National Society and may need updating.&lt;br /&gt;&lt;br /&gt;Source link: Ethiopia Red Cross Society (ERCS). Year: 2020.",</v>
      </c>
    </row>
    <row r="199" spans="1:19" ht="28.8" x14ac:dyDescent="0.55000000000000004">
      <c r="A199" s="9" t="s">
        <v>117</v>
      </c>
      <c r="B199" s="9" t="s">
        <v>34</v>
      </c>
      <c r="C199" s="9" t="s">
        <v>19</v>
      </c>
      <c r="D199" s="9" t="s">
        <v>202</v>
      </c>
      <c r="E199" s="21"/>
      <c r="F199" s="5"/>
      <c r="G199" s="6" t="s">
        <v>38</v>
      </c>
      <c r="H199" s="7">
        <v>44575</v>
      </c>
      <c r="I199" s="14" t="str">
        <f>IF(A198="section","{","")</f>
        <v/>
      </c>
      <c r="J199" s="13" t="str">
        <f>IF(A199=A198,"",""""&amp;A199&amp;""": {")</f>
        <v/>
      </c>
      <c r="K199" s="13" t="str">
        <f>IF(B199=B198,"",""""&amp;B199&amp;""": {")</f>
        <v/>
      </c>
      <c r="L199" s="25" t="str">
        <f>IF(AND(B199=B198,C199=C198),"",""""&amp;C199&amp;""": {")</f>
        <v/>
      </c>
      <c r="M199" s="13" t="str">
        <f>""""&amp;D199&amp;""": """&amp;SUBSTITUTE(G199,"""","'")&amp;""""</f>
        <v>"floods": "This layer represents the locations of the local branches, the source of this data comes from the National Society and may need updating.&lt;br /&gt;&lt;br /&gt;Source link: Ethiopia Red Cross Society (ERCS). Year: 2020."</v>
      </c>
      <c r="N199" s="26" t="str">
        <f>IF(AND(B200=B199,C200=C199),",","}")</f>
        <v>,</v>
      </c>
      <c r="O199" s="13" t="str">
        <f>IF(NOT(B199=B200),"}",IF(C199=C200,"",","))</f>
        <v/>
      </c>
      <c r="P199" s="13" t="str">
        <f>IF(B199=B200,"",IF(A199=A200,",",""))</f>
        <v/>
      </c>
      <c r="Q199" s="13" t="str">
        <f>IF(A200=A199,"",IF(A200="","}","},"))</f>
        <v/>
      </c>
      <c r="R199" s="13" t="str">
        <f>IF(A200="","}","")</f>
        <v/>
      </c>
      <c r="S199" s="13" t="str">
        <f>IF(A199="","",I199&amp;J199&amp;K199&amp;L199&amp;M199&amp;N199&amp;O199&amp;P199&amp;Q199&amp;R199)</f>
        <v>"floods": "This layer represents the locations of the local branches, the source of this data comes from the National Society and may need updating.&lt;br /&gt;&lt;br /&gt;Source link: Ethiopia Red Cross Society (ERCS). Year: 2020.",</v>
      </c>
    </row>
    <row r="200" spans="1:19" ht="28.8" x14ac:dyDescent="0.55000000000000004">
      <c r="A200" s="9" t="s">
        <v>117</v>
      </c>
      <c r="B200" s="9" t="s">
        <v>34</v>
      </c>
      <c r="C200" s="9" t="s">
        <v>19</v>
      </c>
      <c r="D200" s="9" t="s">
        <v>205</v>
      </c>
      <c r="E200" s="21"/>
      <c r="F200" s="5"/>
      <c r="G200" s="6" t="s">
        <v>38</v>
      </c>
      <c r="H200" s="19"/>
      <c r="I200" s="14" t="str">
        <f>IF(A199="section","{","")</f>
        <v/>
      </c>
      <c r="J200" s="13" t="str">
        <f>IF(A200=A199,"",""""&amp;A200&amp;""": {")</f>
        <v/>
      </c>
      <c r="K200" s="13" t="str">
        <f>IF(B200=B199,"",""""&amp;B200&amp;""": {")</f>
        <v/>
      </c>
      <c r="L200" s="25" t="str">
        <f>IF(AND(B200=B199,C200=C199),"",""""&amp;C200&amp;""": {")</f>
        <v/>
      </c>
      <c r="M200" s="13" t="str">
        <f>""""&amp;D200&amp;""": """&amp;SUBSTITUTE(G200,"""","'")&amp;""""</f>
        <v>"malaria": "This layer represents the locations of the local branches, the source of this data comes from the National Society and may need updating.&lt;br /&gt;&lt;br /&gt;Source link: Ethiopia Red Cross Society (ERCS). Year: 2020."</v>
      </c>
      <c r="N200" s="26" t="str">
        <f>IF(AND(B201=B200,C201=C200),",","}")</f>
        <v>}</v>
      </c>
      <c r="O200" s="13" t="str">
        <f>IF(NOT(B200=B201),"}",IF(C200=C201,"",","))</f>
        <v>,</v>
      </c>
      <c r="P200" s="13" t="str">
        <f>IF(B200=B201,"",IF(A200=A201,",",""))</f>
        <v/>
      </c>
      <c r="Q200" s="13" t="str">
        <f>IF(A201=A200,"",IF(A201="","}","},"))</f>
        <v/>
      </c>
      <c r="R200" s="13" t="str">
        <f>IF(A201="","}","")</f>
        <v/>
      </c>
      <c r="S200" s="13" t="str">
        <f>IF(A200="","",I200&amp;J200&amp;K200&amp;L200&amp;M200&amp;N200&amp;O200&amp;P200&amp;Q200&amp;R200)</f>
        <v>"malaria": "This layer represents the locations of the local branches, the source of this data comes from the National Society and may need updating.&lt;br /&gt;&lt;br /&gt;Source link: Ethiopia Red Cross Society (ERCS). Year: 2020."},</v>
      </c>
    </row>
    <row r="201" spans="1:19" ht="86.4" x14ac:dyDescent="0.55000000000000004">
      <c r="A201" s="9" t="s">
        <v>117</v>
      </c>
      <c r="B201" s="9" t="s">
        <v>34</v>
      </c>
      <c r="C201" s="9" t="s">
        <v>40</v>
      </c>
      <c r="D201" s="9" t="s">
        <v>203</v>
      </c>
      <c r="E201" s="21" t="s">
        <v>219</v>
      </c>
      <c r="F201" s="23">
        <v>44635</v>
      </c>
      <c r="G201" s="6" t="s">
        <v>220</v>
      </c>
      <c r="H201" s="7">
        <v>44635</v>
      </c>
      <c r="I201" s="14" t="str">
        <f>IF(A200="section","{","")</f>
        <v/>
      </c>
      <c r="J201" s="13" t="str">
        <f>IF(A201=A200,"",""""&amp;A201&amp;""": {")</f>
        <v/>
      </c>
      <c r="K201" s="13" t="str">
        <f>IF(B201=B200,"",""""&amp;B201&amp;""": {")</f>
        <v/>
      </c>
      <c r="L201" s="25" t="str">
        <f>IF(AND(B201=B200,C201=C200),"",""""&amp;C201&amp;""": {")</f>
        <v>"KEN": {</v>
      </c>
      <c r="M201" s="13" t="str">
        <f>""""&amp;D201&amp;""": """&amp;SUBSTITUTE(G201,"""","'")&amp;""""</f>
        <v>"drought":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201" s="26" t="str">
        <f>IF(AND(B202=B201,C202=C201),",","}")</f>
        <v>,</v>
      </c>
      <c r="O201" s="13" t="str">
        <f>IF(NOT(B201=B202),"}",IF(C201=C202,"",","))</f>
        <v/>
      </c>
      <c r="P201" s="13" t="str">
        <f>IF(B201=B202,"",IF(A201=A202,",",""))</f>
        <v/>
      </c>
      <c r="Q201" s="13" t="str">
        <f>IF(A202=A201,"",IF(A202="","}","},"))</f>
        <v/>
      </c>
      <c r="R201" s="13" t="str">
        <f>IF(A202="","}","")</f>
        <v/>
      </c>
      <c r="S201" s="13" t="str">
        <f>IF(A201="","",I201&amp;J201&amp;K201&amp;L201&amp;M201&amp;N201&amp;O201&amp;P201&amp;Q201&amp;R201)</f>
        <v>"KEN": {"drought":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202" spans="1:19" ht="86.4" x14ac:dyDescent="0.55000000000000004">
      <c r="A202" s="9" t="s">
        <v>117</v>
      </c>
      <c r="B202" s="9" t="s">
        <v>34</v>
      </c>
      <c r="C202" s="9" t="s">
        <v>40</v>
      </c>
      <c r="D202" s="9" t="s">
        <v>202</v>
      </c>
      <c r="E202" s="21" t="s">
        <v>219</v>
      </c>
      <c r="F202" s="23">
        <v>44635</v>
      </c>
      <c r="G202" s="6" t="s">
        <v>220</v>
      </c>
      <c r="H202" s="7">
        <v>44635</v>
      </c>
      <c r="I202" s="14" t="str">
        <f>IF(A201="section","{","")</f>
        <v/>
      </c>
      <c r="J202" s="13" t="str">
        <f>IF(A202=A201,"",""""&amp;A202&amp;""": {")</f>
        <v/>
      </c>
      <c r="K202" s="13" t="str">
        <f>IF(B202=B201,"",""""&amp;B202&amp;""": {")</f>
        <v/>
      </c>
      <c r="L202" s="25" t="str">
        <f>IF(AND(B202=B201,C202=C201),"",""""&amp;C202&amp;""": {")</f>
        <v/>
      </c>
      <c r="M202" s="13" t="str">
        <f>""""&amp;D202&amp;""": """&amp;SUBSTITUTE(G202,"""","'")&amp;""""</f>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202" s="26" t="str">
        <f>IF(AND(B203=B202,C203=C202),",","}")</f>
        <v>}</v>
      </c>
      <c r="O202" s="13" t="str">
        <f>IF(NOT(B202=B203),"}",IF(C202=C203,"",","))</f>
        <v>,</v>
      </c>
      <c r="P202" s="13" t="str">
        <f>IF(B202=B203,"",IF(A202=A203,",",""))</f>
        <v/>
      </c>
      <c r="Q202" s="13" t="str">
        <f>IF(A203=A202,"",IF(A203="","}","},"))</f>
        <v/>
      </c>
      <c r="R202" s="13" t="str">
        <f>IF(A203="","}","")</f>
        <v/>
      </c>
      <c r="S202" s="13" t="str">
        <f>IF(A202="","",I202&amp;J202&amp;K202&amp;L202&amp;M202&amp;N202&amp;O202&amp;P202&amp;Q202&amp;R202)</f>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203" spans="1:19" x14ac:dyDescent="0.55000000000000004">
      <c r="A203" s="9" t="s">
        <v>117</v>
      </c>
      <c r="B203" s="9" t="s">
        <v>34</v>
      </c>
      <c r="C203" s="9" t="s">
        <v>250</v>
      </c>
      <c r="D203" s="9" t="s">
        <v>202</v>
      </c>
      <c r="E203" s="21"/>
      <c r="F203" s="5"/>
      <c r="G203" s="6" t="s">
        <v>233</v>
      </c>
      <c r="H203" s="19"/>
      <c r="I203" s="14" t="str">
        <f>IF(A202="section","{","")</f>
        <v/>
      </c>
      <c r="J203" s="13" t="str">
        <f>IF(A203=A202,"",""""&amp;A203&amp;""": {")</f>
        <v/>
      </c>
      <c r="K203" s="13" t="str">
        <f>IF(B203=B202,"",""""&amp;B203&amp;""": {")</f>
        <v/>
      </c>
      <c r="L203" s="25" t="str">
        <f>IF(AND(B203=B202,C203=C202),"",""""&amp;C203&amp;""": {")</f>
        <v>"MWI": {</v>
      </c>
      <c r="M203" s="13" t="str">
        <f>""""&amp;D203&amp;""": """&amp;SUBSTITUTE(G203,"""","'")&amp;""""</f>
        <v>"floods": "Data not available yet"</v>
      </c>
      <c r="N203" s="26" t="str">
        <f>IF(AND(B204=B203,C204=C203),",","}")</f>
        <v>}</v>
      </c>
      <c r="O203" s="13" t="str">
        <f>IF(NOT(B203=B204),"}",IF(C203=C204,"",","))</f>
        <v>,</v>
      </c>
      <c r="P203" s="13" t="str">
        <f>IF(B203=B204,"",IF(A203=A204,",",""))</f>
        <v/>
      </c>
      <c r="Q203" s="13" t="str">
        <f>IF(A204=A203,"",IF(A204="","}","},"))</f>
        <v/>
      </c>
      <c r="R203" s="13" t="str">
        <f>IF(A204="","}","")</f>
        <v/>
      </c>
      <c r="S203" s="13" t="str">
        <f>IF(A203="","",I203&amp;J203&amp;K203&amp;L203&amp;M203&amp;N203&amp;O203&amp;P203&amp;Q203&amp;R203)</f>
        <v>"MWI": {"floods": "Data not available yet"},</v>
      </c>
    </row>
    <row r="204" spans="1:19" x14ac:dyDescent="0.55000000000000004">
      <c r="A204" s="9" t="s">
        <v>117</v>
      </c>
      <c r="B204" s="9" t="s">
        <v>34</v>
      </c>
      <c r="C204" s="9" t="s">
        <v>18</v>
      </c>
      <c r="D204" s="9" t="s">
        <v>207</v>
      </c>
      <c r="E204" s="21"/>
      <c r="F204" s="5"/>
      <c r="G204" s="6" t="s">
        <v>233</v>
      </c>
      <c r="H204" s="7">
        <v>44659</v>
      </c>
      <c r="I204" s="14" t="str">
        <f>IF(A203="section","{","")</f>
        <v/>
      </c>
      <c r="J204" s="13" t="str">
        <f>IF(A204=A203,"",""""&amp;A204&amp;""": {")</f>
        <v/>
      </c>
      <c r="K204" s="13" t="str">
        <f>IF(B204=B203,"",""""&amp;B204&amp;""": {")</f>
        <v/>
      </c>
      <c r="L204" s="25" t="str">
        <f>IF(AND(B204=B203,C204=C203),"",""""&amp;C204&amp;""": {")</f>
        <v>"PHL": {</v>
      </c>
      <c r="M204" s="13" t="str">
        <f>""""&amp;D204&amp;""": """&amp;SUBSTITUTE(G204,"""","'")&amp;""""</f>
        <v>"dengue": "Data not available yet"</v>
      </c>
      <c r="N204" s="26" t="str">
        <f>IF(AND(B205=B204,C205=C204),",","}")</f>
        <v>,</v>
      </c>
      <c r="O204" s="13" t="str">
        <f>IF(NOT(B204=B205),"}",IF(C204=C205,"",","))</f>
        <v/>
      </c>
      <c r="P204" s="13" t="str">
        <f>IF(B204=B205,"",IF(A204=A205,",",""))</f>
        <v/>
      </c>
      <c r="Q204" s="13" t="str">
        <f>IF(A205=A204,"",IF(A205="","}","},"))</f>
        <v/>
      </c>
      <c r="R204" s="13" t="str">
        <f>IF(A205="","}","")</f>
        <v/>
      </c>
      <c r="S204" s="13" t="str">
        <f>IF(A204="","",I204&amp;J204&amp;K204&amp;L204&amp;M204&amp;N204&amp;O204&amp;P204&amp;Q204&amp;R204)</f>
        <v>"PHL": {"dengue": "Data not available yet",</v>
      </c>
    </row>
    <row r="205" spans="1:19" x14ac:dyDescent="0.55000000000000004">
      <c r="A205" s="9" t="s">
        <v>117</v>
      </c>
      <c r="B205" s="9" t="s">
        <v>34</v>
      </c>
      <c r="C205" s="9" t="s">
        <v>18</v>
      </c>
      <c r="D205" s="9" t="s">
        <v>202</v>
      </c>
      <c r="E205" s="21"/>
      <c r="F205" s="5"/>
      <c r="G205" s="6" t="s">
        <v>233</v>
      </c>
      <c r="H205" s="7">
        <v>44659</v>
      </c>
      <c r="I205" s="14" t="str">
        <f>IF(A204="section","{","")</f>
        <v/>
      </c>
      <c r="J205" s="13" t="str">
        <f>IF(A205=A204,"",""""&amp;A205&amp;""": {")</f>
        <v/>
      </c>
      <c r="K205" s="13" t="str">
        <f>IF(B205=B204,"",""""&amp;B205&amp;""": {")</f>
        <v/>
      </c>
      <c r="L205" s="25" t="str">
        <f>IF(AND(B205=B204,C205=C204),"",""""&amp;C205&amp;""": {")</f>
        <v/>
      </c>
      <c r="M205" s="13" t="str">
        <f>""""&amp;D205&amp;""": """&amp;SUBSTITUTE(G205,"""","'")&amp;""""</f>
        <v>"floods": "Data not available yet"</v>
      </c>
      <c r="N205" s="26" t="str">
        <f>IF(AND(B206=B205,C206=C205),",","}")</f>
        <v>}</v>
      </c>
      <c r="O205" s="13" t="str">
        <f>IF(NOT(B205=B206),"}",IF(C205=C206,"",","))</f>
        <v>,</v>
      </c>
      <c r="P205" s="13" t="str">
        <f>IF(B205=B206,"",IF(A205=A206,",",""))</f>
        <v/>
      </c>
      <c r="Q205" s="13" t="str">
        <f>IF(A206=A205,"",IF(A206="","}","},"))</f>
        <v/>
      </c>
      <c r="R205" s="13" t="str">
        <f>IF(A206="","}","")</f>
        <v/>
      </c>
      <c r="S205" s="13" t="str">
        <f>IF(A205="","",I205&amp;J205&amp;K205&amp;L205&amp;M205&amp;N205&amp;O205&amp;P205&amp;Q205&amp;R205)</f>
        <v>"floods": "Data not available yet"},</v>
      </c>
    </row>
    <row r="206" spans="1:19" ht="43.2" x14ac:dyDescent="0.55000000000000004">
      <c r="A206" s="9" t="s">
        <v>117</v>
      </c>
      <c r="B206" s="9" t="s">
        <v>34</v>
      </c>
      <c r="C206" s="9" t="s">
        <v>268</v>
      </c>
      <c r="D206" s="9" t="s">
        <v>202</v>
      </c>
      <c r="E206" s="21" t="s">
        <v>285</v>
      </c>
      <c r="F206" s="5"/>
      <c r="G206" s="6" t="s">
        <v>285</v>
      </c>
      <c r="H206" s="19"/>
      <c r="I206" s="14" t="str">
        <f>IF(A205="section","{","")</f>
        <v/>
      </c>
      <c r="J206" s="13" t="str">
        <f>IF(A206=A205,"",""""&amp;A206&amp;""": {")</f>
        <v/>
      </c>
      <c r="K206" s="13" t="str">
        <f>IF(B206=B205,"",""""&amp;B206&amp;""": {")</f>
        <v/>
      </c>
      <c r="L206" s="25" t="str">
        <f>IF(AND(B206=B205,C206=C205),"",""""&amp;C206&amp;""": {")</f>
        <v>"SSD": {</v>
      </c>
      <c r="M206" s="13" t="str">
        <f>""""&amp;D206&amp;""": """&amp;SUBSTITUTE(G206,"""","'")&amp;""""</f>
        <v>"floods": "This layer is not available as the data is not available yet. When available, this layer will show the locations of the South Sudan Red Cross Society branches."</v>
      </c>
      <c r="N206" s="26" t="str">
        <f>IF(AND(B207=B206,C207=C206),",","}")</f>
        <v>}</v>
      </c>
      <c r="O206" s="13" t="str">
        <f>IF(NOT(B206=B207),"}",IF(C206=C207,"",","))</f>
        <v>,</v>
      </c>
      <c r="P206" s="13" t="str">
        <f>IF(B206=B207,"",IF(A206=A207,",",""))</f>
        <v/>
      </c>
      <c r="Q206" s="13" t="str">
        <f>IF(A207=A206,"",IF(A207="","}","},"))</f>
        <v/>
      </c>
      <c r="R206" s="13" t="str">
        <f>IF(A207="","}","")</f>
        <v/>
      </c>
      <c r="S206" s="13" t="str">
        <f>IF(A206="","",I206&amp;J206&amp;K206&amp;L206&amp;M206&amp;N206&amp;O206&amp;P206&amp;Q206&amp;R206)</f>
        <v>"SSD": {"floods": "This layer is not available as the data is not available yet. When available, this layer will show the locations of the South Sudan Red Cross Society branches."},</v>
      </c>
    </row>
    <row r="207" spans="1:19" ht="28.8" x14ac:dyDescent="0.55000000000000004">
      <c r="A207" s="9" t="s">
        <v>117</v>
      </c>
      <c r="B207" s="9" t="s">
        <v>34</v>
      </c>
      <c r="C207" s="9" t="s">
        <v>7</v>
      </c>
      <c r="D207" s="9" t="s">
        <v>203</v>
      </c>
      <c r="E207" s="21"/>
      <c r="F207" s="5"/>
      <c r="G207" s="6" t="s">
        <v>35</v>
      </c>
      <c r="H207" s="7">
        <v>44575</v>
      </c>
      <c r="I207" s="14" t="str">
        <f>IF(A206="section","{","")</f>
        <v/>
      </c>
      <c r="J207" s="13" t="str">
        <f>IF(A207=A206,"",""""&amp;A207&amp;""": {")</f>
        <v/>
      </c>
      <c r="K207" s="13" t="str">
        <f>IF(B207=B206,"",""""&amp;B207&amp;""": {")</f>
        <v/>
      </c>
      <c r="L207" s="25" t="str">
        <f>IF(AND(B207=B206,C207=C206),"",""""&amp;C207&amp;""": {")</f>
        <v>"UGA": {</v>
      </c>
      <c r="M207" s="13" t="str">
        <f>""""&amp;D207&amp;""": """&amp;SUBSTITUTE(G207,"""","'")&amp;""""</f>
        <v>"drought": "This layer represents the locations of the local branches, the source of this data comes from the National Society and may need updating.&lt;br /&gt;&lt;br /&gt;Source link: Uganda Red Cross Society (URCS). Year: 2020."</v>
      </c>
      <c r="N207" s="26" t="str">
        <f>IF(AND(B208=B207,C208=C207),",","}")</f>
        <v>,</v>
      </c>
      <c r="O207" s="13" t="str">
        <f>IF(NOT(B207=B208),"}",IF(C207=C208,"",","))</f>
        <v/>
      </c>
      <c r="P207" s="13" t="str">
        <f>IF(B207=B208,"",IF(A207=A208,",",""))</f>
        <v/>
      </c>
      <c r="Q207" s="13" t="str">
        <f>IF(A208=A207,"",IF(A208="","}","},"))</f>
        <v/>
      </c>
      <c r="R207" s="13" t="str">
        <f>IF(A208="","}","")</f>
        <v/>
      </c>
      <c r="S207" s="13" t="str">
        <f>IF(A207="","",I207&amp;J207&amp;K207&amp;L207&amp;M207&amp;N207&amp;O207&amp;P207&amp;Q207&amp;R207)</f>
        <v>"UGA": {"drought": "This layer represents the locations of the local branches, the source of this data comes from the National Society and may need updating.&lt;br /&gt;&lt;br /&gt;Source link: Uganda Red Cross Society (URCS). Year: 2020.",</v>
      </c>
    </row>
    <row r="208" spans="1:19" ht="28.8" x14ac:dyDescent="0.55000000000000004">
      <c r="A208" s="9" t="s">
        <v>117</v>
      </c>
      <c r="B208" s="9" t="s">
        <v>34</v>
      </c>
      <c r="C208" s="9" t="s">
        <v>7</v>
      </c>
      <c r="D208" s="9" t="s">
        <v>202</v>
      </c>
      <c r="E208" s="21"/>
      <c r="F208" s="5"/>
      <c r="G208" s="6" t="s">
        <v>35</v>
      </c>
      <c r="H208" s="7">
        <v>44575</v>
      </c>
      <c r="I208" s="14" t="str">
        <f>IF(A207="section","{","")</f>
        <v/>
      </c>
      <c r="J208" s="13" t="str">
        <f>IF(A208=A207,"",""""&amp;A208&amp;""": {")</f>
        <v/>
      </c>
      <c r="K208" s="13" t="str">
        <f>IF(B208=B207,"",""""&amp;B208&amp;""": {")</f>
        <v/>
      </c>
      <c r="L208" s="25" t="str">
        <f>IF(AND(B208=B207,C208=C207),"",""""&amp;C208&amp;""": {")</f>
        <v/>
      </c>
      <c r="M208" s="13" t="str">
        <f>""""&amp;D208&amp;""": """&amp;SUBSTITUTE(G208,"""","'")&amp;""""</f>
        <v>"floods": "This layer represents the locations of the local branches, the source of this data comes from the National Society and may need updating.&lt;br /&gt;&lt;br /&gt;Source link: Uganda Red Cross Society (URCS). Year: 2020."</v>
      </c>
      <c r="N208" s="26" t="str">
        <f>IF(AND(B209=B208,C209=C208),",","}")</f>
        <v>}</v>
      </c>
      <c r="O208" s="13" t="str">
        <f>IF(NOT(B208=B209),"}",IF(C208=C209,"",","))</f>
        <v>,</v>
      </c>
      <c r="P208" s="13" t="str">
        <f>IF(B208=B209,"",IF(A208=A209,",",""))</f>
        <v/>
      </c>
      <c r="Q208" s="13" t="str">
        <f>IF(A209=A208,"",IF(A209="","}","},"))</f>
        <v/>
      </c>
      <c r="R208" s="13" t="str">
        <f>IF(A209="","}","")</f>
        <v/>
      </c>
      <c r="S208" s="13" t="str">
        <f>IF(A208="","",I208&amp;J208&amp;K208&amp;L208&amp;M208&amp;N208&amp;O208&amp;P208&amp;Q208&amp;R208)</f>
        <v>"floods": "This layer represents the locations of the local branches, the source of this data comes from the National Society and may need updating.&lt;br /&gt;&lt;br /&gt;Source link: Uganda Red Cross Society (URCS). Year: 2020."},</v>
      </c>
    </row>
    <row r="209" spans="1:19" ht="28.8" x14ac:dyDescent="0.55000000000000004">
      <c r="A209" s="9" t="s">
        <v>117</v>
      </c>
      <c r="B209" s="9" t="s">
        <v>34</v>
      </c>
      <c r="C209" s="9" t="s">
        <v>41</v>
      </c>
      <c r="D209" s="9" t="s">
        <v>202</v>
      </c>
      <c r="E209" s="21"/>
      <c r="F209" s="5"/>
      <c r="G209" s="6" t="s">
        <v>37</v>
      </c>
      <c r="H209" s="7">
        <v>44575</v>
      </c>
      <c r="I209" s="14" t="str">
        <f>IF(A208="section","{","")</f>
        <v/>
      </c>
      <c r="J209" s="13" t="str">
        <f>IF(A209=A208,"",""""&amp;A209&amp;""": {")</f>
        <v/>
      </c>
      <c r="K209" s="13" t="str">
        <f>IF(B209=B208,"",""""&amp;B209&amp;""": {")</f>
        <v/>
      </c>
      <c r="L209" s="25" t="str">
        <f>IF(AND(B209=B208,C209=C208),"",""""&amp;C209&amp;""": {")</f>
        <v>"ZMB": {</v>
      </c>
      <c r="M209" s="13" t="str">
        <f>""""&amp;D209&amp;""": """&amp;SUBSTITUTE(G209,"""","'")&amp;""""</f>
        <v>"floods": "This layer represents the locations of the local branches, the source of this data comes from the National Society and may need updating.&lt;br /&gt;&lt;br /&gt;Source link: Zambia Red Cross Society (ZRCS). Year: 2020."</v>
      </c>
      <c r="N209" s="26" t="str">
        <f>IF(AND(B210=B209,C210=C209),",","}")</f>
        <v>}</v>
      </c>
      <c r="O209" s="13" t="str">
        <f>IF(NOT(B209=B210),"}",IF(C209=C210,"",","))</f>
        <v>,</v>
      </c>
      <c r="P209" s="13" t="str">
        <f>IF(B209=B210,"",IF(A209=A210,",",""))</f>
        <v/>
      </c>
      <c r="Q209" s="13" t="str">
        <f>IF(A210=A209,"",IF(A210="","}","},"))</f>
        <v/>
      </c>
      <c r="R209" s="13" t="str">
        <f>IF(A210="","}","")</f>
        <v/>
      </c>
      <c r="S209" s="13" t="str">
        <f>IF(A209="","",I209&amp;J209&amp;K209&amp;L209&amp;M209&amp;N209&amp;O209&amp;P209&amp;Q209&amp;R209)</f>
        <v>"ZMB": {"floods": "This layer represents the locations of the local branches, the source of this data comes from the National Society and may need updating.&lt;br /&gt;&lt;br /&gt;Source link: Zambia Red Cross Society (ZRCS). Year: 2020."},</v>
      </c>
    </row>
    <row r="210" spans="1:19" ht="57.6" x14ac:dyDescent="0.55000000000000004">
      <c r="A210" s="9" t="s">
        <v>117</v>
      </c>
      <c r="B210" s="9" t="s">
        <v>34</v>
      </c>
      <c r="C210" s="9" t="s">
        <v>9</v>
      </c>
      <c r="D210" s="9" t="s">
        <v>203</v>
      </c>
      <c r="E210" s="21" t="s">
        <v>148</v>
      </c>
      <c r="F210" s="23">
        <v>44614</v>
      </c>
      <c r="G210" s="6" t="s">
        <v>36</v>
      </c>
      <c r="H210" s="7">
        <v>44575</v>
      </c>
      <c r="I210" s="14" t="str">
        <f>IF(A209="section","{","")</f>
        <v/>
      </c>
      <c r="J210" s="13" t="str">
        <f>IF(A210=A209,"",""""&amp;A210&amp;""": {")</f>
        <v/>
      </c>
      <c r="K210" s="13" t="str">
        <f>IF(B210=B209,"",""""&amp;B210&amp;""": {")</f>
        <v/>
      </c>
      <c r="L210" s="25" t="str">
        <f>IF(AND(B210=B209,C210=C209),"",""""&amp;C210&amp;""": {")</f>
        <v>"ZWE": {</v>
      </c>
      <c r="M210" s="13" t="str">
        <f>""""&amp;D210&amp;""": """&amp;SUBSTITUTE(G210,"""","'")&amp;""""</f>
        <v>"drought": "This layer represents the locations of the local branches, the source of this data comes from the National Society and may need updating.&lt;br /&gt;&lt;br /&gt;Source link Zimbabwe: ZRCS last updated July 2021 at provincial level."</v>
      </c>
      <c r="N210" s="26" t="str">
        <f>IF(AND(B211=B210,C211=C210),",","}")</f>
        <v>}</v>
      </c>
      <c r="O210" s="13" t="str">
        <f>IF(NOT(B210=B211),"}",IF(C210=C211,"",","))</f>
        <v>}</v>
      </c>
      <c r="P210" s="13" t="str">
        <f>IF(B210=B211,"",IF(A210=A211,",",""))</f>
        <v>,</v>
      </c>
      <c r="Q210" s="13" t="str">
        <f>IF(A211=A210,"",IF(A211="","}","},"))</f>
        <v/>
      </c>
      <c r="R210" s="13" t="str">
        <f>IF(A211="","}","")</f>
        <v/>
      </c>
      <c r="S210" s="13" t="str">
        <f>IF(A210="","",I210&amp;J210&amp;K210&amp;L210&amp;M210&amp;N210&amp;O210&amp;P210&amp;Q210&amp;R210)</f>
        <v>"ZWE": {"drought": "This layer represents the locations of the local branches, the source of this data comes from the National Society and may need updating.&lt;br /&gt;&lt;br /&gt;Source link Zimbabwe: ZRCS last updated July 2021 at provincial level."}},</v>
      </c>
    </row>
    <row r="211" spans="1:19" ht="100.8" x14ac:dyDescent="0.55000000000000004">
      <c r="A211" s="9" t="s">
        <v>117</v>
      </c>
      <c r="B211" s="9" t="s">
        <v>232</v>
      </c>
      <c r="C211" s="9" t="s">
        <v>18</v>
      </c>
      <c r="D211" s="9" t="s">
        <v>202</v>
      </c>
      <c r="E211" s="21"/>
      <c r="F211" s="5"/>
      <c r="G211" s="6" t="s">
        <v>369</v>
      </c>
      <c r="H211" s="7">
        <v>44663</v>
      </c>
      <c r="I211" s="14" t="str">
        <f>IF(A210="section","{","")</f>
        <v/>
      </c>
      <c r="J211" s="13" t="str">
        <f>IF(A211=A210,"",""""&amp;A211&amp;""": {")</f>
        <v/>
      </c>
      <c r="K211" s="13" t="str">
        <f>IF(B211=B210,"",""""&amp;B211&amp;""": {")</f>
        <v>"riceland": {</v>
      </c>
      <c r="L211" s="25" t="str">
        <f>IF(AND(B211=B210,C211=C210),"",""""&amp;C211&amp;""": {")</f>
        <v>"PHL": {</v>
      </c>
      <c r="M211" s="13" t="str">
        <f>""""&amp;D211&amp;""": """&amp;SUBSTITUTE(G211,"""","'")&amp;""""</f>
        <v>"floods": "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211" s="26" t="str">
        <f>IF(AND(B212=B211,C212=C211),",","}")</f>
        <v>}</v>
      </c>
      <c r="O211" s="13" t="str">
        <f>IF(NOT(B211=B212),"}",IF(C211=C212,"",","))</f>
        <v>}</v>
      </c>
      <c r="P211" s="13" t="str">
        <f>IF(B211=B212,"",IF(A211=A212,",",""))</f>
        <v>,</v>
      </c>
      <c r="Q211" s="13" t="str">
        <f>IF(A212=A211,"",IF(A212="","}","},"))</f>
        <v/>
      </c>
      <c r="R211" s="13" t="str">
        <f>IF(A212="","}","")</f>
        <v/>
      </c>
      <c r="S211" s="13" t="str">
        <f>IF(A211="","",I211&amp;J211&amp;K211&amp;L211&amp;M211&amp;N211&amp;O211&amp;P211&amp;Q211&amp;R211)</f>
        <v>"riceland": {"PHL": {"floods": "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212" spans="1:19" x14ac:dyDescent="0.55000000000000004">
      <c r="A212" s="9" t="s">
        <v>117</v>
      </c>
      <c r="B212" s="9" t="s">
        <v>55</v>
      </c>
      <c r="C212" s="9" t="s">
        <v>7</v>
      </c>
      <c r="D212" s="9" t="s">
        <v>202</v>
      </c>
      <c r="E212" s="21"/>
      <c r="F212" s="5"/>
      <c r="G212" s="6" t="s">
        <v>271</v>
      </c>
      <c r="H212" s="7">
        <v>44575</v>
      </c>
      <c r="I212" s="14" t="str">
        <f>IF(A211="section","{","")</f>
        <v/>
      </c>
      <c r="J212" s="13" t="str">
        <f>IF(A212=A211,"",""""&amp;A212&amp;""": {")</f>
        <v/>
      </c>
      <c r="K212" s="13" t="str">
        <f>IF(B212=B211,"",""""&amp;B212&amp;""": {")</f>
        <v>"roof_type": {</v>
      </c>
      <c r="L212" s="25" t="str">
        <f>IF(AND(B212=B211,C212=C211),"",""""&amp;C212&amp;""": {")</f>
        <v>"UGA": {</v>
      </c>
      <c r="M212" s="13" t="str">
        <f>""""&amp;D212&amp;""": """&amp;SUBSTITUTE(G212,"""","'")&amp;""""</f>
        <v>"floods": "Not currently available"</v>
      </c>
      <c r="N212" s="26" t="str">
        <f>IF(AND(B213=B212,C213=C212),",","}")</f>
        <v>}</v>
      </c>
      <c r="O212" s="13" t="str">
        <f>IF(NOT(B212=B213),"}",IF(C212=C213,"",","))</f>
        <v>}</v>
      </c>
      <c r="P212" s="13" t="str">
        <f>IF(B212=B213,"",IF(A212=A213,",",""))</f>
        <v>,</v>
      </c>
      <c r="Q212" s="13" t="str">
        <f>IF(A213=A212,"",IF(A213="","}","},"))</f>
        <v/>
      </c>
      <c r="R212" s="13" t="str">
        <f>IF(A213="","}","")</f>
        <v/>
      </c>
      <c r="S212" s="13" t="str">
        <f>IF(A212="","",I212&amp;J212&amp;K212&amp;L212&amp;M212&amp;N212&amp;O212&amp;P212&amp;Q212&amp;R212)</f>
        <v>"roof_type": {"UGA": {"floods": "Not currently available"}},</v>
      </c>
    </row>
    <row r="213" spans="1:19" x14ac:dyDescent="0.55000000000000004">
      <c r="A213" s="9" t="s">
        <v>117</v>
      </c>
      <c r="B213" s="9" t="s">
        <v>71</v>
      </c>
      <c r="C213" s="9" t="s">
        <v>7</v>
      </c>
      <c r="D213" s="9" t="s">
        <v>203</v>
      </c>
      <c r="E213" s="21"/>
      <c r="F213" s="5"/>
      <c r="G213" s="6" t="s">
        <v>271</v>
      </c>
      <c r="H213" s="19"/>
      <c r="I213" s="14" t="str">
        <f>IF(A212="section","{","")</f>
        <v/>
      </c>
      <c r="J213" s="13" t="str">
        <f>IF(A213=A212,"",""""&amp;A213&amp;""": {")</f>
        <v/>
      </c>
      <c r="K213" s="13" t="str">
        <f>IF(B213=B212,"",""""&amp;B213&amp;""": {")</f>
        <v>"small_ruminants": {</v>
      </c>
      <c r="L213" s="25" t="str">
        <f>IF(AND(B213=B212,C213=C212),"",""""&amp;C213&amp;""": {")</f>
        <v>"UGA": {</v>
      </c>
      <c r="M213" s="13" t="str">
        <f>""""&amp;D213&amp;""": """&amp;SUBSTITUTE(G213,"""","'")&amp;""""</f>
        <v>"drought": "Not currently available"</v>
      </c>
      <c r="N213" s="26" t="str">
        <f>IF(AND(B214=B213,C214=C213),",","}")</f>
        <v>}</v>
      </c>
      <c r="O213" s="13" t="str">
        <f>IF(NOT(B213=B214),"}",IF(C213=C214,"",","))</f>
        <v>,</v>
      </c>
      <c r="P213" s="13" t="str">
        <f>IF(B213=B214,"",IF(A213=A214,",",""))</f>
        <v/>
      </c>
      <c r="Q213" s="13" t="str">
        <f>IF(A214=A213,"",IF(A214="","}","},"))</f>
        <v/>
      </c>
      <c r="R213" s="13" t="str">
        <f>IF(A214="","}","")</f>
        <v/>
      </c>
      <c r="S213" s="13" t="str">
        <f>IF(A213="","",I213&amp;J213&amp;K213&amp;L213&amp;M213&amp;N213&amp;O213&amp;P213&amp;Q213&amp;R213)</f>
        <v>"small_ruminants": {"UGA": {"drought": "Not currently available"},</v>
      </c>
    </row>
    <row r="214" spans="1:19" ht="187.2" x14ac:dyDescent="0.55000000000000004">
      <c r="A214" s="9" t="s">
        <v>117</v>
      </c>
      <c r="B214" s="9" t="s">
        <v>71</v>
      </c>
      <c r="C214" s="9" t="s">
        <v>9</v>
      </c>
      <c r="D214" s="9" t="s">
        <v>203</v>
      </c>
      <c r="E214" s="21" t="s">
        <v>149</v>
      </c>
      <c r="F214" s="23">
        <v>44614</v>
      </c>
      <c r="G214" s="6" t="s">
        <v>370</v>
      </c>
      <c r="H214" s="7">
        <v>44575</v>
      </c>
      <c r="I214" s="14" t="str">
        <f>IF(A213="section","{","")</f>
        <v/>
      </c>
      <c r="J214" s="13" t="str">
        <f>IF(A214=A213,"",""""&amp;A214&amp;""": {")</f>
        <v/>
      </c>
      <c r="K214" s="13" t="str">
        <f>IF(B214=B213,"",""""&amp;B214&amp;""": {")</f>
        <v/>
      </c>
      <c r="L214" s="25" t="str">
        <f>IF(AND(B214=B213,C214=C213),"",""""&amp;C214&amp;""": {")</f>
        <v>"ZWE": {</v>
      </c>
      <c r="M214" s="13" t="str">
        <f>""""&amp;D214&amp;""": """&amp;SUBSTITUTE(G214,"""","'")&amp;""""</f>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c r="N214" s="26" t="str">
        <f>IF(AND(B215=B214,C215=C214),",","}")</f>
        <v>}</v>
      </c>
      <c r="O214" s="13" t="str">
        <f>IF(NOT(B214=B215),"}",IF(C214=C215,"",","))</f>
        <v>}</v>
      </c>
      <c r="P214" s="13" t="str">
        <f>IF(B214=B215,"",IF(A214=A215,",",""))</f>
        <v>,</v>
      </c>
      <c r="Q214" s="13" t="str">
        <f>IF(A215=A214,"",IF(A215="","}","},"))</f>
        <v/>
      </c>
      <c r="R214" s="13" t="str">
        <f>IF(A215="","}","")</f>
        <v/>
      </c>
      <c r="S214" s="13" t="str">
        <f>IF(A214="","",I214&amp;J214&amp;K214&amp;L214&amp;M214&amp;N214&amp;O214&amp;P214&amp;Q214&amp;R214)</f>
        <v>"ZWE":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row>
    <row r="215" spans="1:19" x14ac:dyDescent="0.55000000000000004">
      <c r="A215" s="9" t="s">
        <v>117</v>
      </c>
      <c r="B215" s="9" t="s">
        <v>24</v>
      </c>
      <c r="C215" s="9" t="s">
        <v>7</v>
      </c>
      <c r="D215" s="9" t="s">
        <v>203</v>
      </c>
      <c r="E215" s="21"/>
      <c r="F215" s="5"/>
      <c r="G215" s="6" t="s">
        <v>271</v>
      </c>
      <c r="H215" s="19"/>
      <c r="I215" s="14" t="str">
        <f>IF(A214="section","{","")</f>
        <v/>
      </c>
      <c r="J215" s="13" t="str">
        <f>IF(A215=A214,"",""""&amp;A215&amp;""": {")</f>
        <v/>
      </c>
      <c r="K215" s="13" t="str">
        <f>IF(B215=B214,"",""""&amp;B215&amp;""": {")</f>
        <v>"small_ruminants_exposed": {</v>
      </c>
      <c r="L215" s="25" t="str">
        <f>IF(AND(B215=B214,C215=C214),"",""""&amp;C215&amp;""": {")</f>
        <v>"UGA": {</v>
      </c>
      <c r="M215" s="13" t="str">
        <f>""""&amp;D215&amp;""": """&amp;SUBSTITUTE(G215,"""","'")&amp;""""</f>
        <v>"drought": "Not currently available"</v>
      </c>
      <c r="N215" s="26" t="str">
        <f>IF(AND(B216=B215,C216=C215),",","}")</f>
        <v>}</v>
      </c>
      <c r="O215" s="13" t="str">
        <f>IF(NOT(B215=B216),"}",IF(C215=C216,"",","))</f>
        <v>,</v>
      </c>
      <c r="P215" s="13" t="str">
        <f>IF(B215=B216,"",IF(A215=A216,",",""))</f>
        <v/>
      </c>
      <c r="Q215" s="13" t="str">
        <f>IF(A216=A215,"",IF(A216="","}","},"))</f>
        <v/>
      </c>
      <c r="R215" s="13" t="str">
        <f>IF(A216="","}","")</f>
        <v/>
      </c>
      <c r="S215" s="13" t="str">
        <f>IF(A215="","",I215&amp;J215&amp;K215&amp;L215&amp;M215&amp;N215&amp;O215&amp;P215&amp;Q215&amp;R215)</f>
        <v>"small_ruminants_exposed": {"UGA": {"drought": "Not currently available"},</v>
      </c>
    </row>
    <row r="216" spans="1:19" ht="230.4" x14ac:dyDescent="0.55000000000000004">
      <c r="A216" s="9" t="s">
        <v>117</v>
      </c>
      <c r="B216" s="9" t="s">
        <v>24</v>
      </c>
      <c r="C216" s="9" t="s">
        <v>9</v>
      </c>
      <c r="D216" s="9" t="s">
        <v>203</v>
      </c>
      <c r="E216" s="21" t="s">
        <v>150</v>
      </c>
      <c r="F216" s="23">
        <v>44614</v>
      </c>
      <c r="G216" s="6" t="s">
        <v>370</v>
      </c>
      <c r="H216" s="7">
        <v>44575</v>
      </c>
      <c r="I216" s="14" t="str">
        <f>IF(A215="section","{","")</f>
        <v/>
      </c>
      <c r="J216" s="13" t="str">
        <f>IF(A216=A215,"",""""&amp;A216&amp;""": {")</f>
        <v/>
      </c>
      <c r="K216" s="13" t="str">
        <f>IF(B216=B215,"",""""&amp;B216&amp;""": {")</f>
        <v/>
      </c>
      <c r="L216" s="25" t="str">
        <f>IF(AND(B216=B215,C216=C215),"",""""&amp;C216&amp;""": {")</f>
        <v>"ZWE": {</v>
      </c>
      <c r="M216" s="13" t="str">
        <f>""""&amp;D216&amp;""": """&amp;SUBSTITUTE(G216,"""","'")&amp;""""</f>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c r="N216" s="26" t="str">
        <f>IF(AND(B217=B216,C217=C216),",","}")</f>
        <v>}</v>
      </c>
      <c r="O216" s="13" t="str">
        <f>IF(NOT(B216=B217),"}",IF(C216=C217,"",","))</f>
        <v>}</v>
      </c>
      <c r="P216" s="13" t="str">
        <f>IF(B216=B217,"",IF(A216=A217,",",""))</f>
        <v>,</v>
      </c>
      <c r="Q216" s="13" t="str">
        <f>IF(A217=A216,"",IF(A217="","}","},"))</f>
        <v/>
      </c>
      <c r="R216" s="13" t="str">
        <f>IF(A217="","}","")</f>
        <v/>
      </c>
      <c r="S216" s="13" t="str">
        <f>IF(A216="","",I216&amp;J216&amp;K216&amp;L216&amp;M216&amp;N216&amp;O216&amp;P216&amp;Q216&amp;R216)</f>
        <v>"ZWE":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row>
    <row r="217" spans="1:19" x14ac:dyDescent="0.55000000000000004">
      <c r="A217" s="9" t="s">
        <v>117</v>
      </c>
      <c r="B217" s="9" t="s">
        <v>129</v>
      </c>
      <c r="C217" s="9" t="s">
        <v>18</v>
      </c>
      <c r="D217" s="9" t="s">
        <v>206</v>
      </c>
      <c r="E217" s="21" t="s">
        <v>238</v>
      </c>
      <c r="F217" s="5"/>
      <c r="G217" s="6" t="s">
        <v>248</v>
      </c>
      <c r="H217" s="19"/>
      <c r="I217" s="14" t="str">
        <f>IF(A216="section","{","")</f>
        <v/>
      </c>
      <c r="J217" s="13" t="str">
        <f>IF(A217=A216,"",""""&amp;A217&amp;""": {")</f>
        <v/>
      </c>
      <c r="K217" s="13" t="str">
        <f>IF(B217=B216,"",""""&amp;B217&amp;""": {")</f>
        <v>"total_houses": {</v>
      </c>
      <c r="L217" s="25" t="str">
        <f>IF(AND(B217=B216,C217=C216),"",""""&amp;C217&amp;""": {")</f>
        <v>"PHL": {</v>
      </c>
      <c r="M217" s="13" t="str">
        <f>""""&amp;D217&amp;""": """&amp;SUBSTITUTE(G217,"""","'")&amp;""""</f>
        <v>"typhoon": "&lt;p&gt;Total Number of Housing units in each Municipality&lt;/p&gt;"</v>
      </c>
      <c r="N217" s="26" t="str">
        <f>IF(AND(B218=B217,C218=C217),",","}")</f>
        <v>}</v>
      </c>
      <c r="O217" s="13" t="str">
        <f>IF(NOT(B217=B218),"}",IF(C217=C218,"",","))</f>
        <v>}</v>
      </c>
      <c r="P217" s="13" t="str">
        <f>IF(B217=B218,"",IF(A217=A218,",",""))</f>
        <v>,</v>
      </c>
      <c r="Q217" s="13" t="str">
        <f>IF(A218=A217,"",IF(A218="","}","},"))</f>
        <v/>
      </c>
      <c r="R217" s="13" t="str">
        <f>IF(A218="","}","")</f>
        <v/>
      </c>
      <c r="S217" s="13" t="str">
        <f>IF(A217="","",I217&amp;J217&amp;K217&amp;L217&amp;M217&amp;N217&amp;O217&amp;P217&amp;Q217&amp;R217)</f>
        <v>"total_houses": {"PHL": {"typhoon": "&lt;p&gt;Total Number of Housing units in each Municipality&lt;/p&gt;"}},</v>
      </c>
    </row>
    <row r="218" spans="1:19" x14ac:dyDescent="0.55000000000000004">
      <c r="A218" s="9" t="s">
        <v>117</v>
      </c>
      <c r="B218" s="9" t="s">
        <v>86</v>
      </c>
      <c r="C218" s="9" t="s">
        <v>19</v>
      </c>
      <c r="D218" s="9" t="s">
        <v>203</v>
      </c>
      <c r="E218" s="21"/>
      <c r="F218" s="5"/>
      <c r="G218" s="6" t="s">
        <v>87</v>
      </c>
      <c r="H218" s="7">
        <v>44575</v>
      </c>
      <c r="I218" s="14" t="str">
        <f>IF(A217="section","{","")</f>
        <v/>
      </c>
      <c r="J218" s="13" t="str">
        <f>IF(A218=A217,"",""""&amp;A218&amp;""": {")</f>
        <v/>
      </c>
      <c r="K218" s="13" t="str">
        <f>IF(B218=B217,"",""""&amp;B218&amp;""": {")</f>
        <v>"total_idps": {</v>
      </c>
      <c r="L218" s="25" t="str">
        <f>IF(AND(B218=B217,C218=C217),"",""""&amp;C218&amp;""": {")</f>
        <v>"ETH": {</v>
      </c>
      <c r="M218" s="13" t="str">
        <f>""""&amp;D218&amp;""": """&amp;SUBSTITUTE(G218,"""","'")&amp;""""</f>
        <v>"drought": "Total Internally Displaced People (IDPs) DTM Ethiopia National Displacement Report 7_2022"</v>
      </c>
      <c r="N218" s="26" t="str">
        <f>IF(AND(B219=B218,C219=C218),",","}")</f>
        <v>,</v>
      </c>
      <c r="O218" s="13" t="str">
        <f>IF(NOT(B218=B219),"}",IF(C218=C219,"",","))</f>
        <v/>
      </c>
      <c r="P218" s="13" t="str">
        <f>IF(B218=B219,"",IF(A218=A219,",",""))</f>
        <v/>
      </c>
      <c r="Q218" s="13" t="str">
        <f>IF(A219=A218,"",IF(A219="","}","},"))</f>
        <v/>
      </c>
      <c r="R218" s="13" t="str">
        <f>IF(A219="","}","")</f>
        <v/>
      </c>
      <c r="S218" s="13" t="str">
        <f>IF(A218="","",I218&amp;J218&amp;K218&amp;L218&amp;M218&amp;N218&amp;O218&amp;P218&amp;Q218&amp;R218)</f>
        <v>"total_idps": {"ETH": {"drought": "Total Internally Displaced People (IDPs) DTM Ethiopia National Displacement Report 7_2022",</v>
      </c>
    </row>
    <row r="219" spans="1:19" x14ac:dyDescent="0.55000000000000004">
      <c r="A219" s="9" t="s">
        <v>117</v>
      </c>
      <c r="B219" s="9" t="s">
        <v>86</v>
      </c>
      <c r="C219" s="9" t="s">
        <v>19</v>
      </c>
      <c r="D219" s="9" t="s">
        <v>202</v>
      </c>
      <c r="E219" s="21"/>
      <c r="F219" s="5"/>
      <c r="G219" s="6" t="s">
        <v>87</v>
      </c>
      <c r="H219" s="7">
        <v>44575</v>
      </c>
      <c r="I219" s="14" t="str">
        <f>IF(A218="section","{","")</f>
        <v/>
      </c>
      <c r="J219" s="13" t="str">
        <f>IF(A219=A218,"",""""&amp;A219&amp;""": {")</f>
        <v/>
      </c>
      <c r="K219" s="13" t="str">
        <f>IF(B219=B218,"",""""&amp;B219&amp;""": {")</f>
        <v/>
      </c>
      <c r="L219" s="25" t="str">
        <f>IF(AND(B219=B218,C219=C218),"",""""&amp;C219&amp;""": {")</f>
        <v/>
      </c>
      <c r="M219" s="13" t="str">
        <f>""""&amp;D219&amp;""": """&amp;SUBSTITUTE(G219,"""","'")&amp;""""</f>
        <v>"floods": "Total Internally Displaced People (IDPs) DTM Ethiopia National Displacement Report 7_2022"</v>
      </c>
      <c r="N219" s="26" t="str">
        <f>IF(AND(B220=B219,C220=C219),",","}")</f>
        <v>,</v>
      </c>
      <c r="O219" s="13" t="str">
        <f>IF(NOT(B219=B220),"}",IF(C219=C220,"",","))</f>
        <v/>
      </c>
      <c r="P219" s="13" t="str">
        <f>IF(B219=B220,"",IF(A219=A220,",",""))</f>
        <v/>
      </c>
      <c r="Q219" s="13" t="str">
        <f>IF(A220=A219,"",IF(A220="","}","},"))</f>
        <v/>
      </c>
      <c r="R219" s="13" t="str">
        <f>IF(A220="","}","")</f>
        <v/>
      </c>
      <c r="S219" s="13" t="str">
        <f>IF(A219="","",I219&amp;J219&amp;K219&amp;L219&amp;M219&amp;N219&amp;O219&amp;P219&amp;Q219&amp;R219)</f>
        <v>"floods": "Total Internally Displaced People (IDPs) DTM Ethiopia National Displacement Report 7_2022",</v>
      </c>
    </row>
    <row r="220" spans="1:19" x14ac:dyDescent="0.55000000000000004">
      <c r="A220" s="9" t="s">
        <v>117</v>
      </c>
      <c r="B220" s="9" t="s">
        <v>86</v>
      </c>
      <c r="C220" s="9" t="s">
        <v>19</v>
      </c>
      <c r="D220" s="9" t="s">
        <v>205</v>
      </c>
      <c r="E220" s="21"/>
      <c r="F220" s="5"/>
      <c r="G220" s="6" t="s">
        <v>87</v>
      </c>
      <c r="H220" s="19"/>
      <c r="I220" s="14" t="str">
        <f>IF(A219="section","{","")</f>
        <v/>
      </c>
      <c r="J220" s="13" t="str">
        <f>IF(A220=A219,"",""""&amp;A220&amp;""": {")</f>
        <v/>
      </c>
      <c r="K220" s="13" t="str">
        <f>IF(B220=B219,"",""""&amp;B220&amp;""": {")</f>
        <v/>
      </c>
      <c r="L220" s="25" t="str">
        <f>IF(AND(B220=B219,C220=C219),"",""""&amp;C220&amp;""": {")</f>
        <v/>
      </c>
      <c r="M220" s="13" t="str">
        <f>""""&amp;D220&amp;""": """&amp;SUBSTITUTE(G220,"""","'")&amp;""""</f>
        <v>"malaria": "Total Internally Displaced People (IDPs) DTM Ethiopia National Displacement Report 7_2022"</v>
      </c>
      <c r="N220" s="26" t="str">
        <f>IF(AND(B221=B220,C221=C220),",","}")</f>
        <v>}</v>
      </c>
      <c r="O220" s="13" t="str">
        <f>IF(NOT(B220=B221),"}",IF(C220=C221,"",","))</f>
        <v>}</v>
      </c>
      <c r="P220" s="13" t="str">
        <f>IF(B220=B221,"",IF(A220=A221,",",""))</f>
        <v>,</v>
      </c>
      <c r="Q220" s="13" t="str">
        <f>IF(A221=A220,"",IF(A221="","}","},"))</f>
        <v/>
      </c>
      <c r="R220" s="13" t="str">
        <f>IF(A221="","}","")</f>
        <v/>
      </c>
      <c r="S220" s="13" t="str">
        <f>IF(A220="","",I220&amp;J220&amp;K220&amp;L220&amp;M220&amp;N220&amp;O220&amp;P220&amp;Q220&amp;R220)</f>
        <v>"malaria": "Total Internally Displaced People (IDPs) DTM Ethiopia National Displacement Report 7_2022"}},</v>
      </c>
    </row>
    <row r="221" spans="1:19" ht="28.8" x14ac:dyDescent="0.55000000000000004">
      <c r="A221" s="9" t="s">
        <v>117</v>
      </c>
      <c r="B221" s="9" t="s">
        <v>80</v>
      </c>
      <c r="C221" s="9" t="s">
        <v>19</v>
      </c>
      <c r="D221" s="9" t="s">
        <v>202</v>
      </c>
      <c r="E221" s="21"/>
      <c r="F221" s="5"/>
      <c r="G221" s="6" t="s">
        <v>371</v>
      </c>
      <c r="H221" s="7">
        <v>44575</v>
      </c>
      <c r="I221" s="14" t="str">
        <f>IF(A220="section","{","")</f>
        <v/>
      </c>
      <c r="J221" s="13" t="str">
        <f>IF(A221=A220,"",""""&amp;A221&amp;""": {")</f>
        <v/>
      </c>
      <c r="K221" s="13" t="str">
        <f>IF(B221=B220,"",""""&amp;B221&amp;""": {")</f>
        <v>"travel_time_cities": {</v>
      </c>
      <c r="L221" s="25" t="str">
        <f>IF(AND(B221=B220,C221=C220),"",""""&amp;C221&amp;""": {")</f>
        <v>"ETH": {</v>
      </c>
      <c r="M221" s="13" t="str">
        <f>""""&amp;D221&amp;""": """&amp;SUBSTITUTE(G221,"""","'")&amp;""""</f>
        <v>"floods": "Predicted travel time (minutes) to nearest city &lt;a target='_blank' href='https://malariaatlas.org/research-project/accessibility-to-healthcare/'&gt;https://malariaatlas.org/research-project/accessibility-to-healthcare/&lt;/a&gt;"</v>
      </c>
      <c r="N221" s="26" t="str">
        <f>IF(AND(B222=B221,C222=C221),",","}")</f>
        <v>,</v>
      </c>
      <c r="O221" s="13" t="str">
        <f>IF(NOT(B221=B222),"}",IF(C221=C222,"",","))</f>
        <v/>
      </c>
      <c r="P221" s="13" t="str">
        <f>IF(B221=B222,"",IF(A221=A222,",",""))</f>
        <v/>
      </c>
      <c r="Q221" s="13" t="str">
        <f>IF(A222=A221,"",IF(A222="","}","},"))</f>
        <v/>
      </c>
      <c r="R221" s="13" t="str">
        <f>IF(A222="","}","")</f>
        <v/>
      </c>
      <c r="S221" s="13" t="str">
        <f>IF(A221="","",I221&amp;J221&amp;K221&amp;L221&amp;M221&amp;N221&amp;O221&amp;P221&amp;Q221&amp;R221)</f>
        <v>"travel_time_cities": {"ETH": {"floods": "Predicted travel time (minutes) to nearest city &lt;a target='_blank' href='https://malariaatlas.org/research-project/accessibility-to-healthcare/'&gt;https://malariaatlas.org/research-project/accessibility-to-healthcare/&lt;/a&gt;",</v>
      </c>
    </row>
    <row r="222" spans="1:19" ht="28.8" x14ac:dyDescent="0.55000000000000004">
      <c r="A222" s="9" t="s">
        <v>117</v>
      </c>
      <c r="B222" s="9" t="s">
        <v>80</v>
      </c>
      <c r="C222" s="9" t="s">
        <v>19</v>
      </c>
      <c r="D222" s="9" t="s">
        <v>205</v>
      </c>
      <c r="E222" s="21"/>
      <c r="F222" s="5"/>
      <c r="G222" s="6" t="s">
        <v>371</v>
      </c>
      <c r="H222" s="19"/>
      <c r="I222" s="14" t="str">
        <f>IF(A221="section","{","")</f>
        <v/>
      </c>
      <c r="J222" s="13" t="str">
        <f>IF(A222=A221,"",""""&amp;A222&amp;""": {")</f>
        <v/>
      </c>
      <c r="K222" s="13" t="str">
        <f>IF(B222=B221,"",""""&amp;B222&amp;""": {")</f>
        <v/>
      </c>
      <c r="L222" s="25" t="str">
        <f>IF(AND(B222=B221,C222=C221),"",""""&amp;C222&amp;""": {")</f>
        <v/>
      </c>
      <c r="M222" s="13" t="str">
        <f>""""&amp;D222&amp;""": """&amp;SUBSTITUTE(G222,"""","'")&amp;""""</f>
        <v>"malaria": "Predicted travel time (minutes) to nearest city &lt;a target='_blank' href='https://malariaatlas.org/research-project/accessibility-to-healthcare/'&gt;https://malariaatlas.org/research-project/accessibility-to-healthcare/&lt;/a&gt;"</v>
      </c>
      <c r="N222" s="26" t="str">
        <f>IF(AND(B223=B222,C223=C222),",","}")</f>
        <v>}</v>
      </c>
      <c r="O222" s="13" t="str">
        <f>IF(NOT(B222=B223),"}",IF(C222=C223,"",","))</f>
        <v>}</v>
      </c>
      <c r="P222" s="13" t="str">
        <f>IF(B222=B223,"",IF(A222=A223,",",""))</f>
        <v>,</v>
      </c>
      <c r="Q222" s="13" t="str">
        <f>IF(A223=A222,"",IF(A223="","}","},"))</f>
        <v/>
      </c>
      <c r="R222" s="13" t="str">
        <f>IF(A223="","}","")</f>
        <v/>
      </c>
      <c r="S222" s="13" t="str">
        <f>IF(A222="","",I222&amp;J222&amp;K222&amp;L222&amp;M222&amp;N222&amp;O222&amp;P222&amp;Q222&amp;R222)</f>
        <v>"malaria": "Predicted travel time (minutes) to nearest city &lt;a target='_blank' href='https://malariaatlas.org/research-project/accessibility-to-healthcare/'&gt;https://malariaatlas.org/research-project/accessibility-to-healthcare/&lt;/a&gt;"}},</v>
      </c>
    </row>
    <row r="223" spans="1:19" ht="144" x14ac:dyDescent="0.55000000000000004">
      <c r="A223" s="9" t="s">
        <v>117</v>
      </c>
      <c r="B223" s="9" t="s">
        <v>134</v>
      </c>
      <c r="C223" s="9" t="s">
        <v>18</v>
      </c>
      <c r="D223" s="9" t="s">
        <v>206</v>
      </c>
      <c r="E223" s="21"/>
      <c r="F223" s="23">
        <v>44879</v>
      </c>
      <c r="G223" s="6" t="s">
        <v>274</v>
      </c>
      <c r="H223" s="7">
        <v>44879</v>
      </c>
      <c r="I223" s="14" t="str">
        <f>IF(A222="section","{","")</f>
        <v/>
      </c>
      <c r="J223" s="13" t="str">
        <f>IF(A223=A222,"",""""&amp;A223&amp;""": {")</f>
        <v/>
      </c>
      <c r="K223" s="13" t="str">
        <f>IF(B223=B222,"",""""&amp;B223&amp;""": {")</f>
        <v>"typhoon_track": {</v>
      </c>
      <c r="L223" s="25" t="str">
        <f>IF(AND(B223=B222,C223=C222),"",""""&amp;C223&amp;""": {")</f>
        <v>"PHL": {</v>
      </c>
      <c r="M223" s="13" t="str">
        <f>""""&amp;D223&amp;""": """&amp;SUBSTITUTE(G223,"""","'")&amp;""""</f>
        <v>"typhoon": "&lt;p&gt;Forecasted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v>
      </c>
      <c r="N223" s="26" t="str">
        <f>IF(AND(B224=B223,C224=C223),",","}")</f>
        <v>}</v>
      </c>
      <c r="O223" s="13" t="str">
        <f>IF(NOT(B223=B224),"}",IF(C223=C224,"",","))</f>
        <v>}</v>
      </c>
      <c r="P223" s="13" t="str">
        <f>IF(B223=B224,"",IF(A223=A224,",",""))</f>
        <v>,</v>
      </c>
      <c r="Q223" s="13" t="str">
        <f>IF(A224=A223,"",IF(A224="","}","},"))</f>
        <v/>
      </c>
      <c r="R223" s="13" t="str">
        <f>IF(A224="","}","")</f>
        <v/>
      </c>
      <c r="S223" s="13" t="str">
        <f>IF(A223="","",I223&amp;J223&amp;K223&amp;L223&amp;M223&amp;N223&amp;O223&amp;P223&amp;Q223&amp;R223)</f>
        <v>"typhoon_track": {"PHL": {"typhoon": "&lt;p&gt;Forecasted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v>
      </c>
    </row>
    <row r="224" spans="1:19" ht="316.8" x14ac:dyDescent="0.55000000000000004">
      <c r="A224" s="9" t="s">
        <v>117</v>
      </c>
      <c r="B224" s="9" t="s">
        <v>199</v>
      </c>
      <c r="C224" s="9" t="s">
        <v>40</v>
      </c>
      <c r="D224" s="9" t="s">
        <v>203</v>
      </c>
      <c r="E224" s="21" t="s">
        <v>221</v>
      </c>
      <c r="F224" s="23">
        <v>44635</v>
      </c>
      <c r="G224" s="6" t="s">
        <v>372</v>
      </c>
      <c r="H224" s="7">
        <v>44635</v>
      </c>
      <c r="I224" s="14" t="str">
        <f>IF(A223="section","{","")</f>
        <v/>
      </c>
      <c r="J224" s="13" t="str">
        <f>IF(A224=A223,"",""""&amp;A224&amp;""": {")</f>
        <v/>
      </c>
      <c r="K224" s="13" t="str">
        <f>IF(B224=B223,"",""""&amp;B224&amp;""": {")</f>
        <v>"vegetation_condition": {</v>
      </c>
      <c r="L224" s="25" t="str">
        <f>IF(AND(B224=B223,C224=C223),"",""""&amp;C224&amp;""": {")</f>
        <v>"KEN": {</v>
      </c>
      <c r="M224" s="13" t="str">
        <f>""""&amp;D224&amp;""": """&amp;SUBSTITUTE(G224,"""","'")&amp;""""</f>
        <v>"drought":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v>
      </c>
      <c r="N224" s="26" t="str">
        <f>IF(AND(B225=B224,C225=C224),",","}")</f>
        <v>}</v>
      </c>
      <c r="O224" s="13" t="str">
        <f>IF(NOT(B224=B225),"}",IF(C224=C225,"",","))</f>
        <v>,</v>
      </c>
      <c r="P224" s="13" t="str">
        <f>IF(B224=B225,"",IF(A224=A225,",",""))</f>
        <v/>
      </c>
      <c r="Q224" s="13" t="str">
        <f>IF(A225=A224,"",IF(A225="","}","},"))</f>
        <v/>
      </c>
      <c r="R224" s="13" t="str">
        <f>IF(A225="","}","")</f>
        <v/>
      </c>
      <c r="S224" s="13" t="str">
        <f>IF(A224="","",I224&amp;J224&amp;K224&amp;L224&amp;M224&amp;N224&amp;O224&amp;P224&amp;Q224&amp;R224)</f>
        <v>"vegetation_condition": {"KEN": {"drought":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v>
      </c>
    </row>
    <row r="225" spans="1:19" x14ac:dyDescent="0.55000000000000004">
      <c r="A225" s="9" t="s">
        <v>117</v>
      </c>
      <c r="B225" s="9" t="s">
        <v>199</v>
      </c>
      <c r="C225" s="9" t="s">
        <v>7</v>
      </c>
      <c r="D225" s="9" t="s">
        <v>203</v>
      </c>
      <c r="E225" s="21"/>
      <c r="F225" s="5"/>
      <c r="G225" s="6" t="s">
        <v>271</v>
      </c>
      <c r="H225" s="19"/>
      <c r="I225" s="14" t="str">
        <f>IF(A224="section","{","")</f>
        <v/>
      </c>
      <c r="J225" s="13" t="str">
        <f>IF(A225=A224,"",""""&amp;A225&amp;""": {")</f>
        <v/>
      </c>
      <c r="K225" s="13" t="str">
        <f>IF(B225=B224,"",""""&amp;B225&amp;""": {")</f>
        <v/>
      </c>
      <c r="L225" s="25" t="str">
        <f>IF(AND(B225=B224,C225=C224),"",""""&amp;C225&amp;""": {")</f>
        <v>"UGA": {</v>
      </c>
      <c r="M225" s="13" t="str">
        <f>""""&amp;D225&amp;""": """&amp;SUBSTITUTE(G225,"""","'")&amp;""""</f>
        <v>"drought": "Not currently available"</v>
      </c>
      <c r="N225" s="26" t="str">
        <f>IF(AND(B226=B225,C226=C225),",","}")</f>
        <v>}</v>
      </c>
      <c r="O225" s="13" t="str">
        <f>IF(NOT(B225=B226),"}",IF(C225=C226,"",","))</f>
        <v>}</v>
      </c>
      <c r="P225" s="13" t="str">
        <f>IF(B225=B226,"",IF(A225=A226,",",""))</f>
        <v>,</v>
      </c>
      <c r="Q225" s="13" t="str">
        <f>IF(A226=A225,"",IF(A226="","}","},"))</f>
        <v/>
      </c>
      <c r="R225" s="13" t="str">
        <f>IF(A226="","}","")</f>
        <v/>
      </c>
      <c r="S225" s="13" t="str">
        <f>IF(A225="","",I225&amp;J225&amp;K225&amp;L225&amp;M225&amp;N225&amp;O225&amp;P225&amp;Q225&amp;R225)</f>
        <v>"UGA": {"drought": "Not currently available"}},</v>
      </c>
    </row>
    <row r="226" spans="1:19" ht="100.8" x14ac:dyDescent="0.55000000000000004">
      <c r="A226" s="9" t="s">
        <v>117</v>
      </c>
      <c r="B226" s="9" t="s">
        <v>83</v>
      </c>
      <c r="C226" s="9" t="s">
        <v>18</v>
      </c>
      <c r="D226" s="9" t="s">
        <v>202</v>
      </c>
      <c r="E226" s="21"/>
      <c r="F226" s="5"/>
      <c r="G226" s="6" t="s">
        <v>373</v>
      </c>
      <c r="H226" s="7">
        <v>44663</v>
      </c>
      <c r="I226" s="14" t="str">
        <f>IF(A225="section","{","")</f>
        <v/>
      </c>
      <c r="J226" s="13" t="str">
        <f>IF(A226=A225,"",""""&amp;A226&amp;""": {")</f>
        <v/>
      </c>
      <c r="K226" s="13" t="str">
        <f>IF(B226=B225,"",""""&amp;B226&amp;""": {")</f>
        <v>"vulnerable_group": {</v>
      </c>
      <c r="L226" s="25" t="str">
        <f>IF(AND(B226=B225,C226=C225),"",""""&amp;C226&amp;""": {")</f>
        <v>"PHL": {</v>
      </c>
      <c r="M226" s="13" t="str">
        <f>""""&amp;D226&amp;""": """&amp;SUBSTITUTE(G226,"""","'")&amp;""""</f>
        <v>"floods": "Pantawid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c r="N226" s="26" t="str">
        <f>IF(AND(B227=B226,C227=C226),",","}")</f>
        <v>,</v>
      </c>
      <c r="O226" s="13" t="str">
        <f>IF(NOT(B226=B227),"}",IF(C226=C227,"",","))</f>
        <v/>
      </c>
      <c r="P226" s="13" t="str">
        <f>IF(B226=B227,"",IF(A226=A227,",",""))</f>
        <v/>
      </c>
      <c r="Q226" s="13" t="str">
        <f>IF(A227=A226,"",IF(A227="","}","},"))</f>
        <v/>
      </c>
      <c r="R226" s="13" t="str">
        <f>IF(A227="","}","")</f>
        <v/>
      </c>
      <c r="S226" s="13" t="str">
        <f>IF(A226="","",I226&amp;J226&amp;K226&amp;L226&amp;M226&amp;N226&amp;O226&amp;P226&amp;Q226&amp;R226)</f>
        <v>"vulnerable_group": {"PHL": {"floods": "Pantawid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row>
    <row r="227" spans="1:19" ht="43.2" x14ac:dyDescent="0.55000000000000004">
      <c r="A227" s="9" t="s">
        <v>117</v>
      </c>
      <c r="B227" s="9" t="s">
        <v>83</v>
      </c>
      <c r="C227" s="9" t="s">
        <v>18</v>
      </c>
      <c r="D227" s="9" t="s">
        <v>206</v>
      </c>
      <c r="E227" s="21" t="s">
        <v>236</v>
      </c>
      <c r="F227" s="5"/>
      <c r="G227" s="6" t="s">
        <v>249</v>
      </c>
      <c r="H227" s="7">
        <v>44575</v>
      </c>
      <c r="I227" s="14" t="str">
        <f>IF(A226="section","{","")</f>
        <v/>
      </c>
      <c r="J227" s="13" t="str">
        <f>IF(A227=A226,"",""""&amp;A227&amp;""": {")</f>
        <v/>
      </c>
      <c r="K227" s="13" t="str">
        <f>IF(B227=B226,"",""""&amp;B227&amp;""": {")</f>
        <v/>
      </c>
      <c r="L227" s="25" t="str">
        <f>IF(AND(B227=B226,C227=C226),"",""""&amp;C227&amp;""": {")</f>
        <v/>
      </c>
      <c r="M227" s="13" t="str">
        <f>""""&amp;D227&amp;""": """&amp;SUBSTITUTE(G227,"""","'")&amp;""""</f>
        <v>"typhoon": "&lt;p&gt;calculated based on the Pantawid Pamilya Beneficiary Households by Municipality.The source for this data is 
DSWD, NATIONAL HOUSEHOLD TARGETING OFFICE&lt;/p&gt;"</v>
      </c>
      <c r="N227" s="26" t="str">
        <f>IF(AND(B228=B227,C228=C227),",","}")</f>
        <v>}</v>
      </c>
      <c r="O227" s="13" t="str">
        <f>IF(NOT(B227=B228),"}",IF(C227=C228,"",","))</f>
        <v>}</v>
      </c>
      <c r="P227" s="13" t="str">
        <f>IF(B227=B228,"",IF(A227=A228,",",""))</f>
        <v>,</v>
      </c>
      <c r="Q227" s="13" t="str">
        <f>IF(A228=A227,"",IF(A228="","}","},"))</f>
        <v/>
      </c>
      <c r="R227" s="13" t="str">
        <f>IF(A228="","}","")</f>
        <v/>
      </c>
      <c r="S227" s="13" t="str">
        <f>IF(A227="","",I227&amp;J227&amp;K227&amp;L227&amp;M227&amp;N227&amp;O227&amp;P227&amp;Q227&amp;R227)</f>
        <v>"typhoon": "&lt;p&gt;calculated based on the Pantawid Pamilya Beneficiary Households by Municipality.The source for this data is 
DSWD, NATIONAL HOUSEHOLD TARGETING OFFICE&lt;/p&gt;"}},</v>
      </c>
    </row>
    <row r="228" spans="1:19" ht="100.8" x14ac:dyDescent="0.55000000000000004">
      <c r="A228" s="9" t="s">
        <v>117</v>
      </c>
      <c r="B228" s="9" t="s">
        <v>85</v>
      </c>
      <c r="C228" s="9" t="s">
        <v>18</v>
      </c>
      <c r="D228" s="9" t="s">
        <v>202</v>
      </c>
      <c r="E228" s="21"/>
      <c r="F228" s="5"/>
      <c r="G228" s="6" t="s">
        <v>374</v>
      </c>
      <c r="H228" s="7">
        <v>44663</v>
      </c>
      <c r="I228" s="14" t="str">
        <f>IF(A227="section","{","")</f>
        <v/>
      </c>
      <c r="J228" s="13" t="str">
        <f>IF(A228=A227,"",""""&amp;A228&amp;""": {")</f>
        <v/>
      </c>
      <c r="K228" s="13" t="str">
        <f>IF(B228=B227,"",""""&amp;B228&amp;""": {")</f>
        <v>"vulnerable_housing": {</v>
      </c>
      <c r="L228" s="25" t="str">
        <f>IF(AND(B228=B227,C228=C227),"",""""&amp;C228&amp;""": {")</f>
        <v>"PHL": {</v>
      </c>
      <c r="M228" s="13" t="str">
        <f>""""&amp;D228&amp;""": """&amp;SUBSTITUTE(G228,"""","'")&amp;""""</f>
        <v>"floods": "Roof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c r="N228" s="26" t="str">
        <f>IF(AND(B229=B228,C229=C228),",","}")</f>
        <v>,</v>
      </c>
      <c r="O228" s="13" t="str">
        <f>IF(NOT(B228=B229),"}",IF(C228=C229,"",","))</f>
        <v/>
      </c>
      <c r="P228" s="13" t="str">
        <f>IF(B228=B229,"",IF(A228=A229,",",""))</f>
        <v/>
      </c>
      <c r="Q228" s="13" t="str">
        <f>IF(A229=A228,"",IF(A229="","}","},"))</f>
        <v/>
      </c>
      <c r="R228" s="13" t="str">
        <f>IF(A229="","}","")</f>
        <v/>
      </c>
      <c r="S228" s="13" t="str">
        <f>IF(A228="","",I228&amp;J228&amp;K228&amp;L228&amp;M228&amp;N228&amp;O228&amp;P228&amp;Q228&amp;R228)</f>
        <v>"vulnerable_housing": {"PHL": {"floods": "Roof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row>
    <row r="229" spans="1:19" ht="43.2" x14ac:dyDescent="0.55000000000000004">
      <c r="A229" s="9" t="s">
        <v>117</v>
      </c>
      <c r="B229" s="9" t="s">
        <v>85</v>
      </c>
      <c r="C229" s="9" t="s">
        <v>18</v>
      </c>
      <c r="D229" s="9" t="s">
        <v>206</v>
      </c>
      <c r="E229" s="21"/>
      <c r="F229" s="5"/>
      <c r="G229" s="6" t="s">
        <v>375</v>
      </c>
      <c r="H229" s="7">
        <v>44575</v>
      </c>
      <c r="I229" s="14" t="str">
        <f>IF(A228="section","{","")</f>
        <v/>
      </c>
      <c r="J229" s="13" t="str">
        <f>IF(A229=A228,"",""""&amp;A229&amp;""": {")</f>
        <v/>
      </c>
      <c r="K229" s="13" t="str">
        <f>IF(B229=B228,"",""""&amp;B229&amp;""": {")</f>
        <v/>
      </c>
      <c r="L229" s="25" t="str">
        <f>IF(AND(B229=B228,C229=C228),"",""""&amp;C229&amp;""": {")</f>
        <v/>
      </c>
      <c r="M229" s="13" t="str">
        <f>""""&amp;D229&amp;""": """&amp;SUBSTITUTE(G229,"""","'")&amp;""""</f>
        <v>"typhoon": "&lt;a target='_blank' href='https://data.humdata.org/showcase/philippines-pre-disaster-indicators-dashboard'&gt;https://data.humdata.org/showcase/philippines-pre-disaster-indicators-dashboard&lt;/a&gt; This dataset has been generated by combining PSGC and 4Ps data from DSWD."</v>
      </c>
      <c r="N229" s="26" t="str">
        <f>IF(AND(B230=B229,C230=C229),",","}")</f>
        <v>}</v>
      </c>
      <c r="O229" s="13" t="str">
        <f>IF(NOT(B229=B230),"}",IF(C229=C230,"",","))</f>
        <v>}</v>
      </c>
      <c r="P229" s="13" t="str">
        <f>IF(B229=B230,"",IF(A229=A230,",",""))</f>
        <v>,</v>
      </c>
      <c r="Q229" s="13" t="str">
        <f>IF(A230=A229,"",IF(A230="","}","},"))</f>
        <v/>
      </c>
      <c r="R229" s="13" t="str">
        <f>IF(A230="","}","")</f>
        <v/>
      </c>
      <c r="S229" s="13" t="str">
        <f>IF(A229="","",I229&amp;J229&amp;K229&amp;L229&amp;M229&amp;N229&amp;O229&amp;P229&amp;Q229&amp;R229)</f>
        <v>"typhoon": "&lt;a target='_blank' href='https://data.humdata.org/showcase/philippines-pre-disaster-indicators-dashboard'&gt;https://data.humdata.org/showcase/philippines-pre-disaster-indicators-dashboard&lt;/a&gt; This dataset has been generated by combining PSGC and 4Ps data from DSWD."}},</v>
      </c>
    </row>
    <row r="230" spans="1:19" x14ac:dyDescent="0.55000000000000004">
      <c r="A230" s="9" t="s">
        <v>117</v>
      </c>
      <c r="B230" s="9" t="s">
        <v>78</v>
      </c>
      <c r="C230" s="9" t="s">
        <v>19</v>
      </c>
      <c r="D230" s="9" t="s">
        <v>205</v>
      </c>
      <c r="E230" s="21"/>
      <c r="F230" s="5"/>
      <c r="G230" s="6" t="s">
        <v>235</v>
      </c>
      <c r="H230" s="7">
        <v>44575</v>
      </c>
      <c r="I230" s="14" t="str">
        <f>IF(A229="section","{","")</f>
        <v/>
      </c>
      <c r="J230" s="13" t="str">
        <f>IF(A230=A229,"",""""&amp;A230&amp;""": {")</f>
        <v/>
      </c>
      <c r="K230" s="13" t="str">
        <f>IF(B230=B229,"",""""&amp;B230&amp;""": {")</f>
        <v>"walking_travel_time_to_health": {</v>
      </c>
      <c r="L230" s="25" t="str">
        <f>IF(AND(B230=B229,C230=C229),"",""""&amp;C230&amp;""": {")</f>
        <v>"ETH": {</v>
      </c>
      <c r="M230" s="13" t="str">
        <f>""""&amp;D230&amp;""": """&amp;SUBSTITUTE(G230,"""","'")&amp;""""</f>
        <v>"malaria": "Ongoing (updated regularly)"</v>
      </c>
      <c r="N230" s="26" t="str">
        <f>IF(AND(B231=B230,C231=C230),",","}")</f>
        <v>}</v>
      </c>
      <c r="O230" s="13" t="str">
        <f>IF(NOT(B230=B231),"}",IF(C230=C231,"",","))</f>
        <v>}</v>
      </c>
      <c r="P230" s="13" t="str">
        <f>IF(B230=B231,"",IF(A230=A231,",",""))</f>
        <v>,</v>
      </c>
      <c r="Q230" s="13" t="str">
        <f>IF(A231=A230,"",IF(A231="","}","},"))</f>
        <v/>
      </c>
      <c r="R230" s="13" t="str">
        <f>IF(A231="","}","")</f>
        <v/>
      </c>
      <c r="S230" s="13" t="str">
        <f>IF(A230="","",I230&amp;J230&amp;K230&amp;L230&amp;M230&amp;N230&amp;O230&amp;P230&amp;Q230&amp;R230)</f>
        <v>"walking_travel_time_to_health": {"ETH": {"malaria": "Ongoing (updated regularly)"}},</v>
      </c>
    </row>
    <row r="231" spans="1:19" ht="43.2" x14ac:dyDescent="0.55000000000000004">
      <c r="A231" s="9" t="s">
        <v>117</v>
      </c>
      <c r="B231" s="9" t="s">
        <v>53</v>
      </c>
      <c r="C231" s="9" t="s">
        <v>7</v>
      </c>
      <c r="D231" s="9" t="s">
        <v>202</v>
      </c>
      <c r="E231" s="21"/>
      <c r="F231" s="5"/>
      <c r="G231" s="6" t="s">
        <v>376</v>
      </c>
      <c r="H231" s="7">
        <v>44575</v>
      </c>
      <c r="I231" s="14" t="str">
        <f>IF(A230="section","{","")</f>
        <v/>
      </c>
      <c r="J231" s="13" t="str">
        <f>IF(A231=A230,"",""""&amp;A231&amp;""": {")</f>
        <v/>
      </c>
      <c r="K231" s="13" t="str">
        <f>IF(B231=B230,"",""""&amp;B231&amp;""": {")</f>
        <v>"wall_type": {</v>
      </c>
      <c r="L231" s="25" t="str">
        <f>IF(AND(B231=B230,C231=C230),"",""""&amp;C231&amp;""": {")</f>
        <v>"UGA": {</v>
      </c>
      <c r="M231" s="13" t="str">
        <f>""""&amp;D231&amp;""": """&amp;SUBSTITUTE(G231,"""","'")&amp;""""</f>
        <v>"floods": "Percentage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v>
      </c>
      <c r="N231" s="26" t="str">
        <f>IF(AND(B232=B231,C232=C231),",","}")</f>
        <v>}</v>
      </c>
      <c r="O231" s="13" t="str">
        <f>IF(NOT(B231=B232),"}",IF(C231=C232,"",","))</f>
        <v>}</v>
      </c>
      <c r="P231" s="13" t="str">
        <f>IF(B231=B232,"",IF(A231=A232,",",""))</f>
        <v>,</v>
      </c>
      <c r="Q231" s="13" t="str">
        <f>IF(A232=A231,"",IF(A232="","}","},"))</f>
        <v/>
      </c>
      <c r="R231" s="13" t="str">
        <f>IF(A232="","}","")</f>
        <v/>
      </c>
      <c r="S231" s="13" t="str">
        <f>IF(A231="","",I231&amp;J231&amp;K231&amp;L231&amp;M231&amp;N231&amp;O231&amp;P231&amp;Q231&amp;R231)</f>
        <v>"wall_type": {"UGA": {"floods": "Percentage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v>
      </c>
    </row>
    <row r="232" spans="1:19" x14ac:dyDescent="0.55000000000000004">
      <c r="A232" s="9" t="s">
        <v>117</v>
      </c>
      <c r="B232" s="9" t="s">
        <v>42</v>
      </c>
      <c r="C232" s="9" t="s">
        <v>19</v>
      </c>
      <c r="D232" s="9" t="s">
        <v>203</v>
      </c>
      <c r="E232" s="21"/>
      <c r="F232" s="5"/>
      <c r="G232" s="6" t="s">
        <v>271</v>
      </c>
      <c r="H232" s="19"/>
      <c r="I232" s="14" t="str">
        <f>IF(A231="section","{","")</f>
        <v/>
      </c>
      <c r="J232" s="13" t="str">
        <f>IF(A232=A231,"",""""&amp;A232&amp;""": {")</f>
        <v/>
      </c>
      <c r="K232" s="13" t="str">
        <f>IF(B232=B231,"",""""&amp;B232&amp;""": {")</f>
        <v>"waterpoints": {</v>
      </c>
      <c r="L232" s="25" t="str">
        <f>IF(AND(B232=B231,C232=C231),"",""""&amp;C232&amp;""": {")</f>
        <v>"ETH": {</v>
      </c>
      <c r="M232" s="13" t="str">
        <f>""""&amp;D232&amp;""": """&amp;SUBSTITUTE(G232,"""","'")&amp;""""</f>
        <v>"drought": "Not currently available"</v>
      </c>
      <c r="N232" s="26" t="str">
        <f>IF(AND(B233=B232,C233=C232),",","}")</f>
        <v>,</v>
      </c>
      <c r="O232" s="13" t="str">
        <f>IF(NOT(B232=B233),"}",IF(C232=C233,"",","))</f>
        <v/>
      </c>
      <c r="P232" s="13" t="str">
        <f>IF(B232=B233,"",IF(A232=A233,",",""))</f>
        <v/>
      </c>
      <c r="Q232" s="13" t="str">
        <f>IF(A233=A232,"",IF(A233="","}","},"))</f>
        <v/>
      </c>
      <c r="R232" s="13" t="str">
        <f>IF(A233="","}","")</f>
        <v/>
      </c>
      <c r="S232" s="13" t="str">
        <f>IF(A232="","",I232&amp;J232&amp;K232&amp;L232&amp;M232&amp;N232&amp;O232&amp;P232&amp;Q232&amp;R232)</f>
        <v>"waterpoints": {"ETH": {"drought": "Not currently available",</v>
      </c>
    </row>
    <row r="233" spans="1:19" ht="57.6" x14ac:dyDescent="0.55000000000000004">
      <c r="A233" s="9" t="s">
        <v>117</v>
      </c>
      <c r="B233" s="9" t="s">
        <v>42</v>
      </c>
      <c r="C233" s="9" t="s">
        <v>19</v>
      </c>
      <c r="D233" s="9" t="s">
        <v>202</v>
      </c>
      <c r="E233" s="21"/>
      <c r="F233" s="5"/>
      <c r="G233" s="6" t="s">
        <v>377</v>
      </c>
      <c r="H233" s="19"/>
      <c r="I233" s="14" t="str">
        <f>IF(A232="section","{","")</f>
        <v/>
      </c>
      <c r="J233" s="13" t="str">
        <f>IF(A233=A232,"",""""&amp;A233&amp;""": {")</f>
        <v/>
      </c>
      <c r="K233" s="13" t="str">
        <f>IF(B233=B232,"",""""&amp;B233&amp;""": {")</f>
        <v/>
      </c>
      <c r="L233" s="25" t="str">
        <f>IF(AND(B233=B232,C233=C232),"",""""&amp;C233&amp;""": {")</f>
        <v/>
      </c>
      <c r="M233" s="13" t="str">
        <f>""""&amp;D233&amp;""": """&amp;SUBSTITUTE(G233,"""","'")&amp;""""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33" s="26" t="str">
        <f>IF(AND(B234=B233,C234=C233),",","}")</f>
        <v>}</v>
      </c>
      <c r="O233" s="13" t="str">
        <f>IF(NOT(B233=B234),"}",IF(C233=C234,"",","))</f>
        <v>,</v>
      </c>
      <c r="P233" s="13" t="str">
        <f>IF(B233=B234,"",IF(A233=A234,",",""))</f>
        <v/>
      </c>
      <c r="Q233" s="13" t="str">
        <f>IF(A234=A233,"",IF(A234="","}","},"))</f>
        <v/>
      </c>
      <c r="R233" s="13" t="str">
        <f>IF(A234="","}","")</f>
        <v/>
      </c>
      <c r="S233" s="13" t="str">
        <f>IF(A233="","",I233&amp;J233&amp;K233&amp;L233&amp;M233&amp;N233&amp;O233&amp;P233&amp;Q233&amp;R233)</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34" spans="1:19" ht="86.4" x14ac:dyDescent="0.55000000000000004">
      <c r="A234" s="9" t="s">
        <v>117</v>
      </c>
      <c r="B234" s="9" t="s">
        <v>42</v>
      </c>
      <c r="C234" s="9" t="s">
        <v>40</v>
      </c>
      <c r="D234" s="9" t="s">
        <v>203</v>
      </c>
      <c r="E234" s="21" t="s">
        <v>227</v>
      </c>
      <c r="F234" s="23">
        <v>44659</v>
      </c>
      <c r="G234" s="6" t="s">
        <v>378</v>
      </c>
      <c r="H234" s="7">
        <v>44659</v>
      </c>
      <c r="I234" s="14" t="str">
        <f>IF(A233="section","{","")</f>
        <v/>
      </c>
      <c r="J234" s="13" t="str">
        <f>IF(A234=A233,"",""""&amp;A234&amp;""": {")</f>
        <v/>
      </c>
      <c r="K234" s="13" t="str">
        <f>IF(B234=B233,"",""""&amp;B234&amp;""": {")</f>
        <v/>
      </c>
      <c r="L234" s="25" t="str">
        <f>IF(AND(B234=B233,C234=C233),"",""""&amp;C234&amp;""": {")</f>
        <v>"KEN": {</v>
      </c>
      <c r="M234" s="13" t="str">
        <f>""""&amp;D234&amp;""": """&amp;SUBSTITUTE(G234,"""","'")&amp;""""</f>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34" s="26" t="str">
        <f>IF(AND(B235=B234,C235=C234),",","}")</f>
        <v>,</v>
      </c>
      <c r="O234" s="13" t="str">
        <f>IF(NOT(B234=B235),"}",IF(C234=C235,"",","))</f>
        <v/>
      </c>
      <c r="P234" s="13" t="str">
        <f>IF(B234=B235,"",IF(A234=A235,",",""))</f>
        <v/>
      </c>
      <c r="Q234" s="13" t="str">
        <f>IF(A235=A234,"",IF(A235="","}","},"))</f>
        <v/>
      </c>
      <c r="R234" s="13" t="str">
        <f>IF(A235="","}","")</f>
        <v/>
      </c>
      <c r="S234" s="13" t="str">
        <f>IF(A234="","",I234&amp;J234&amp;K234&amp;L234&amp;M234&amp;N234&amp;O234&amp;P234&amp;Q234&amp;R234)</f>
        <v>"KEN":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35" spans="1:19" ht="86.4" x14ac:dyDescent="0.55000000000000004">
      <c r="A235" s="9" t="s">
        <v>117</v>
      </c>
      <c r="B235" s="9" t="s">
        <v>42</v>
      </c>
      <c r="C235" s="9" t="s">
        <v>40</v>
      </c>
      <c r="D235" s="9" t="s">
        <v>202</v>
      </c>
      <c r="E235" s="21" t="s">
        <v>226</v>
      </c>
      <c r="F235" s="23">
        <v>44659</v>
      </c>
      <c r="G235" s="6" t="s">
        <v>378</v>
      </c>
      <c r="H235" s="7">
        <v>44659</v>
      </c>
      <c r="I235" s="14" t="str">
        <f>IF(A234="section","{","")</f>
        <v/>
      </c>
      <c r="J235" s="13" t="str">
        <f>IF(A235=A234,"",""""&amp;A235&amp;""": {")</f>
        <v/>
      </c>
      <c r="K235" s="13" t="str">
        <f>IF(B235=B234,"",""""&amp;B235&amp;""": {")</f>
        <v/>
      </c>
      <c r="L235" s="25" t="str">
        <f>IF(AND(B235=B234,C235=C234),"",""""&amp;C235&amp;""": {")</f>
        <v/>
      </c>
      <c r="M235" s="13" t="str">
        <f>""""&amp;D235&amp;""": """&amp;SUBSTITUTE(G235,"""","'")&amp;""""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35" s="26" t="str">
        <f>IF(AND(B236=B235,C236=C235),",","}")</f>
        <v>}</v>
      </c>
      <c r="O235" s="13" t="str">
        <f>IF(NOT(B235=B236),"}",IF(C235=C236,"",","))</f>
        <v>,</v>
      </c>
      <c r="P235" s="13" t="str">
        <f>IF(B235=B236,"",IF(A235=A236,",",""))</f>
        <v/>
      </c>
      <c r="Q235" s="13" t="str">
        <f>IF(A236=A235,"",IF(A236="","}","},"))</f>
        <v/>
      </c>
      <c r="R235" s="13" t="str">
        <f>IF(A236="","}","")</f>
        <v/>
      </c>
      <c r="S235" s="13" t="str">
        <f>IF(A235="","",I235&amp;J235&amp;K235&amp;L235&amp;M235&amp;N235&amp;O235&amp;P235&amp;Q235&amp;R235)</f>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36" spans="1:19" ht="57.6" x14ac:dyDescent="0.55000000000000004">
      <c r="A236" s="9" t="s">
        <v>117</v>
      </c>
      <c r="B236" s="9" t="s">
        <v>42</v>
      </c>
      <c r="C236" s="9" t="s">
        <v>250</v>
      </c>
      <c r="D236" s="9" t="s">
        <v>202</v>
      </c>
      <c r="E236" s="21"/>
      <c r="F236" s="5"/>
      <c r="G236" s="6" t="s">
        <v>378</v>
      </c>
      <c r="H236" s="7">
        <v>44659</v>
      </c>
      <c r="I236" s="14" t="str">
        <f>IF(A235="section","{","")</f>
        <v/>
      </c>
      <c r="J236" s="13" t="str">
        <f>IF(A236=A235,"",""""&amp;A236&amp;""": {")</f>
        <v/>
      </c>
      <c r="K236" s="13" t="str">
        <f>IF(B236=B235,"",""""&amp;B236&amp;""": {")</f>
        <v/>
      </c>
      <c r="L236" s="25" t="str">
        <f>IF(AND(B236=B235,C236=C235),"",""""&amp;C236&amp;""": {")</f>
        <v>"MWI": {</v>
      </c>
      <c r="M236" s="13" t="str">
        <f>""""&amp;D236&amp;""": """&amp;SUBSTITUTE(G236,"""","'")&amp;""""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36" s="26" t="str">
        <f>IF(AND(B237=B236,C237=C236),",","}")</f>
        <v>}</v>
      </c>
      <c r="O236" s="13" t="str">
        <f>IF(NOT(B236=B237),"}",IF(C236=C237,"",","))</f>
        <v>,</v>
      </c>
      <c r="P236" s="13" t="str">
        <f>IF(B236=B237,"",IF(A236=A237,",",""))</f>
        <v/>
      </c>
      <c r="Q236" s="13" t="str">
        <f>IF(A237=A236,"",IF(A237="","}","},"))</f>
        <v/>
      </c>
      <c r="R236" s="13" t="str">
        <f>IF(A237="","}","")</f>
        <v/>
      </c>
      <c r="S236" s="13" t="str">
        <f>IF(A236="","",I236&amp;J236&amp;K236&amp;L236&amp;M236&amp;N236&amp;O236&amp;P236&amp;Q236&amp;R236)</f>
        <v>"MWI": {"floods":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37" spans="1:19" ht="57.6" x14ac:dyDescent="0.55000000000000004">
      <c r="A237" s="9" t="s">
        <v>117</v>
      </c>
      <c r="B237" s="9" t="s">
        <v>42</v>
      </c>
      <c r="C237" s="9" t="s">
        <v>7</v>
      </c>
      <c r="D237" s="9" t="s">
        <v>203</v>
      </c>
      <c r="E237" s="21"/>
      <c r="F237" s="5"/>
      <c r="G237" s="6" t="s">
        <v>378</v>
      </c>
      <c r="H237" s="7">
        <v>44659</v>
      </c>
      <c r="I237" s="14" t="str">
        <f>IF(A236="section","{","")</f>
        <v/>
      </c>
      <c r="J237" s="13" t="str">
        <f>IF(A237=A236,"",""""&amp;A237&amp;""": {")</f>
        <v/>
      </c>
      <c r="K237" s="13" t="str">
        <f>IF(B237=B236,"",""""&amp;B237&amp;""": {")</f>
        <v/>
      </c>
      <c r="L237" s="25" t="str">
        <f>IF(AND(B237=B236,C237=C236),"",""""&amp;C237&amp;""": {")</f>
        <v>"UGA": {</v>
      </c>
      <c r="M237" s="13" t="str">
        <f>""""&amp;D237&amp;""": """&amp;SUBSTITUTE(G237,"""","'")&amp;""""</f>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37" s="26" t="str">
        <f>IF(AND(B238=B237,C238=C237),",","}")</f>
        <v>,</v>
      </c>
      <c r="O237" s="13" t="str">
        <f>IF(NOT(B237=B238),"}",IF(C237=C238,"",","))</f>
        <v/>
      </c>
      <c r="P237" s="13" t="str">
        <f>IF(B237=B238,"",IF(A237=A238,",",""))</f>
        <v/>
      </c>
      <c r="Q237" s="13" t="str">
        <f>IF(A238=A237,"",IF(A238="","}","},"))</f>
        <v/>
      </c>
      <c r="R237" s="13" t="str">
        <f>IF(A238="","}","")</f>
        <v/>
      </c>
      <c r="S237" s="13" t="str">
        <f>IF(A237="","",I237&amp;J237&amp;K237&amp;L237&amp;M237&amp;N237&amp;O237&amp;P237&amp;Q237&amp;R237)</f>
        <v>"UGA":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38" spans="1:19" ht="57.6" x14ac:dyDescent="0.55000000000000004">
      <c r="A238" s="9" t="s">
        <v>117</v>
      </c>
      <c r="B238" s="9" t="s">
        <v>42</v>
      </c>
      <c r="C238" s="9" t="s">
        <v>7</v>
      </c>
      <c r="D238" s="9" t="s">
        <v>202</v>
      </c>
      <c r="E238" s="21"/>
      <c r="F238" s="5"/>
      <c r="G238" s="6" t="s">
        <v>377</v>
      </c>
      <c r="H238" s="7">
        <v>44575</v>
      </c>
      <c r="I238" s="14" t="str">
        <f>IF(A237="section","{","")</f>
        <v/>
      </c>
      <c r="J238" s="13" t="str">
        <f>IF(A238=A237,"",""""&amp;A238&amp;""": {")</f>
        <v/>
      </c>
      <c r="K238" s="13" t="str">
        <f>IF(B238=B237,"",""""&amp;B238&amp;""": {")</f>
        <v/>
      </c>
      <c r="L238" s="25" t="str">
        <f>IF(AND(B238=B237,C238=C237),"",""""&amp;C238&amp;""": {")</f>
        <v/>
      </c>
      <c r="M238" s="13" t="str">
        <f>""""&amp;D238&amp;""": """&amp;SUBSTITUTE(G238,"""","'")&amp;""""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38" s="26" t="str">
        <f>IF(AND(B239=B238,C239=C238),",","}")</f>
        <v>}</v>
      </c>
      <c r="O238" s="13" t="str">
        <f>IF(NOT(B238=B239),"}",IF(C238=C239,"",","))</f>
        <v>,</v>
      </c>
      <c r="P238" s="13" t="str">
        <f>IF(B238=B239,"",IF(A238=A239,",",""))</f>
        <v/>
      </c>
      <c r="Q238" s="13" t="str">
        <f>IF(A239=A238,"",IF(A239="","}","},"))</f>
        <v/>
      </c>
      <c r="R238" s="13" t="str">
        <f>IF(A239="","}","")</f>
        <v/>
      </c>
      <c r="S238" s="13" t="str">
        <f>IF(A238="","",I238&amp;J238&amp;K238&amp;L238&amp;M238&amp;N238&amp;O238&amp;P238&amp;Q238&amp;R238)</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39" spans="1:19" ht="57.6" x14ac:dyDescent="0.55000000000000004">
      <c r="A239" s="9" t="s">
        <v>117</v>
      </c>
      <c r="B239" s="9" t="s">
        <v>42</v>
      </c>
      <c r="C239" s="9" t="s">
        <v>41</v>
      </c>
      <c r="D239" s="9" t="s">
        <v>202</v>
      </c>
      <c r="E239" s="21"/>
      <c r="F239" s="5"/>
      <c r="G239" s="6" t="s">
        <v>377</v>
      </c>
      <c r="H239" s="19"/>
      <c r="I239" s="14" t="str">
        <f>IF(A238="section","{","")</f>
        <v/>
      </c>
      <c r="J239" s="13" t="str">
        <f>IF(A239=A238,"",""""&amp;A239&amp;""": {")</f>
        <v/>
      </c>
      <c r="K239" s="13" t="str">
        <f>IF(B239=B238,"",""""&amp;B239&amp;""": {")</f>
        <v/>
      </c>
      <c r="L239" s="25" t="str">
        <f>IF(AND(B239=B238,C239=C238),"",""""&amp;C239&amp;""": {")</f>
        <v>"ZMB": {</v>
      </c>
      <c r="M239" s="13" t="str">
        <f>""""&amp;D239&amp;""": """&amp;SUBSTITUTE(G239,"""","'")&amp;""""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39" s="26" t="str">
        <f>IF(AND(B240=B239,C240=C239),",","}")</f>
        <v>}</v>
      </c>
      <c r="O239" s="13" t="str">
        <f>IF(NOT(B239=B240),"}",IF(C239=C240,"",","))</f>
        <v>,</v>
      </c>
      <c r="P239" s="13" t="str">
        <f>IF(B239=B240,"",IF(A239=A240,",",""))</f>
        <v/>
      </c>
      <c r="Q239" s="13" t="str">
        <f>IF(A240=A239,"",IF(A240="","}","},"))</f>
        <v/>
      </c>
      <c r="R239" s="13" t="str">
        <f>IF(A240="","}","")</f>
        <v/>
      </c>
      <c r="S239" s="13" t="str">
        <f>IF(A239="","",I239&amp;J239&amp;K239&amp;L239&amp;M239&amp;N239&amp;O239&amp;P239&amp;Q239&amp;R239)</f>
        <v>"ZMB": {"floods":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40" spans="1:19" ht="86.4" x14ac:dyDescent="0.55000000000000004">
      <c r="A240" s="9" t="s">
        <v>117</v>
      </c>
      <c r="B240" s="9" t="s">
        <v>42</v>
      </c>
      <c r="C240" s="9" t="s">
        <v>9</v>
      </c>
      <c r="D240" s="9" t="s">
        <v>203</v>
      </c>
      <c r="E240" s="21" t="s">
        <v>151</v>
      </c>
      <c r="F240" s="23">
        <v>44614</v>
      </c>
      <c r="G240" s="6" t="s">
        <v>377</v>
      </c>
      <c r="H240" s="7">
        <v>44614</v>
      </c>
      <c r="I240" s="14" t="str">
        <f>IF(A239="section","{","")</f>
        <v/>
      </c>
      <c r="J240" s="13" t="str">
        <f>IF(A240=A239,"",""""&amp;A240&amp;""": {")</f>
        <v/>
      </c>
      <c r="K240" s="13" t="str">
        <f>IF(B240=B239,"",""""&amp;B240&amp;""": {")</f>
        <v/>
      </c>
      <c r="L240" s="25" t="str">
        <f>IF(AND(B240=B239,C240=C239),"",""""&amp;C240&amp;""": {")</f>
        <v>"ZWE": {</v>
      </c>
      <c r="M240" s="13" t="str">
        <f>""""&amp;D240&amp;""": """&amp;SUBSTITUTE(G240,"""","'")&amp;""""</f>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40" s="26" t="str">
        <f>IF(AND(B241=B240,C241=C240),",","}")</f>
        <v>}</v>
      </c>
      <c r="O240" s="13" t="str">
        <f>IF(NOT(B240=B241),"}",IF(C240=C241,"",","))</f>
        <v>}</v>
      </c>
      <c r="P240" s="13" t="str">
        <f>IF(B240=B241,"",IF(A240=A241,",",""))</f>
        <v>,</v>
      </c>
      <c r="Q240" s="13" t="str">
        <f>IF(A241=A240,"",IF(A241="","}","},"))</f>
        <v/>
      </c>
      <c r="R240" s="13" t="str">
        <f>IF(A241="","}","")</f>
        <v/>
      </c>
      <c r="S240" s="13" t="str">
        <f>IF(A240="","",I240&amp;J240&amp;K240&amp;L240&amp;M240&amp;N240&amp;O240&amp;P240&amp;Q240&amp;R240)</f>
        <v>"ZWE":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41" spans="1:19" ht="43.2" x14ac:dyDescent="0.55000000000000004">
      <c r="A241" s="9" t="s">
        <v>117</v>
      </c>
      <c r="B241" s="9" t="s">
        <v>132</v>
      </c>
      <c r="C241" s="9" t="s">
        <v>18</v>
      </c>
      <c r="D241" s="9" t="s">
        <v>206</v>
      </c>
      <c r="E241" s="21" t="s">
        <v>261</v>
      </c>
      <c r="F241" s="5"/>
      <c r="G241" s="6" t="s">
        <v>262</v>
      </c>
      <c r="H241" s="19"/>
      <c r="I241" s="14" t="str">
        <f>IF(A240="section","{","")</f>
        <v/>
      </c>
      <c r="J241" s="13" t="str">
        <f>IF(A241=A240,"",""""&amp;A241&amp;""": {")</f>
        <v/>
      </c>
      <c r="K241" s="13" t="str">
        <f>IF(B241=B240,"",""""&amp;B241&amp;""": {")</f>
        <v>"windspeed": {</v>
      </c>
      <c r="L241" s="25" t="str">
        <f>IF(AND(B241=B240,C241=C240),"",""""&amp;C241&amp;""": {")</f>
        <v>"PHL": {</v>
      </c>
      <c r="M241" s="13" t="str">
        <f>""""&amp;D241&amp;""": """&amp;SUBSTITUTE(G241,"""","'")&amp;""""</f>
        <v>"typhoon": "&lt;p&gt;Forecasted 1 minute average maximum wind speed in kilometers per hour for each municipality during the duration of the typhoon event. The source for this forecast data is ECMWF.&lt;/p&gt;"</v>
      </c>
      <c r="N241" s="26" t="str">
        <f>IF(AND(B242=B241,C242=C241),",","}")</f>
        <v>}</v>
      </c>
      <c r="O241" s="13" t="str">
        <f>IF(NOT(B241=B242),"}",IF(C241=C242,"",","))</f>
        <v>}</v>
      </c>
      <c r="P241" s="13" t="str">
        <f>IF(B241=B242,"",IF(A241=A242,",",""))</f>
        <v/>
      </c>
      <c r="Q241" s="13" t="str">
        <f>IF(A242=A241,"",IF(A242="","}","},"))</f>
        <v>}</v>
      </c>
      <c r="R241" s="13" t="str">
        <f>IF(A242="","}","")</f>
        <v>}</v>
      </c>
      <c r="S241" s="13" t="str">
        <f>IF(A241="","",I241&amp;J241&amp;K241&amp;L241&amp;M241&amp;N241&amp;O241&amp;P241&amp;Q241&amp;R241)</f>
        <v>"windspeed": {"PHL": {"typhoon": "&lt;p&gt;Forecasted 1 minute average maximum wind speed in kilometers per hour for each municipality during the duration of the typhoon event. The source for this forecast data is ECMWF.&lt;/p&gt;"}}}}</v>
      </c>
    </row>
    <row r="242" spans="1:19" x14ac:dyDescent="0.55000000000000004">
      <c r="A242" s="9"/>
      <c r="B242" s="9"/>
      <c r="C242" s="9"/>
      <c r="D242" s="9"/>
      <c r="E242" s="21"/>
      <c r="F242" s="5"/>
      <c r="G242" s="6"/>
      <c r="H242" s="19"/>
      <c r="I242" s="14" t="str">
        <f>IF(A241="section","{","")</f>
        <v/>
      </c>
      <c r="J242" s="13" t="str">
        <f>IF(A242=A241,"",""""&amp;A242&amp;""": {")</f>
        <v>"": {</v>
      </c>
      <c r="K242" s="13" t="str">
        <f>IF(B242=B241,"",""""&amp;B242&amp;""": {")</f>
        <v>"": {</v>
      </c>
      <c r="L242" s="25" t="str">
        <f>IF(AND(B242=B241,C242=C241),"",""""&amp;C242&amp;""": {")</f>
        <v>"": {</v>
      </c>
      <c r="M242" s="13" t="str">
        <f>""""&amp;D242&amp;""": """&amp;SUBSTITUTE(G242,"""","'")&amp;""""</f>
        <v>"": ""</v>
      </c>
      <c r="N242" s="26" t="str">
        <f>IF(AND(B243=B242,C243=C242),",","}")</f>
        <v>,</v>
      </c>
      <c r="O242" s="13" t="str">
        <f>IF(NOT(B242=B243),"}",IF(C242=C243,"",","))</f>
        <v/>
      </c>
      <c r="P242" s="13" t="str">
        <f>IF(B242=B243,"",IF(A242=A243,",",""))</f>
        <v/>
      </c>
      <c r="Q242" s="13" t="str">
        <f>IF(A243=A242,"",IF(A243="","}","},"))</f>
        <v/>
      </c>
      <c r="R242" s="13" t="str">
        <f>IF(A243="","}","")</f>
        <v>}</v>
      </c>
      <c r="S242" s="13" t="str">
        <f>IF(A242="","",I242&amp;J242&amp;K242&amp;L242&amp;M242&amp;N242&amp;O242&amp;P242&amp;Q242&amp;R242)</f>
        <v/>
      </c>
    </row>
    <row r="243" spans="1:19" x14ac:dyDescent="0.55000000000000004">
      <c r="A243" s="9"/>
      <c r="B243" s="9"/>
      <c r="C243" s="9"/>
      <c r="D243" s="9"/>
      <c r="E243" s="21"/>
      <c r="F243" s="5"/>
      <c r="G243" s="6"/>
      <c r="H243" s="19"/>
      <c r="I243" s="14" t="str">
        <f>IF(A242="section","{","")</f>
        <v/>
      </c>
      <c r="J243" s="13" t="str">
        <f>IF(A243=A242,"",""""&amp;A243&amp;""": {")</f>
        <v/>
      </c>
      <c r="K243" s="13" t="str">
        <f>IF(B243=B242,"",""""&amp;B243&amp;""": {")</f>
        <v/>
      </c>
      <c r="L243" s="25" t="str">
        <f>IF(AND(B243=B242,C243=C242),"",""""&amp;C243&amp;""": {")</f>
        <v/>
      </c>
      <c r="M243" s="13" t="str">
        <f>""""&amp;D243&amp;""": """&amp;SUBSTITUTE(G243,"""","'")&amp;""""</f>
        <v>"": ""</v>
      </c>
      <c r="N243" s="26" t="str">
        <f>IF(AND(B244=B243,C244=C243),",","}")</f>
        <v>,</v>
      </c>
      <c r="O243" s="13" t="str">
        <f>IF(NOT(B243=B244),"}",IF(C243=C244,"",","))</f>
        <v/>
      </c>
      <c r="P243" s="13" t="str">
        <f>IF(B243=B244,"",IF(A243=A244,",",""))</f>
        <v/>
      </c>
      <c r="Q243" s="13" t="str">
        <f>IF(A244=A243,"",IF(A244="","}","},"))</f>
        <v/>
      </c>
      <c r="R243" s="13" t="str">
        <f>IF(A244="","}","")</f>
        <v>}</v>
      </c>
      <c r="S243" s="13" t="str">
        <f>IF(A243="","",I243&amp;J243&amp;K243&amp;L243&amp;M243&amp;N243&amp;O243&amp;P243&amp;Q243&amp;R243)</f>
        <v/>
      </c>
    </row>
    <row r="244" spans="1:19" x14ac:dyDescent="0.55000000000000004">
      <c r="A244" s="9"/>
      <c r="B244" s="9"/>
      <c r="C244" s="9"/>
      <c r="D244" s="9"/>
      <c r="E244" s="21"/>
      <c r="F244" s="5"/>
      <c r="G244" s="6"/>
      <c r="H244" s="19"/>
      <c r="I244" s="14" t="str">
        <f>IF(A243="section","{","")</f>
        <v/>
      </c>
      <c r="J244" s="13" t="str">
        <f>IF(A244=A243,"",""""&amp;A244&amp;""": {")</f>
        <v/>
      </c>
      <c r="K244" s="13" t="str">
        <f>IF(B244=B243,"",""""&amp;B244&amp;""": {")</f>
        <v/>
      </c>
      <c r="L244" s="25" t="str">
        <f>IF(AND(B244=B243,C244=C243),"",""""&amp;C244&amp;""": {")</f>
        <v/>
      </c>
      <c r="M244" s="13" t="str">
        <f>""""&amp;D244&amp;""": """&amp;SUBSTITUTE(G244,"""","'")&amp;""""</f>
        <v>"": ""</v>
      </c>
      <c r="N244" s="26" t="str">
        <f>IF(AND(B245=B244,C245=C244),",","}")</f>
        <v>,</v>
      </c>
      <c r="O244" s="13" t="str">
        <f>IF(NOT(B244=B245),"}",IF(C244=C245,"",","))</f>
        <v/>
      </c>
      <c r="P244" s="13" t="str">
        <f>IF(B244=B245,"",IF(A244=A245,",",""))</f>
        <v/>
      </c>
      <c r="Q244" s="13" t="str">
        <f>IF(A245=A244,"",IF(A245="","}","},"))</f>
        <v/>
      </c>
      <c r="R244" s="13" t="str">
        <f>IF(A245="","}","")</f>
        <v>}</v>
      </c>
      <c r="S244" s="13" t="str">
        <f>IF(A244="","",I244&amp;J244&amp;K244&amp;L244&amp;M244&amp;N244&amp;O244&amp;P244&amp;Q244&amp;R244)</f>
        <v/>
      </c>
    </row>
    <row r="245" spans="1:19" x14ac:dyDescent="0.55000000000000004">
      <c r="A245" s="9"/>
      <c r="B245" s="9"/>
      <c r="C245" s="9"/>
      <c r="D245" s="9"/>
      <c r="E245" s="21"/>
      <c r="F245" s="5"/>
      <c r="G245" s="6"/>
      <c r="H245" s="19"/>
      <c r="I245" s="14" t="str">
        <f>IF(A244="section","{","")</f>
        <v/>
      </c>
      <c r="J245" s="13" t="str">
        <f>IF(A245=A244,"",""""&amp;A245&amp;""": {")</f>
        <v/>
      </c>
      <c r="K245" s="13" t="str">
        <f>IF(B245=B244,"",""""&amp;B245&amp;""": {")</f>
        <v/>
      </c>
      <c r="L245" s="25" t="str">
        <f>IF(AND(B245=B244,C245=C244),"",""""&amp;C245&amp;""": {")</f>
        <v/>
      </c>
      <c r="M245" s="13" t="str">
        <f>""""&amp;D245&amp;""": """&amp;SUBSTITUTE(G245,"""","'")&amp;""""</f>
        <v>"": ""</v>
      </c>
      <c r="N245" s="26" t="str">
        <f>IF(AND(B246=B245,C246=C245),",","}")</f>
        <v>,</v>
      </c>
      <c r="O245" s="13" t="str">
        <f>IF(NOT(B245=B246),"}",IF(C245=C246,"",","))</f>
        <v/>
      </c>
      <c r="P245" s="13" t="str">
        <f>IF(B245=B246,"",IF(A245=A246,",",""))</f>
        <v/>
      </c>
      <c r="Q245" s="13" t="str">
        <f>IF(A246=A245,"",IF(A246="","}","},"))</f>
        <v/>
      </c>
      <c r="R245" s="13" t="str">
        <f>IF(A246="","}","")</f>
        <v>}</v>
      </c>
      <c r="S245" s="13" t="str">
        <f>IF(A245="","",I245&amp;J245&amp;K245&amp;L245&amp;M245&amp;N245&amp;O245&amp;P245&amp;Q245&amp;R245)</f>
        <v/>
      </c>
    </row>
    <row r="246" spans="1:19" x14ac:dyDescent="0.55000000000000004">
      <c r="A246" s="9"/>
      <c r="B246" s="9"/>
      <c r="C246" s="9"/>
      <c r="D246" s="9"/>
      <c r="E246" s="21"/>
      <c r="F246" s="5"/>
      <c r="G246" s="6"/>
      <c r="H246" s="19"/>
      <c r="I246" s="14" t="str">
        <f>IF(A245="section","{","")</f>
        <v/>
      </c>
      <c r="J246" s="13" t="str">
        <f>IF(A246=A245,"",""""&amp;A246&amp;""": {")</f>
        <v/>
      </c>
      <c r="K246" s="13" t="str">
        <f>IF(B246=B245,"",""""&amp;B246&amp;""": {")</f>
        <v/>
      </c>
      <c r="L246" s="25" t="str">
        <f>IF(AND(B246=B245,C246=C245),"",""""&amp;C246&amp;""": {")</f>
        <v/>
      </c>
      <c r="M246" s="13" t="str">
        <f>""""&amp;D246&amp;""": """&amp;SUBSTITUTE(G246,"""","'")&amp;""""</f>
        <v>"": ""</v>
      </c>
      <c r="N246" s="26" t="str">
        <f>IF(AND(B247=B246,C247=C246),",","}")</f>
        <v>,</v>
      </c>
      <c r="O246" s="13" t="str">
        <f>IF(NOT(B246=B247),"}",IF(C246=C247,"",","))</f>
        <v/>
      </c>
      <c r="P246" s="13" t="str">
        <f>IF(B246=B247,"",IF(A246=A247,",",""))</f>
        <v/>
      </c>
      <c r="Q246" s="13" t="str">
        <f>IF(A247=A246,"",IF(A247="","}","},"))</f>
        <v/>
      </c>
      <c r="R246" s="13" t="str">
        <f>IF(A247="","}","")</f>
        <v>}</v>
      </c>
      <c r="S246" s="13" t="str">
        <f>IF(A246="","",I246&amp;J246&amp;K246&amp;L246&amp;M246&amp;N246&amp;O246&amp;P246&amp;Q246&amp;R246)</f>
        <v/>
      </c>
    </row>
    <row r="247" spans="1:19" x14ac:dyDescent="0.55000000000000004">
      <c r="A247" s="9"/>
      <c r="B247" s="9"/>
      <c r="C247" s="9"/>
      <c r="D247" s="9"/>
      <c r="E247" s="21"/>
      <c r="F247" s="5"/>
      <c r="G247" s="6"/>
      <c r="H247" s="19"/>
      <c r="I247" s="14" t="str">
        <f>IF(A246="section","{","")</f>
        <v/>
      </c>
      <c r="J247" s="13" t="str">
        <f>IF(A247=A246,"",""""&amp;A247&amp;""": {")</f>
        <v/>
      </c>
      <c r="K247" s="13" t="str">
        <f>IF(B247=B246,"",""""&amp;B247&amp;""": {")</f>
        <v/>
      </c>
      <c r="L247" s="25" t="str">
        <f>IF(AND(B247=B246,C247=C246),"",""""&amp;C247&amp;""": {")</f>
        <v/>
      </c>
      <c r="M247" s="13" t="str">
        <f>""""&amp;D247&amp;""": """&amp;SUBSTITUTE(G247,"""","'")&amp;""""</f>
        <v>"": ""</v>
      </c>
      <c r="N247" s="26" t="str">
        <f>IF(AND(B248=B247,C248=C247),",","}")</f>
        <v>,</v>
      </c>
      <c r="O247" s="13" t="str">
        <f>IF(NOT(B247=B248),"}",IF(C247=C248,"",","))</f>
        <v/>
      </c>
      <c r="P247" s="13" t="str">
        <f>IF(B247=B248,"",IF(A247=A248,",",""))</f>
        <v/>
      </c>
      <c r="Q247" s="13" t="str">
        <f>IF(A248=A247,"",IF(A248="","}","},"))</f>
        <v/>
      </c>
      <c r="R247" s="13" t="str">
        <f>IF(A248="","}","")</f>
        <v>}</v>
      </c>
      <c r="S247" s="13" t="str">
        <f>IF(A247="","",I247&amp;J247&amp;K247&amp;L247&amp;M247&amp;N247&amp;O247&amp;P247&amp;Q247&amp;R247)</f>
        <v/>
      </c>
    </row>
    <row r="248" spans="1:19" x14ac:dyDescent="0.55000000000000004">
      <c r="A248" s="9"/>
      <c r="B248" s="9"/>
      <c r="C248" s="9"/>
      <c r="D248" s="9"/>
      <c r="E248" s="21"/>
      <c r="F248" s="5"/>
      <c r="G248" s="6"/>
      <c r="H248" s="19"/>
      <c r="I248" s="14" t="str">
        <f>IF(A247="section","{","")</f>
        <v/>
      </c>
      <c r="J248" s="13" t="str">
        <f>IF(A248=A247,"",""""&amp;A248&amp;""": {")</f>
        <v/>
      </c>
      <c r="K248" s="13" t="str">
        <f>IF(B248=B247,"",""""&amp;B248&amp;""": {")</f>
        <v/>
      </c>
      <c r="L248" s="25" t="str">
        <f>IF(AND(B248=B247,C248=C247),"",""""&amp;C248&amp;""": {")</f>
        <v/>
      </c>
      <c r="M248" s="13" t="str">
        <f>""""&amp;D248&amp;""": """&amp;SUBSTITUTE(G248,"""","'")&amp;""""</f>
        <v>"": ""</v>
      </c>
      <c r="N248" s="26" t="str">
        <f>IF(AND(B249=B248,C249=C248),",","}")</f>
        <v>,</v>
      </c>
      <c r="O248" s="13" t="str">
        <f>IF(NOT(B248=B249),"}",IF(C248=C249,"",","))</f>
        <v/>
      </c>
      <c r="P248" s="13" t="str">
        <f>IF(B248=B249,"",IF(A248=A249,",",""))</f>
        <v/>
      </c>
      <c r="Q248" s="13" t="str">
        <f>IF(A249=A248,"",IF(A249="","}","},"))</f>
        <v/>
      </c>
      <c r="R248" s="13" t="str">
        <f>IF(A249="","}","")</f>
        <v>}</v>
      </c>
      <c r="S248" s="13" t="str">
        <f>IF(A248="","",I248&amp;J248&amp;K248&amp;L248&amp;M248&amp;N248&amp;O248&amp;P248&amp;Q248&amp;R248)</f>
        <v/>
      </c>
    </row>
    <row r="249" spans="1:19" x14ac:dyDescent="0.55000000000000004">
      <c r="A249" s="9"/>
      <c r="B249" s="9"/>
      <c r="C249" s="9"/>
      <c r="D249" s="9"/>
      <c r="E249" s="21"/>
      <c r="F249" s="5"/>
      <c r="G249" s="6"/>
      <c r="H249" s="19"/>
      <c r="I249" s="14" t="str">
        <f>IF(A248="section","{","")</f>
        <v/>
      </c>
      <c r="J249" s="13" t="str">
        <f>IF(A249=A248,"",""""&amp;A249&amp;""": {")</f>
        <v/>
      </c>
      <c r="K249" s="13" t="str">
        <f>IF(B249=B248,"",""""&amp;B249&amp;""": {")</f>
        <v/>
      </c>
      <c r="L249" s="25" t="str">
        <f>IF(AND(B249=B248,C249=C248),"",""""&amp;C249&amp;""": {")</f>
        <v/>
      </c>
      <c r="M249" s="13" t="str">
        <f>""""&amp;D249&amp;""": """&amp;SUBSTITUTE(G249,"""","'")&amp;""""</f>
        <v>"": ""</v>
      </c>
      <c r="N249" s="26" t="str">
        <f>IF(AND(B250=B249,C250=C249),",","}")</f>
        <v>,</v>
      </c>
      <c r="O249" s="13" t="str">
        <f>IF(NOT(B249=B250),"}",IF(C249=C250,"",","))</f>
        <v/>
      </c>
      <c r="P249" s="13" t="str">
        <f>IF(B249=B250,"",IF(A249=A250,",",""))</f>
        <v/>
      </c>
      <c r="Q249" s="13" t="str">
        <f>IF(A250=A249,"",IF(A250="","}","},"))</f>
        <v/>
      </c>
      <c r="R249" s="13" t="str">
        <f>IF(A250="","}","")</f>
        <v>}</v>
      </c>
      <c r="S249" s="13" t="str">
        <f>IF(A249="","",I249&amp;J249&amp;K249&amp;L249&amp;M249&amp;N249&amp;O249&amp;P249&amp;Q249&amp;R249)</f>
        <v/>
      </c>
    </row>
    <row r="250" spans="1:19" x14ac:dyDescent="0.55000000000000004">
      <c r="A250" s="9"/>
      <c r="B250" s="9"/>
      <c r="C250" s="9"/>
      <c r="D250" s="9"/>
      <c r="E250" s="21"/>
      <c r="F250" s="5"/>
      <c r="G250" s="6"/>
      <c r="H250" s="19"/>
      <c r="I250" s="14" t="str">
        <f>IF(A249="section","{","")</f>
        <v/>
      </c>
      <c r="J250" s="13" t="str">
        <f>IF(A250=A249,"",""""&amp;A250&amp;""": {")</f>
        <v/>
      </c>
      <c r="K250" s="13" t="str">
        <f>IF(B250=B249,"",""""&amp;B250&amp;""": {")</f>
        <v/>
      </c>
      <c r="L250" s="25" t="str">
        <f>IF(AND(B250=B249,C250=C249),"",""""&amp;C250&amp;""": {")</f>
        <v/>
      </c>
      <c r="M250" s="13" t="str">
        <f>""""&amp;D250&amp;""": """&amp;SUBSTITUTE(G250,"""","'")&amp;""""</f>
        <v>"": ""</v>
      </c>
      <c r="N250" s="26" t="str">
        <f>IF(AND(B251=B250,C251=C250),",","}")</f>
        <v>,</v>
      </c>
      <c r="O250" s="13" t="str">
        <f>IF(NOT(B250=B251),"}",IF(C250=C251,"",","))</f>
        <v/>
      </c>
      <c r="P250" s="13" t="str">
        <f>IF(B250=B251,"",IF(A250=A251,",",""))</f>
        <v/>
      </c>
      <c r="Q250" s="13" t="str">
        <f>IF(A251=A250,"",IF(A251="","}","},"))</f>
        <v/>
      </c>
      <c r="R250" s="13" t="str">
        <f>IF(A251="","}","")</f>
        <v>}</v>
      </c>
      <c r="S250" s="13" t="str">
        <f>IF(A250="","",I250&amp;J250&amp;K250&amp;L250&amp;M250&amp;N250&amp;O250&amp;P250&amp;Q250&amp;R250)</f>
        <v/>
      </c>
    </row>
    <row r="251" spans="1:19" x14ac:dyDescent="0.55000000000000004">
      <c r="A251" s="9"/>
      <c r="B251" s="9"/>
      <c r="C251" s="9"/>
      <c r="D251" s="9"/>
      <c r="E251" s="21"/>
      <c r="F251" s="5"/>
      <c r="G251" s="6"/>
      <c r="H251" s="19"/>
      <c r="I251" s="14" t="str">
        <f>IF(A250="section","{","")</f>
        <v/>
      </c>
      <c r="J251" s="13" t="str">
        <f>IF(A251=A250,"",""""&amp;A251&amp;""": {")</f>
        <v/>
      </c>
      <c r="K251" s="13" t="str">
        <f>IF(B251=B250,"",""""&amp;B251&amp;""": {")</f>
        <v/>
      </c>
      <c r="L251" s="25" t="str">
        <f>IF(AND(B251=B250,C251=C250),"",""""&amp;C251&amp;""": {")</f>
        <v/>
      </c>
      <c r="M251" s="13" t="str">
        <f>""""&amp;D251&amp;""": """&amp;SUBSTITUTE(G251,"""","'")&amp;""""</f>
        <v>"": ""</v>
      </c>
      <c r="N251" s="26" t="str">
        <f>IF(AND(B252=B251,C252=C251),",","}")</f>
        <v>,</v>
      </c>
      <c r="O251" s="13" t="str">
        <f>IF(NOT(B251=B252),"}",IF(C251=C252,"",","))</f>
        <v/>
      </c>
      <c r="P251" s="13" t="str">
        <f>IF(B251=B252,"",IF(A251=A252,",",""))</f>
        <v/>
      </c>
      <c r="Q251" s="13" t="str">
        <f>IF(A252=A251,"",IF(A252="","}","},"))</f>
        <v/>
      </c>
      <c r="R251" s="13" t="str">
        <f>IF(A252="","}","")</f>
        <v>}</v>
      </c>
      <c r="S251" s="13" t="str">
        <f>IF(A251="","",I251&amp;J251&amp;K251&amp;L251&amp;M251&amp;N251&amp;O251&amp;P251&amp;Q251&amp;R251)</f>
        <v/>
      </c>
    </row>
    <row r="252" spans="1:19" x14ac:dyDescent="0.55000000000000004">
      <c r="A252" s="9"/>
      <c r="B252" s="9"/>
      <c r="C252" s="9"/>
      <c r="D252" s="9"/>
      <c r="E252" s="21"/>
      <c r="F252" s="5"/>
      <c r="G252" s="6"/>
      <c r="H252" s="19"/>
      <c r="I252" s="14" t="str">
        <f>IF(A251="section","{","")</f>
        <v/>
      </c>
      <c r="J252" s="13" t="str">
        <f>IF(A252=A251,"",""""&amp;A252&amp;""": {")</f>
        <v/>
      </c>
      <c r="K252" s="13" t="str">
        <f>IF(B252=B251,"",""""&amp;B252&amp;""": {")</f>
        <v/>
      </c>
      <c r="L252" s="25" t="str">
        <f>IF(AND(B252=B251,C252=C251),"",""""&amp;C252&amp;""": {")</f>
        <v/>
      </c>
      <c r="M252" s="13" t="str">
        <f>""""&amp;D252&amp;""": """&amp;SUBSTITUTE(G252,"""","'")&amp;""""</f>
        <v>"": ""</v>
      </c>
      <c r="N252" s="26" t="str">
        <f>IF(AND(B253=B252,C253=C252),",","}")</f>
        <v>,</v>
      </c>
      <c r="O252" s="13" t="str">
        <f>IF(NOT(B252=B253),"}",IF(C252=C253,"",","))</f>
        <v/>
      </c>
      <c r="P252" s="13" t="str">
        <f>IF(B252=B253,"",IF(A252=A253,",",""))</f>
        <v/>
      </c>
      <c r="Q252" s="13" t="str">
        <f>IF(A253=A252,"",IF(A253="","}","},"))</f>
        <v/>
      </c>
      <c r="R252" s="13" t="str">
        <f>IF(A253="","}","")</f>
        <v>}</v>
      </c>
      <c r="S252" s="13" t="str">
        <f>IF(A252="","",I252&amp;J252&amp;K252&amp;L252&amp;M252&amp;N252&amp;O252&amp;P252&amp;Q252&amp;R252)</f>
        <v/>
      </c>
    </row>
    <row r="253" spans="1:19" x14ac:dyDescent="0.55000000000000004">
      <c r="A253" s="9"/>
      <c r="B253" s="9"/>
      <c r="C253" s="9"/>
      <c r="D253" s="9"/>
      <c r="E253" s="21"/>
      <c r="F253" s="5"/>
      <c r="G253" s="6"/>
      <c r="H253" s="19"/>
      <c r="I253" s="14" t="str">
        <f>IF(A252="section","{","")</f>
        <v/>
      </c>
      <c r="J253" s="13" t="str">
        <f>IF(A253=A252,"",""""&amp;A253&amp;""": {")</f>
        <v/>
      </c>
      <c r="K253" s="13" t="str">
        <f>IF(B253=B252,"",""""&amp;B253&amp;""": {")</f>
        <v/>
      </c>
      <c r="L253" s="25" t="str">
        <f>IF(AND(B253=B252,C253=C252),"",""""&amp;C253&amp;""": {")</f>
        <v/>
      </c>
      <c r="M253" s="13" t="str">
        <f>""""&amp;D253&amp;""": """&amp;SUBSTITUTE(G253,"""","'")&amp;""""</f>
        <v>"": ""</v>
      </c>
      <c r="N253" s="26" t="str">
        <f>IF(AND(B254=B253,C254=C253),",","}")</f>
        <v>,</v>
      </c>
      <c r="O253" s="13" t="str">
        <f>IF(NOT(B253=B254),"}",IF(C253=C254,"",","))</f>
        <v/>
      </c>
      <c r="P253" s="13" t="str">
        <f>IF(B253=B254,"",IF(A253=A254,",",""))</f>
        <v/>
      </c>
      <c r="Q253" s="13" t="str">
        <f>IF(A254=A253,"",IF(A254="","}","},"))</f>
        <v/>
      </c>
      <c r="R253" s="13" t="str">
        <f>IF(A254="","}","")</f>
        <v>}</v>
      </c>
      <c r="S253" s="13" t="str">
        <f>IF(A253="","",I253&amp;J253&amp;K253&amp;L253&amp;M253&amp;N253&amp;O253&amp;P253&amp;Q253&amp;R253)</f>
        <v/>
      </c>
    </row>
    <row r="254" spans="1:19" x14ac:dyDescent="0.55000000000000004">
      <c r="A254" s="9"/>
      <c r="B254" s="9"/>
      <c r="C254" s="9"/>
      <c r="D254" s="9"/>
      <c r="E254" s="21"/>
      <c r="F254" s="5"/>
      <c r="G254" s="6"/>
      <c r="H254" s="19"/>
      <c r="I254" s="14" t="str">
        <f>IF(A253="section","{","")</f>
        <v/>
      </c>
      <c r="J254" s="13" t="str">
        <f>IF(A254=A253,"",""""&amp;A254&amp;""": {")</f>
        <v/>
      </c>
      <c r="K254" s="13" t="str">
        <f>IF(B254=B253,"",""""&amp;B254&amp;""": {")</f>
        <v/>
      </c>
      <c r="L254" s="25" t="str">
        <f>IF(AND(B254=B253,C254=C253),"",""""&amp;C254&amp;""": {")</f>
        <v/>
      </c>
      <c r="M254" s="13" t="str">
        <f>""""&amp;D254&amp;""": """&amp;SUBSTITUTE(G254,"""","'")&amp;""""</f>
        <v>"": ""</v>
      </c>
      <c r="N254" s="26" t="str">
        <f>IF(AND(B255=B254,C255=C254),",","}")</f>
        <v>,</v>
      </c>
      <c r="O254" s="13" t="str">
        <f>IF(NOT(B254=B255),"}",IF(C254=C255,"",","))</f>
        <v/>
      </c>
      <c r="P254" s="13" t="str">
        <f>IF(B254=B255,"",IF(A254=A255,",",""))</f>
        <v/>
      </c>
      <c r="Q254" s="13" t="str">
        <f>IF(A255=A254,"",IF(A255="","}","},"))</f>
        <v/>
      </c>
      <c r="R254" s="13" t="str">
        <f>IF(A255="","}","")</f>
        <v>}</v>
      </c>
      <c r="S254" s="13" t="str">
        <f>IF(A254="","",I254&amp;J254&amp;K254&amp;L254&amp;M254&amp;N254&amp;O254&amp;P254&amp;Q254&amp;R254)</f>
        <v/>
      </c>
    </row>
    <row r="255" spans="1:19" x14ac:dyDescent="0.55000000000000004">
      <c r="A255" s="9"/>
      <c r="B255" s="9"/>
      <c r="C255" s="9"/>
      <c r="D255" s="9"/>
      <c r="E255" s="21"/>
      <c r="F255" s="5"/>
      <c r="G255" s="6"/>
      <c r="H255" s="19"/>
      <c r="I255" s="14" t="str">
        <f>IF(A254="section","{","")</f>
        <v/>
      </c>
      <c r="J255" s="13" t="str">
        <f>IF(A255=A254,"",""""&amp;A255&amp;""": {")</f>
        <v/>
      </c>
      <c r="K255" s="13" t="str">
        <f>IF(B255=B254,"",""""&amp;B255&amp;""": {")</f>
        <v/>
      </c>
      <c r="L255" s="25" t="str">
        <f>IF(AND(B255=B254,C255=C254),"",""""&amp;C255&amp;""": {")</f>
        <v/>
      </c>
      <c r="M255" s="13" t="str">
        <f>""""&amp;D255&amp;""": """&amp;SUBSTITUTE(G255,"""","'")&amp;""""</f>
        <v>"": ""</v>
      </c>
      <c r="N255" s="26" t="str">
        <f>IF(AND(B256=B255,C256=C255),",","}")</f>
        <v>,</v>
      </c>
      <c r="O255" s="13" t="str">
        <f>IF(NOT(B255=B256),"}",IF(C255=C256,"",","))</f>
        <v/>
      </c>
      <c r="P255" s="13" t="str">
        <f>IF(B255=B256,"",IF(A255=A256,",",""))</f>
        <v/>
      </c>
      <c r="Q255" s="13" t="str">
        <f>IF(A256=A255,"",IF(A256="","}","},"))</f>
        <v/>
      </c>
      <c r="R255" s="13" t="str">
        <f>IF(A256="","}","")</f>
        <v>}</v>
      </c>
      <c r="S255" s="13" t="str">
        <f>IF(A255="","",I255&amp;J255&amp;K255&amp;L255&amp;M255&amp;N255&amp;O255&amp;P255&amp;Q255&amp;R255)</f>
        <v/>
      </c>
    </row>
    <row r="256" spans="1:19" x14ac:dyDescent="0.55000000000000004">
      <c r="A256" s="9"/>
      <c r="B256" s="9"/>
      <c r="C256" s="9"/>
      <c r="D256" s="9"/>
      <c r="E256" s="21"/>
      <c r="F256" s="5"/>
      <c r="G256" s="6"/>
      <c r="H256" s="19"/>
      <c r="I256" s="14" t="str">
        <f>IF(A255="section","{","")</f>
        <v/>
      </c>
      <c r="J256" s="13" t="str">
        <f>IF(A256=A255,"",""""&amp;A256&amp;""": {")</f>
        <v/>
      </c>
      <c r="K256" s="13" t="str">
        <f>IF(B256=B255,"",""""&amp;B256&amp;""": {")</f>
        <v/>
      </c>
      <c r="L256" s="25" t="str">
        <f>IF(AND(B256=B255,C256=C255),"",""""&amp;C256&amp;""": {")</f>
        <v/>
      </c>
      <c r="M256" s="13" t="str">
        <f>""""&amp;D256&amp;""": """&amp;SUBSTITUTE(G256,"""","'")&amp;""""</f>
        <v>"": ""</v>
      </c>
      <c r="N256" s="26" t="str">
        <f>IF(AND(B257=B256,C257=C256),",","}")</f>
        <v>,</v>
      </c>
      <c r="O256" s="13" t="str">
        <f>IF(NOT(B256=B257),"}",IF(C256=C257,"",","))</f>
        <v/>
      </c>
      <c r="P256" s="13" t="str">
        <f>IF(B256=B257,"",IF(A256=A257,",",""))</f>
        <v/>
      </c>
      <c r="Q256" s="13" t="str">
        <f>IF(A257=A256,"",IF(A257="","}","},"))</f>
        <v/>
      </c>
      <c r="R256" s="13" t="str">
        <f>IF(A257="","}","")</f>
        <v>}</v>
      </c>
      <c r="S256" s="13" t="str">
        <f>IF(A256="","",I256&amp;J256&amp;K256&amp;L256&amp;M256&amp;N256&amp;O256&amp;P256&amp;Q256&amp;R256)</f>
        <v/>
      </c>
    </row>
    <row r="257" spans="1:19" x14ac:dyDescent="0.55000000000000004">
      <c r="A257" s="9"/>
      <c r="B257" s="9"/>
      <c r="C257" s="9"/>
      <c r="D257" s="9"/>
      <c r="E257" s="21"/>
      <c r="F257" s="5"/>
      <c r="G257" s="6"/>
      <c r="H257" s="19"/>
      <c r="I257" s="14" t="str">
        <f>IF(A256="section","{","")</f>
        <v/>
      </c>
      <c r="J257" s="13" t="str">
        <f>IF(A257=A256,"",""""&amp;A257&amp;""": {")</f>
        <v/>
      </c>
      <c r="K257" s="13" t="str">
        <f>IF(B257=B256,"",""""&amp;B257&amp;""": {")</f>
        <v/>
      </c>
      <c r="L257" s="25" t="str">
        <f>IF(AND(B257=B256,C257=C256),"",""""&amp;C257&amp;""": {")</f>
        <v/>
      </c>
      <c r="M257" s="13" t="str">
        <f>""""&amp;D257&amp;""": """&amp;SUBSTITUTE(G257,"""","'")&amp;""""</f>
        <v>"": ""</v>
      </c>
      <c r="N257" s="26" t="str">
        <f>IF(AND(B258=B257,C258=C257),",","}")</f>
        <v>,</v>
      </c>
      <c r="O257" s="13" t="str">
        <f>IF(NOT(B257=B258),"}",IF(C257=C258,"",","))</f>
        <v/>
      </c>
      <c r="P257" s="13" t="str">
        <f>IF(B257=B258,"",IF(A257=A258,",",""))</f>
        <v/>
      </c>
      <c r="Q257" s="13" t="str">
        <f>IF(A258=A257,"",IF(A258="","}","},"))</f>
        <v/>
      </c>
      <c r="R257" s="13" t="str">
        <f>IF(A258="","}","")</f>
        <v>}</v>
      </c>
      <c r="S257" s="13" t="str">
        <f>IF(A257="","",I257&amp;J257&amp;K257&amp;L257&amp;M257&amp;N257&amp;O257&amp;P257&amp;Q257&amp;R257)</f>
        <v/>
      </c>
    </row>
    <row r="258" spans="1:19" x14ac:dyDescent="0.55000000000000004">
      <c r="A258" s="9"/>
      <c r="B258" s="9"/>
      <c r="C258" s="9"/>
      <c r="D258" s="9"/>
      <c r="E258" s="21"/>
      <c r="F258" s="5"/>
      <c r="G258" s="6"/>
      <c r="H258" s="19"/>
      <c r="I258" s="14" t="str">
        <f>IF(A257="section","{","")</f>
        <v/>
      </c>
      <c r="J258" s="13" t="str">
        <f>IF(A258=A257,"",""""&amp;A258&amp;""": {")</f>
        <v/>
      </c>
      <c r="K258" s="13" t="str">
        <f>IF(B258=B257,"",""""&amp;B258&amp;""": {")</f>
        <v/>
      </c>
      <c r="L258" s="25" t="str">
        <f>IF(AND(B258=B257,C258=C257),"",""""&amp;C258&amp;""": {")</f>
        <v/>
      </c>
      <c r="M258" s="13" t="str">
        <f>""""&amp;D258&amp;""": """&amp;SUBSTITUTE(G258,"""","'")&amp;""""</f>
        <v>"": ""</v>
      </c>
      <c r="N258" s="26" t="str">
        <f>IF(AND(B259=B258,C259=C258),",","}")</f>
        <v>,</v>
      </c>
      <c r="O258" s="13" t="str">
        <f>IF(NOT(B258=B259),"}",IF(C258=C259,"",","))</f>
        <v/>
      </c>
      <c r="P258" s="13" t="str">
        <f>IF(B258=B259,"",IF(A258=A259,",",""))</f>
        <v/>
      </c>
      <c r="Q258" s="13" t="str">
        <f>IF(A259=A258,"",IF(A259="","}","},"))</f>
        <v/>
      </c>
      <c r="R258" s="13" t="str">
        <f>IF(A259="","}","")</f>
        <v>}</v>
      </c>
      <c r="S258" s="13" t="str">
        <f>IF(A258="","",I258&amp;J258&amp;K258&amp;L258&amp;M258&amp;N258&amp;O258&amp;P258&amp;Q258&amp;R258)</f>
        <v/>
      </c>
    </row>
    <row r="259" spans="1:19" x14ac:dyDescent="0.55000000000000004">
      <c r="A259" s="9"/>
      <c r="B259" s="9"/>
      <c r="C259" s="9"/>
      <c r="D259" s="9"/>
      <c r="E259" s="21"/>
      <c r="F259" s="5"/>
      <c r="G259" s="6"/>
      <c r="H259" s="19"/>
      <c r="I259" s="14" t="str">
        <f>IF(A258="section","{","")</f>
        <v/>
      </c>
      <c r="J259" s="13" t="str">
        <f>IF(A259=A258,"",""""&amp;A259&amp;""": {")</f>
        <v/>
      </c>
      <c r="K259" s="13" t="str">
        <f>IF(B259=B258,"",""""&amp;B259&amp;""": {")</f>
        <v/>
      </c>
      <c r="L259" s="25" t="str">
        <f>IF(AND(B259=B258,C259=C258),"",""""&amp;C259&amp;""": {")</f>
        <v/>
      </c>
      <c r="M259" s="13" t="str">
        <f>""""&amp;D259&amp;""": """&amp;SUBSTITUTE(G259,"""","'")&amp;""""</f>
        <v>"": ""</v>
      </c>
      <c r="N259" s="26" t="str">
        <f>IF(AND(B260=B259,C260=C259),",","}")</f>
        <v>,</v>
      </c>
      <c r="O259" s="13" t="str">
        <f>IF(NOT(B259=B260),"}",IF(C259=C260,"",","))</f>
        <v/>
      </c>
      <c r="P259" s="13" t="str">
        <f>IF(B259=B260,"",IF(A259=A260,",",""))</f>
        <v/>
      </c>
      <c r="Q259" s="13" t="str">
        <f>IF(A260=A259,"",IF(A260="","}","},"))</f>
        <v/>
      </c>
      <c r="R259" s="13" t="str">
        <f>IF(A260="","}","")</f>
        <v>}</v>
      </c>
      <c r="S259" s="13" t="str">
        <f>IF(A259="","",I259&amp;J259&amp;K259&amp;L259&amp;M259&amp;N259&amp;O259&amp;P259&amp;Q259&amp;R259)</f>
        <v/>
      </c>
    </row>
    <row r="260" spans="1:19" x14ac:dyDescent="0.55000000000000004">
      <c r="A260" s="9"/>
      <c r="B260" s="9"/>
      <c r="C260" s="9"/>
      <c r="D260" s="9"/>
      <c r="E260" s="21"/>
      <c r="F260" s="5"/>
      <c r="G260" s="6"/>
      <c r="H260" s="19"/>
      <c r="I260" s="14" t="str">
        <f>IF(A259="section","{","")</f>
        <v/>
      </c>
      <c r="J260" s="13" t="str">
        <f>IF(A260=A259,"",""""&amp;A260&amp;""": {")</f>
        <v/>
      </c>
      <c r="K260" s="13" t="str">
        <f>IF(B260=B259,"",""""&amp;B260&amp;""": {")</f>
        <v/>
      </c>
      <c r="L260" s="25" t="str">
        <f>IF(AND(B260=B259,C260=C259),"",""""&amp;C260&amp;""": {")</f>
        <v/>
      </c>
      <c r="M260" s="13" t="str">
        <f>""""&amp;D260&amp;""": """&amp;SUBSTITUTE(G260,"""","'")&amp;""""</f>
        <v>"": ""</v>
      </c>
      <c r="N260" s="26" t="str">
        <f>IF(AND(B261=B260,C261=C260),",","}")</f>
        <v>,</v>
      </c>
      <c r="O260" s="13" t="str">
        <f>IF(NOT(B260=B261),"}",IF(C260=C261,"",","))</f>
        <v/>
      </c>
      <c r="P260" s="13" t="str">
        <f>IF(B260=B261,"",IF(A260=A261,",",""))</f>
        <v/>
      </c>
      <c r="Q260" s="13" t="str">
        <f>IF(A261=A260,"",IF(A261="","}","},"))</f>
        <v/>
      </c>
      <c r="R260" s="13" t="str">
        <f>IF(A261="","}","")</f>
        <v>}</v>
      </c>
      <c r="S260" s="13" t="str">
        <f>IF(A260="","",I260&amp;J260&amp;K260&amp;L260&amp;M260&amp;N260&amp;O260&amp;P260&amp;Q260&amp;R260)</f>
        <v/>
      </c>
    </row>
    <row r="261" spans="1:19" x14ac:dyDescent="0.55000000000000004">
      <c r="A261" s="9"/>
      <c r="B261" s="9"/>
      <c r="C261" s="9"/>
      <c r="D261" s="9"/>
      <c r="E261" s="21"/>
      <c r="F261" s="5"/>
      <c r="G261" s="6"/>
      <c r="H261" s="19"/>
      <c r="I261" s="14" t="str">
        <f>IF(A260="section","{","")</f>
        <v/>
      </c>
      <c r="J261" s="13" t="str">
        <f>IF(A261=A260,"",""""&amp;A261&amp;""": {")</f>
        <v/>
      </c>
      <c r="K261" s="13" t="str">
        <f>IF(B261=B260,"",""""&amp;B261&amp;""": {")</f>
        <v/>
      </c>
      <c r="L261" s="25" t="str">
        <f>IF(AND(B261=B260,C261=C260),"",""""&amp;C261&amp;""": {")</f>
        <v/>
      </c>
      <c r="M261" s="13" t="str">
        <f>""""&amp;D261&amp;""": """&amp;SUBSTITUTE(G261,"""","'")&amp;""""</f>
        <v>"": ""</v>
      </c>
      <c r="N261" s="26" t="str">
        <f>IF(AND(B262=B261,C262=C261),",","}")</f>
        <v>,</v>
      </c>
      <c r="O261" s="13" t="str">
        <f>IF(NOT(B261=B262),"}",IF(C261=C262,"",","))</f>
        <v/>
      </c>
      <c r="P261" s="13" t="str">
        <f>IF(B261=B262,"",IF(A261=A262,",",""))</f>
        <v/>
      </c>
      <c r="Q261" s="13" t="str">
        <f>IF(A262=A261,"",IF(A262="","}","},"))</f>
        <v/>
      </c>
      <c r="R261" s="13" t="str">
        <f>IF(A262="","}","")</f>
        <v>}</v>
      </c>
      <c r="S261" s="13" t="str">
        <f>IF(A261="","",I261&amp;J261&amp;K261&amp;L261&amp;M261&amp;N261&amp;O261&amp;P261&amp;Q261&amp;R261)</f>
        <v/>
      </c>
    </row>
    <row r="262" spans="1:19" x14ac:dyDescent="0.55000000000000004">
      <c r="A262" s="9"/>
      <c r="B262" s="9"/>
      <c r="C262" s="9"/>
      <c r="D262" s="9"/>
      <c r="E262" s="21"/>
      <c r="F262" s="5"/>
      <c r="G262" s="6"/>
      <c r="H262" s="19"/>
      <c r="I262" s="14" t="str">
        <f>IF(A261="section","{","")</f>
        <v/>
      </c>
      <c r="J262" s="13" t="str">
        <f>IF(A262=A261,"",""""&amp;A262&amp;""": {")</f>
        <v/>
      </c>
      <c r="K262" s="13" t="str">
        <f>IF(B262=B261,"",""""&amp;B262&amp;""": {")</f>
        <v/>
      </c>
      <c r="L262" s="25" t="str">
        <f>IF(AND(B262=B261,C262=C261),"",""""&amp;C262&amp;""": {")</f>
        <v/>
      </c>
      <c r="M262" s="13" t="str">
        <f>""""&amp;D262&amp;""": """&amp;SUBSTITUTE(G262,"""","'")&amp;""""</f>
        <v>"": ""</v>
      </c>
      <c r="N262" s="26" t="str">
        <f>IF(AND(B263=B262,C263=C262),",","}")</f>
        <v>,</v>
      </c>
      <c r="O262" s="13" t="str">
        <f>IF(NOT(B262=B263),"}",IF(C262=C263,"",","))</f>
        <v/>
      </c>
      <c r="P262" s="13" t="str">
        <f>IF(B262=B263,"",IF(A262=A263,",",""))</f>
        <v/>
      </c>
      <c r="Q262" s="13" t="str">
        <f>IF(A263=A262,"",IF(A263="","}","},"))</f>
        <v/>
      </c>
      <c r="R262" s="13" t="str">
        <f>IF(A263="","}","")</f>
        <v>}</v>
      </c>
      <c r="S262" s="13" t="str">
        <f>IF(A262="","",I262&amp;J262&amp;K262&amp;L262&amp;M262&amp;N262&amp;O262&amp;P262&amp;Q262&amp;R262)</f>
        <v/>
      </c>
    </row>
    <row r="263" spans="1:19" x14ac:dyDescent="0.55000000000000004">
      <c r="A263" s="9"/>
      <c r="B263" s="9"/>
      <c r="C263" s="9"/>
      <c r="D263" s="9"/>
      <c r="E263" s="21"/>
      <c r="F263" s="5"/>
      <c r="G263" s="6"/>
      <c r="H263" s="19"/>
      <c r="I263" s="14" t="str">
        <f>IF(A262="section","{","")</f>
        <v/>
      </c>
      <c r="J263" s="13" t="str">
        <f>IF(A263=A262,"",""""&amp;A263&amp;""": {")</f>
        <v/>
      </c>
      <c r="K263" s="13" t="str">
        <f>IF(B263=B262,"",""""&amp;B263&amp;""": {")</f>
        <v/>
      </c>
      <c r="L263" s="25" t="str">
        <f>IF(AND(B263=B262,C263=C262),"",""""&amp;C263&amp;""": {")</f>
        <v/>
      </c>
      <c r="M263" s="13" t="str">
        <f>""""&amp;D263&amp;""": """&amp;SUBSTITUTE(G263,"""","'")&amp;""""</f>
        <v>"": ""</v>
      </c>
      <c r="N263" s="26" t="str">
        <f>IF(AND(B264=B263,C264=C263),",","}")</f>
        <v>,</v>
      </c>
      <c r="O263" s="13" t="str">
        <f>IF(NOT(B263=B264),"}",IF(C263=C264,"",","))</f>
        <v/>
      </c>
      <c r="P263" s="13" t="str">
        <f>IF(B263=B264,"",IF(A263=A264,",",""))</f>
        <v/>
      </c>
      <c r="Q263" s="13" t="str">
        <f>IF(A264=A263,"",IF(A264="","}","},"))</f>
        <v/>
      </c>
      <c r="R263" s="13" t="str">
        <f>IF(A264="","}","")</f>
        <v>}</v>
      </c>
      <c r="S263" s="13" t="str">
        <f>IF(A263="","",I263&amp;J263&amp;K263&amp;L263&amp;M263&amp;N263&amp;O263&amp;P263&amp;Q263&amp;R263)</f>
        <v/>
      </c>
    </row>
    <row r="264" spans="1:19" x14ac:dyDescent="0.55000000000000004">
      <c r="A264" s="9"/>
      <c r="B264" s="9"/>
      <c r="C264" s="9"/>
      <c r="D264" s="9"/>
      <c r="E264" s="21"/>
      <c r="F264" s="5"/>
      <c r="G264" s="6"/>
      <c r="H264" s="19"/>
      <c r="I264" s="14" t="str">
        <f>IF(A263="section","{","")</f>
        <v/>
      </c>
      <c r="J264" s="13" t="str">
        <f>IF(A264=A263,"",""""&amp;A264&amp;""": {")</f>
        <v/>
      </c>
      <c r="K264" s="13" t="str">
        <f>IF(B264=B263,"",""""&amp;B264&amp;""": {")</f>
        <v/>
      </c>
      <c r="L264" s="25" t="str">
        <f>IF(AND(B264=B263,C264=C263),"",""""&amp;C264&amp;""": {")</f>
        <v/>
      </c>
      <c r="M264" s="13" t="str">
        <f>""""&amp;D264&amp;""": """&amp;SUBSTITUTE(G264,"""","'")&amp;""""</f>
        <v>"": ""</v>
      </c>
      <c r="N264" s="26" t="str">
        <f>IF(AND(B265=B264,C265=C264),",","}")</f>
        <v>,</v>
      </c>
      <c r="O264" s="13" t="str">
        <f>IF(NOT(B264=B265),"}",IF(C264=C265,"",","))</f>
        <v/>
      </c>
      <c r="P264" s="13" t="str">
        <f>IF(B264=B265,"",IF(A264=A265,",",""))</f>
        <v/>
      </c>
      <c r="Q264" s="13" t="str">
        <f>IF(A265=A264,"",IF(A265="","}","},"))</f>
        <v/>
      </c>
      <c r="R264" s="13" t="str">
        <f>IF(A265="","}","")</f>
        <v>}</v>
      </c>
      <c r="S264" s="13" t="str">
        <f>IF(A264="","",I264&amp;J264&amp;K264&amp;L264&amp;M264&amp;N264&amp;O264&amp;P264&amp;Q264&amp;R264)</f>
        <v/>
      </c>
    </row>
    <row r="265" spans="1:19" x14ac:dyDescent="0.55000000000000004">
      <c r="A265" s="9"/>
      <c r="B265" s="9"/>
      <c r="C265" s="9"/>
      <c r="D265" s="9"/>
      <c r="E265" s="21"/>
      <c r="F265" s="5"/>
      <c r="G265" s="6"/>
      <c r="H265" s="19"/>
      <c r="I265" s="14" t="str">
        <f>IF(A264="section","{","")</f>
        <v/>
      </c>
      <c r="J265" s="13" t="str">
        <f>IF(A265=A264,"",""""&amp;A265&amp;""": {")</f>
        <v/>
      </c>
      <c r="K265" s="13" t="str">
        <f>IF(B265=B264,"",""""&amp;B265&amp;""": {")</f>
        <v/>
      </c>
      <c r="L265" s="25" t="str">
        <f>IF(AND(B265=B264,C265=C264),"",""""&amp;C265&amp;""": {")</f>
        <v/>
      </c>
      <c r="M265" s="13" t="str">
        <f>""""&amp;D265&amp;""": """&amp;SUBSTITUTE(G265,"""","'")&amp;""""</f>
        <v>"": ""</v>
      </c>
      <c r="N265" s="26" t="str">
        <f>IF(AND(B266=B265,C266=C265),",","}")</f>
        <v>,</v>
      </c>
      <c r="O265" s="13" t="str">
        <f>IF(NOT(B265=B266),"}",IF(C265=C266,"",","))</f>
        <v/>
      </c>
      <c r="P265" s="13" t="str">
        <f>IF(B265=B266,"",IF(A265=A266,",",""))</f>
        <v/>
      </c>
      <c r="Q265" s="13" t="str">
        <f>IF(A266=A265,"",IF(A266="","}","},"))</f>
        <v/>
      </c>
      <c r="R265" s="13" t="str">
        <f>IF(A266="","}","")</f>
        <v>}</v>
      </c>
      <c r="S265" s="13" t="str">
        <f>IF(A265="","",I265&amp;J265&amp;K265&amp;L265&amp;M265&amp;N265&amp;O265&amp;P265&amp;Q265&amp;R265)</f>
        <v/>
      </c>
    </row>
    <row r="266" spans="1:19" x14ac:dyDescent="0.55000000000000004">
      <c r="A266" s="9"/>
      <c r="B266" s="9"/>
      <c r="C266" s="9"/>
      <c r="D266" s="9"/>
      <c r="E266" s="21"/>
      <c r="F266" s="5"/>
      <c r="G266" s="6"/>
      <c r="H266" s="19"/>
      <c r="I266" s="14" t="str">
        <f>IF(A265="section","{","")</f>
        <v/>
      </c>
      <c r="J266" s="13" t="str">
        <f>IF(A266=A265,"",""""&amp;A266&amp;""": {")</f>
        <v/>
      </c>
      <c r="K266" s="13" t="str">
        <f>IF(B266=B265,"",""""&amp;B266&amp;""": {")</f>
        <v/>
      </c>
      <c r="L266" s="25" t="str">
        <f>IF(AND(B266=B265,C266=C265),"",""""&amp;C266&amp;""": {")</f>
        <v/>
      </c>
      <c r="M266" s="13" t="str">
        <f>""""&amp;D266&amp;""": """&amp;SUBSTITUTE(G266,"""","'")&amp;""""</f>
        <v>"": ""</v>
      </c>
      <c r="N266" s="26" t="str">
        <f>IF(AND(B267=B266,C267=C266),",","}")</f>
        <v>,</v>
      </c>
      <c r="O266" s="13" t="str">
        <f>IF(NOT(B266=B267),"}",IF(C266=C267,"",","))</f>
        <v/>
      </c>
      <c r="P266" s="13" t="str">
        <f>IF(B266=B267,"",IF(A266=A267,",",""))</f>
        <v/>
      </c>
      <c r="Q266" s="13" t="str">
        <f>IF(A267=A266,"",IF(A267="","}","},"))</f>
        <v/>
      </c>
      <c r="R266" s="13" t="str">
        <f>IF(A267="","}","")</f>
        <v>}</v>
      </c>
      <c r="S266" s="13" t="str">
        <f>IF(A266="","",I266&amp;J266&amp;K266&amp;L266&amp;M266&amp;N266&amp;O266&amp;P266&amp;Q266&amp;R266)</f>
        <v/>
      </c>
    </row>
    <row r="267" spans="1:19" x14ac:dyDescent="0.55000000000000004">
      <c r="A267" s="9"/>
      <c r="B267" s="9"/>
      <c r="C267" s="9"/>
      <c r="D267" s="9"/>
      <c r="E267" s="21"/>
      <c r="F267" s="5"/>
      <c r="G267" s="6"/>
      <c r="H267" s="19"/>
      <c r="I267" s="14" t="str">
        <f>IF(A266="section","{","")</f>
        <v/>
      </c>
      <c r="J267" s="13" t="str">
        <f>IF(A267=A266,"",""""&amp;A267&amp;""": {")</f>
        <v/>
      </c>
      <c r="K267" s="13" t="str">
        <f>IF(B267=B266,"",""""&amp;B267&amp;""": {")</f>
        <v/>
      </c>
      <c r="L267" s="25" t="str">
        <f>IF(AND(B267=B266,C267=C266),"",""""&amp;C267&amp;""": {")</f>
        <v/>
      </c>
      <c r="M267" s="13" t="str">
        <f>""""&amp;D267&amp;""": """&amp;SUBSTITUTE(G267,"""","'")&amp;""""</f>
        <v>"": ""</v>
      </c>
      <c r="N267" s="26" t="str">
        <f>IF(AND(B268=B267,C268=C267),",","}")</f>
        <v>,</v>
      </c>
      <c r="O267" s="13" t="str">
        <f>IF(NOT(B267=B268),"}",IF(C267=C268,"",","))</f>
        <v/>
      </c>
      <c r="P267" s="13" t="str">
        <f>IF(B267=B268,"",IF(A267=A268,",",""))</f>
        <v/>
      </c>
      <c r="Q267" s="13" t="str">
        <f>IF(A268=A267,"",IF(A268="","}","},"))</f>
        <v/>
      </c>
      <c r="R267" s="13" t="str">
        <f>IF(A268="","}","")</f>
        <v>}</v>
      </c>
      <c r="S267" s="13" t="str">
        <f>IF(A267="","",I267&amp;J267&amp;K267&amp;L267&amp;M267&amp;N267&amp;O267&amp;P267&amp;Q267&amp;R267)</f>
        <v/>
      </c>
    </row>
    <row r="268" spans="1:19" x14ac:dyDescent="0.55000000000000004">
      <c r="A268" s="9"/>
      <c r="B268" s="9"/>
      <c r="C268" s="9"/>
      <c r="D268" s="9"/>
      <c r="E268" s="21"/>
      <c r="F268" s="5"/>
      <c r="G268" s="6"/>
      <c r="H268" s="19"/>
      <c r="I268" s="14" t="str">
        <f>IF(A267="section","{","")</f>
        <v/>
      </c>
      <c r="J268" s="13" t="str">
        <f>IF(A268=A267,"",""""&amp;A268&amp;""": {")</f>
        <v/>
      </c>
      <c r="K268" s="13" t="str">
        <f>IF(B268=B267,"",""""&amp;B268&amp;""": {")</f>
        <v/>
      </c>
      <c r="L268" s="25" t="str">
        <f>IF(AND(B268=B267,C268=C267),"",""""&amp;C268&amp;""": {")</f>
        <v/>
      </c>
      <c r="M268" s="13" t="str">
        <f>""""&amp;D268&amp;""": """&amp;SUBSTITUTE(G268,"""","'")&amp;""""</f>
        <v>"": ""</v>
      </c>
      <c r="N268" s="26" t="str">
        <f>IF(AND(B269=B268,C269=C268),",","}")</f>
        <v>,</v>
      </c>
      <c r="O268" s="13" t="str">
        <f>IF(NOT(B268=B269),"}",IF(C268=C269,"",","))</f>
        <v/>
      </c>
      <c r="P268" s="13" t="str">
        <f>IF(B268=B269,"",IF(A268=A269,",",""))</f>
        <v/>
      </c>
      <c r="Q268" s="13" t="str">
        <f>IF(A269=A268,"",IF(A269="","}","},"))</f>
        <v/>
      </c>
      <c r="R268" s="13" t="str">
        <f>IF(A269="","}","")</f>
        <v>}</v>
      </c>
      <c r="S268" s="13" t="str">
        <f>IF(A268="","",I268&amp;J268&amp;K268&amp;L268&amp;M268&amp;N268&amp;O268&amp;P268&amp;Q268&amp;R268)</f>
        <v/>
      </c>
    </row>
    <row r="269" spans="1:19" x14ac:dyDescent="0.55000000000000004">
      <c r="A269" s="9"/>
      <c r="B269" s="9"/>
      <c r="C269" s="9"/>
      <c r="D269" s="9"/>
      <c r="E269" s="21"/>
      <c r="F269" s="5"/>
      <c r="G269" s="6"/>
      <c r="H269" s="19"/>
      <c r="I269" s="14" t="str">
        <f>IF(A268="section","{","")</f>
        <v/>
      </c>
      <c r="J269" s="13" t="str">
        <f>IF(A269=A268,"",""""&amp;A269&amp;""": {")</f>
        <v/>
      </c>
      <c r="K269" s="13" t="str">
        <f>IF(B269=B268,"",""""&amp;B269&amp;""": {")</f>
        <v/>
      </c>
      <c r="L269" s="25" t="str">
        <f>IF(AND(B269=B268,C269=C268),"",""""&amp;C269&amp;""": {")</f>
        <v/>
      </c>
      <c r="M269" s="13" t="str">
        <f>""""&amp;D269&amp;""": """&amp;SUBSTITUTE(G269,"""","'")&amp;""""</f>
        <v>"": ""</v>
      </c>
      <c r="N269" s="26" t="str">
        <f>IF(AND(B270=B269,C270=C269),",","}")</f>
        <v>,</v>
      </c>
      <c r="O269" s="13" t="str">
        <f>IF(NOT(B269=B270),"}",IF(C269=C270,"",","))</f>
        <v/>
      </c>
      <c r="P269" s="13" t="str">
        <f>IF(B269=B270,"",IF(A269=A270,",",""))</f>
        <v/>
      </c>
      <c r="Q269" s="13" t="str">
        <f>IF(A270=A269,"",IF(A270="","}","},"))</f>
        <v/>
      </c>
      <c r="R269" s="13" t="str">
        <f>IF(A270="","}","")</f>
        <v>}</v>
      </c>
      <c r="S269" s="13" t="str">
        <f>IF(A269="","",I269&amp;J269&amp;K269&amp;L269&amp;M269&amp;N269&amp;O269&amp;P269&amp;Q269&amp;R269)</f>
        <v/>
      </c>
    </row>
    <row r="270" spans="1:19" x14ac:dyDescent="0.55000000000000004">
      <c r="A270" s="9"/>
      <c r="B270" s="9"/>
      <c r="C270" s="9"/>
      <c r="D270" s="9"/>
      <c r="E270" s="21"/>
      <c r="F270" s="5"/>
      <c r="G270" s="6"/>
      <c r="H270" s="19"/>
      <c r="I270" s="14" t="str">
        <f>IF(A269="section","{","")</f>
        <v/>
      </c>
      <c r="J270" s="13" t="str">
        <f>IF(A270=A269,"",""""&amp;A270&amp;""": {")</f>
        <v/>
      </c>
      <c r="K270" s="13" t="str">
        <f>IF(B270=B269,"",""""&amp;B270&amp;""": {")</f>
        <v/>
      </c>
      <c r="L270" s="25" t="str">
        <f>IF(AND(B270=B269,C270=C269),"",""""&amp;C270&amp;""": {")</f>
        <v/>
      </c>
      <c r="M270" s="13" t="str">
        <f>""""&amp;D270&amp;""": """&amp;SUBSTITUTE(G270,"""","'")&amp;""""</f>
        <v>"": ""</v>
      </c>
      <c r="N270" s="26" t="str">
        <f>IF(AND(B271=B270,C271=C270),",","}")</f>
        <v>,</v>
      </c>
      <c r="O270" s="13" t="str">
        <f>IF(NOT(B270=B271),"}",IF(C270=C271,"",","))</f>
        <v/>
      </c>
      <c r="P270" s="13" t="str">
        <f>IF(B270=B271,"",IF(A270=A271,",",""))</f>
        <v/>
      </c>
      <c r="Q270" s="13" t="str">
        <f>IF(A271=A270,"",IF(A271="","}","},"))</f>
        <v/>
      </c>
      <c r="R270" s="13" t="str">
        <f>IF(A271="","}","")</f>
        <v>}</v>
      </c>
      <c r="S270" s="13" t="str">
        <f>IF(A270="","",I270&amp;J270&amp;K270&amp;L270&amp;M270&amp;N270&amp;O270&amp;P270&amp;Q270&amp;R270)</f>
        <v/>
      </c>
    </row>
    <row r="271" spans="1:19" x14ac:dyDescent="0.55000000000000004">
      <c r="A271" s="9"/>
      <c r="B271" s="9"/>
      <c r="C271" s="9"/>
      <c r="D271" s="9"/>
      <c r="E271" s="21"/>
      <c r="F271" s="5"/>
      <c r="G271" s="6"/>
      <c r="H271" s="19"/>
      <c r="I271" s="14" t="str">
        <f>IF(A270="section","{","")</f>
        <v/>
      </c>
      <c r="J271" s="13" t="str">
        <f>IF(A271=A270,"",""""&amp;A271&amp;""": {")</f>
        <v/>
      </c>
      <c r="K271" s="13" t="str">
        <f>IF(B271=B270,"",""""&amp;B271&amp;""": {")</f>
        <v/>
      </c>
      <c r="L271" s="25" t="str">
        <f>IF(AND(B271=B270,C271=C270),"",""""&amp;C271&amp;""": {")</f>
        <v/>
      </c>
      <c r="M271" s="13" t="str">
        <f>""""&amp;D271&amp;""": """&amp;SUBSTITUTE(G271,"""","'")&amp;""""</f>
        <v>"": ""</v>
      </c>
      <c r="N271" s="26" t="str">
        <f>IF(AND(B272=B271,C272=C271),",","}")</f>
        <v>,</v>
      </c>
      <c r="O271" s="13" t="str">
        <f>IF(NOT(B271=B272),"}",IF(C271=C272,"",","))</f>
        <v/>
      </c>
      <c r="P271" s="13" t="str">
        <f>IF(B271=B272,"",IF(A271=A272,",",""))</f>
        <v/>
      </c>
      <c r="Q271" s="13" t="str">
        <f>IF(A272=A271,"",IF(A272="","}","},"))</f>
        <v/>
      </c>
      <c r="R271" s="13" t="str">
        <f>IF(A272="","}","")</f>
        <v>}</v>
      </c>
      <c r="S271" s="13" t="str">
        <f>IF(A271="","",I271&amp;J271&amp;K271&amp;L271&amp;M271&amp;N271&amp;O271&amp;P271&amp;Q271&amp;R271)</f>
        <v/>
      </c>
    </row>
    <row r="272" spans="1:19" x14ac:dyDescent="0.55000000000000004">
      <c r="A272" s="9"/>
      <c r="B272" s="9"/>
      <c r="C272" s="9"/>
      <c r="D272" s="9"/>
      <c r="E272" s="21"/>
      <c r="F272" s="5"/>
      <c r="G272" s="6"/>
      <c r="H272" s="19"/>
      <c r="I272" s="14" t="str">
        <f>IF(A271="section","{","")</f>
        <v/>
      </c>
      <c r="J272" s="13" t="str">
        <f>IF(A272=A271,"",""""&amp;A272&amp;""": {")</f>
        <v/>
      </c>
      <c r="K272" s="13" t="str">
        <f>IF(B272=B271,"",""""&amp;B272&amp;""": {")</f>
        <v/>
      </c>
      <c r="L272" s="25" t="str">
        <f>IF(AND(B272=B271,C272=C271),"",""""&amp;C272&amp;""": {")</f>
        <v/>
      </c>
      <c r="M272" s="13" t="str">
        <f>""""&amp;D272&amp;""": """&amp;SUBSTITUTE(G272,"""","'")&amp;""""</f>
        <v>"": ""</v>
      </c>
      <c r="N272" s="26" t="str">
        <f>IF(AND(B273=B272,C273=C272),",","}")</f>
        <v>,</v>
      </c>
      <c r="O272" s="13" t="str">
        <f>IF(NOT(B272=B273),"}",IF(C272=C273,"",","))</f>
        <v/>
      </c>
      <c r="P272" s="13" t="str">
        <f>IF(B272=B273,"",IF(A272=A273,",",""))</f>
        <v/>
      </c>
      <c r="Q272" s="13" t="str">
        <f>IF(A273=A272,"",IF(A273="","}","},"))</f>
        <v/>
      </c>
      <c r="R272" s="13" t="str">
        <f>IF(A273="","}","")</f>
        <v>}</v>
      </c>
      <c r="S272" s="13" t="str">
        <f>IF(A272="","",I272&amp;J272&amp;K272&amp;L272&amp;M272&amp;N272&amp;O272&amp;P272&amp;Q272&amp;R272)</f>
        <v/>
      </c>
    </row>
    <row r="273" spans="1:19" x14ac:dyDescent="0.55000000000000004">
      <c r="A273" s="9"/>
      <c r="B273" s="9"/>
      <c r="C273" s="9"/>
      <c r="D273" s="9"/>
      <c r="E273" s="21"/>
      <c r="F273" s="5"/>
      <c r="G273" s="6"/>
      <c r="H273" s="19"/>
      <c r="I273" s="14" t="str">
        <f>IF(A272="section","{","")</f>
        <v/>
      </c>
      <c r="J273" s="13" t="str">
        <f>IF(A273=A272,"",""""&amp;A273&amp;""": {")</f>
        <v/>
      </c>
      <c r="K273" s="13" t="str">
        <f>IF(B273=B272,"",""""&amp;B273&amp;""": {")</f>
        <v/>
      </c>
      <c r="L273" s="25" t="str">
        <f>IF(AND(B273=B272,C273=C272),"",""""&amp;C273&amp;""": {")</f>
        <v/>
      </c>
      <c r="M273" s="13" t="str">
        <f>""""&amp;D273&amp;""": """&amp;SUBSTITUTE(G273,"""","'")&amp;""""</f>
        <v>"": ""</v>
      </c>
      <c r="N273" s="26" t="str">
        <f>IF(AND(B274=B273,C274=C273),",","}")</f>
        <v>,</v>
      </c>
      <c r="O273" s="13" t="str">
        <f>IF(NOT(B273=B274),"}",IF(C273=C274,"",","))</f>
        <v/>
      </c>
      <c r="P273" s="13" t="str">
        <f>IF(B273=B274,"",IF(A273=A274,",",""))</f>
        <v/>
      </c>
      <c r="Q273" s="13" t="str">
        <f>IF(A274=A273,"",IF(A274="","}","},"))</f>
        <v/>
      </c>
      <c r="R273" s="13" t="str">
        <f>IF(A274="","}","")</f>
        <v>}</v>
      </c>
      <c r="S273" s="13" t="str">
        <f>IF(A273="","",I273&amp;J273&amp;K273&amp;L273&amp;M273&amp;N273&amp;O273&amp;P273&amp;Q273&amp;R273)</f>
        <v/>
      </c>
    </row>
    <row r="274" spans="1:19" x14ac:dyDescent="0.55000000000000004">
      <c r="A274" s="9"/>
      <c r="B274" s="9"/>
      <c r="C274" s="9"/>
      <c r="D274" s="9"/>
      <c r="E274" s="21"/>
      <c r="F274" s="5"/>
      <c r="G274" s="6"/>
      <c r="H274" s="19"/>
      <c r="I274" s="14" t="str">
        <f>IF(A273="section","{","")</f>
        <v/>
      </c>
      <c r="J274" s="13" t="str">
        <f>IF(A274=A273,"",""""&amp;A274&amp;""": {")</f>
        <v/>
      </c>
      <c r="K274" s="13" t="str">
        <f>IF(B274=B273,"",""""&amp;B274&amp;""": {")</f>
        <v/>
      </c>
      <c r="L274" s="25" t="str">
        <f>IF(AND(B274=B273,C274=C273),"",""""&amp;C274&amp;""": {")</f>
        <v/>
      </c>
      <c r="M274" s="13" t="str">
        <f>""""&amp;D274&amp;""": """&amp;SUBSTITUTE(G274,"""","'")&amp;""""</f>
        <v>"": ""</v>
      </c>
      <c r="N274" s="26" t="str">
        <f>IF(AND(B275=B274,C275=C274),",","}")</f>
        <v>,</v>
      </c>
      <c r="O274" s="13" t="str">
        <f>IF(NOT(B274=B275),"}",IF(C274=C275,"",","))</f>
        <v/>
      </c>
      <c r="P274" s="13" t="str">
        <f>IF(B274=B275,"",IF(A274=A275,",",""))</f>
        <v/>
      </c>
      <c r="Q274" s="13" t="str">
        <f>IF(A275=A274,"",IF(A275="","}","},"))</f>
        <v/>
      </c>
      <c r="R274" s="13" t="str">
        <f>IF(A275="","}","")</f>
        <v>}</v>
      </c>
      <c r="S274" s="13" t="str">
        <f>IF(A274="","",I274&amp;J274&amp;K274&amp;L274&amp;M274&amp;N274&amp;O274&amp;P274&amp;Q274&amp;R274)</f>
        <v/>
      </c>
    </row>
    <row r="275" spans="1:19" x14ac:dyDescent="0.55000000000000004">
      <c r="A275" s="9"/>
      <c r="B275" s="9"/>
      <c r="C275" s="9"/>
      <c r="D275" s="9"/>
      <c r="E275" s="21"/>
      <c r="F275" s="5"/>
      <c r="G275" s="6"/>
      <c r="H275" s="19"/>
      <c r="I275" s="14" t="str">
        <f>IF(A274="section","{","")</f>
        <v/>
      </c>
      <c r="J275" s="13" t="str">
        <f>IF(A275=A274,"",""""&amp;A275&amp;""": {")</f>
        <v/>
      </c>
      <c r="K275" s="13" t="str">
        <f>IF(B275=B274,"",""""&amp;B275&amp;""": {")</f>
        <v/>
      </c>
      <c r="L275" s="25" t="str">
        <f>IF(AND(B275=B274,C275=C274),"",""""&amp;C275&amp;""": {")</f>
        <v/>
      </c>
      <c r="M275" s="13" t="str">
        <f>""""&amp;D275&amp;""": """&amp;SUBSTITUTE(G275,"""","'")&amp;""""</f>
        <v>"": ""</v>
      </c>
      <c r="N275" s="26" t="str">
        <f>IF(AND(B276=B275,C276=C275),",","}")</f>
        <v>,</v>
      </c>
      <c r="O275" s="13" t="str">
        <f>IF(NOT(B275=B276),"}",IF(C275=C276,"",","))</f>
        <v/>
      </c>
      <c r="P275" s="13" t="str">
        <f>IF(B275=B276,"",IF(A275=A276,",",""))</f>
        <v/>
      </c>
      <c r="Q275" s="13" t="str">
        <f>IF(A276=A275,"",IF(A276="","}","},"))</f>
        <v/>
      </c>
      <c r="R275" s="13" t="str">
        <f>IF(A276="","}","")</f>
        <v>}</v>
      </c>
      <c r="S275" s="13" t="str">
        <f>IF(A275="","",I275&amp;J275&amp;K275&amp;L275&amp;M275&amp;N275&amp;O275&amp;P275&amp;Q275&amp;R275)</f>
        <v/>
      </c>
    </row>
    <row r="276" spans="1:19" x14ac:dyDescent="0.55000000000000004">
      <c r="A276" s="9"/>
      <c r="B276" s="9"/>
      <c r="C276" s="9"/>
      <c r="D276" s="9"/>
      <c r="E276" s="21"/>
      <c r="F276" s="5"/>
      <c r="G276" s="6"/>
      <c r="H276" s="19"/>
      <c r="I276" s="14" t="str">
        <f>IF(A275="section","{","")</f>
        <v/>
      </c>
      <c r="J276" s="13" t="str">
        <f>IF(A276=A275,"",""""&amp;A276&amp;""": {")</f>
        <v/>
      </c>
      <c r="K276" s="13" t="str">
        <f>IF(B276=B275,"",""""&amp;B276&amp;""": {")</f>
        <v/>
      </c>
      <c r="L276" s="25" t="str">
        <f>IF(AND(B276=B275,C276=C275),"",""""&amp;C276&amp;""": {")</f>
        <v/>
      </c>
      <c r="M276" s="13" t="str">
        <f>""""&amp;D276&amp;""": """&amp;SUBSTITUTE(G276,"""","'")&amp;""""</f>
        <v>"": ""</v>
      </c>
      <c r="N276" s="26" t="str">
        <f>IF(AND(B277=B276,C277=C276),",","}")</f>
        <v>,</v>
      </c>
      <c r="O276" s="13" t="str">
        <f>IF(NOT(B276=B277),"}",IF(C276=C277,"",","))</f>
        <v/>
      </c>
      <c r="P276" s="13" t="str">
        <f>IF(B276=B277,"",IF(A276=A277,",",""))</f>
        <v/>
      </c>
      <c r="Q276" s="13" t="str">
        <f>IF(A277=A276,"",IF(A277="","}","},"))</f>
        <v/>
      </c>
      <c r="R276" s="13" t="str">
        <f>IF(A277="","}","")</f>
        <v>}</v>
      </c>
      <c r="S276" s="13" t="str">
        <f>IF(A276="","",I276&amp;J276&amp;K276&amp;L276&amp;M276&amp;N276&amp;O276&amp;P276&amp;Q276&amp;R276)</f>
        <v/>
      </c>
    </row>
    <row r="277" spans="1:19" x14ac:dyDescent="0.55000000000000004">
      <c r="A277" s="9"/>
      <c r="B277" s="9"/>
      <c r="C277" s="9"/>
      <c r="D277" s="9"/>
      <c r="E277" s="21"/>
      <c r="F277" s="5"/>
      <c r="G277" s="6"/>
      <c r="H277" s="19"/>
      <c r="I277" s="14" t="str">
        <f>IF(A276="section","{","")</f>
        <v/>
      </c>
      <c r="J277" s="13" t="str">
        <f>IF(A277=A276,"",""""&amp;A277&amp;""": {")</f>
        <v/>
      </c>
      <c r="K277" s="13" t="str">
        <f>IF(B277=B276,"",""""&amp;B277&amp;""": {")</f>
        <v/>
      </c>
      <c r="L277" s="25" t="str">
        <f>IF(AND(B277=B276,C277=C276),"",""""&amp;C277&amp;""": {")</f>
        <v/>
      </c>
      <c r="M277" s="13" t="str">
        <f>""""&amp;D277&amp;""": """&amp;SUBSTITUTE(G277,"""","'")&amp;""""</f>
        <v>"": ""</v>
      </c>
      <c r="N277" s="26" t="str">
        <f>IF(AND(B278=B277,C278=C277),",","}")</f>
        <v>,</v>
      </c>
      <c r="O277" s="13" t="str">
        <f>IF(NOT(B277=B278),"}",IF(C277=C278,"",","))</f>
        <v/>
      </c>
      <c r="P277" s="13" t="str">
        <f>IF(B277=B278,"",IF(A277=A278,",",""))</f>
        <v/>
      </c>
      <c r="Q277" s="13" t="str">
        <f>IF(A278=A277,"",IF(A278="","}","},"))</f>
        <v/>
      </c>
      <c r="R277" s="13" t="str">
        <f>IF(A278="","}","")</f>
        <v>}</v>
      </c>
      <c r="S277" s="13" t="str">
        <f>IF(A277="","",I277&amp;J277&amp;K277&amp;L277&amp;M277&amp;N277&amp;O277&amp;P277&amp;Q277&amp;R277)</f>
        <v/>
      </c>
    </row>
    <row r="278" spans="1:19" x14ac:dyDescent="0.55000000000000004">
      <c r="A278" s="9"/>
      <c r="B278" s="9"/>
      <c r="C278" s="9"/>
      <c r="D278" s="9"/>
      <c r="E278" s="21"/>
      <c r="F278" s="5"/>
      <c r="G278" s="6"/>
      <c r="H278" s="19"/>
      <c r="I278" s="14" t="str">
        <f>IF(A277="section","{","")</f>
        <v/>
      </c>
      <c r="J278" s="13" t="str">
        <f>IF(A278=A277,"",""""&amp;A278&amp;""": {")</f>
        <v/>
      </c>
      <c r="K278" s="13" t="str">
        <f>IF(B278=B277,"",""""&amp;B278&amp;""": {")</f>
        <v/>
      </c>
      <c r="L278" s="25" t="str">
        <f>IF(AND(B278=B277,C278=C277),"",""""&amp;C278&amp;""": {")</f>
        <v/>
      </c>
      <c r="M278" s="13" t="str">
        <f>""""&amp;D278&amp;""": """&amp;SUBSTITUTE(G278,"""","'")&amp;""""</f>
        <v>"": ""</v>
      </c>
      <c r="N278" s="26" t="str">
        <f>IF(AND(B279=B278,C279=C278),",","}")</f>
        <v>,</v>
      </c>
      <c r="O278" s="13" t="str">
        <f>IF(NOT(B278=B279),"}",IF(C278=C279,"",","))</f>
        <v/>
      </c>
      <c r="P278" s="13" t="str">
        <f>IF(B278=B279,"",IF(A278=A279,",",""))</f>
        <v/>
      </c>
      <c r="Q278" s="13" t="str">
        <f>IF(A279=A278,"",IF(A279="","}","},"))</f>
        <v/>
      </c>
      <c r="R278" s="13" t="str">
        <f>IF(A279="","}","")</f>
        <v>}</v>
      </c>
      <c r="S278" s="13" t="str">
        <f>IF(A278="","",I278&amp;J278&amp;K278&amp;L278&amp;M278&amp;N278&amp;O278&amp;P278&amp;Q278&amp;R278)</f>
        <v/>
      </c>
    </row>
    <row r="279" spans="1:19" x14ac:dyDescent="0.55000000000000004">
      <c r="A279" s="9"/>
      <c r="B279" s="9"/>
      <c r="C279" s="9"/>
      <c r="D279" s="9"/>
      <c r="E279" s="21"/>
      <c r="F279" s="5"/>
      <c r="G279" s="6"/>
      <c r="H279" s="19"/>
      <c r="I279" s="14" t="str">
        <f>IF(A278="section","{","")</f>
        <v/>
      </c>
      <c r="J279" s="13" t="str">
        <f>IF(A279=A278,"",""""&amp;A279&amp;""": {")</f>
        <v/>
      </c>
      <c r="K279" s="13" t="str">
        <f>IF(B279=B278,"",""""&amp;B279&amp;""": {")</f>
        <v/>
      </c>
      <c r="L279" s="25" t="str">
        <f>IF(AND(B279=B278,C279=C278),"",""""&amp;C279&amp;""": {")</f>
        <v/>
      </c>
      <c r="M279" s="13" t="str">
        <f>""""&amp;D279&amp;""": """&amp;SUBSTITUTE(G279,"""","'")&amp;""""</f>
        <v>"": ""</v>
      </c>
      <c r="N279" s="26" t="str">
        <f>IF(AND(B280=B279,C280=C279),",","}")</f>
        <v>,</v>
      </c>
      <c r="O279" s="13" t="str">
        <f>IF(NOT(B279=B280),"}",IF(C279=C280,"",","))</f>
        <v/>
      </c>
      <c r="P279" s="13" t="str">
        <f>IF(B279=B280,"",IF(A279=A280,",",""))</f>
        <v/>
      </c>
      <c r="Q279" s="13" t="str">
        <f>IF(A280=A279,"",IF(A280="","}","},"))</f>
        <v/>
      </c>
      <c r="R279" s="13" t="str">
        <f>IF(A280="","}","")</f>
        <v>}</v>
      </c>
      <c r="S279" s="13" t="str">
        <f>IF(A279="","",I279&amp;J279&amp;K279&amp;L279&amp;M279&amp;N279&amp;O279&amp;P279&amp;Q279&amp;R279)</f>
        <v/>
      </c>
    </row>
    <row r="280" spans="1:19" x14ac:dyDescent="0.55000000000000004">
      <c r="A280" s="9"/>
      <c r="B280" s="9"/>
      <c r="C280" s="9"/>
      <c r="D280" s="9"/>
      <c r="E280" s="21"/>
      <c r="F280" s="5"/>
      <c r="G280" s="6"/>
      <c r="H280" s="19"/>
      <c r="I280" s="14" t="str">
        <f>IF(A279="section","{","")</f>
        <v/>
      </c>
      <c r="J280" s="13" t="str">
        <f>IF(A280=A279,"",""""&amp;A280&amp;""": {")</f>
        <v/>
      </c>
      <c r="K280" s="13" t="str">
        <f>IF(B280=B279,"",""""&amp;B280&amp;""": {")</f>
        <v/>
      </c>
      <c r="L280" s="25" t="str">
        <f>IF(AND(B280=B279,C280=C279),"",""""&amp;C280&amp;""": {")</f>
        <v/>
      </c>
      <c r="M280" s="13" t="str">
        <f>""""&amp;D280&amp;""": """&amp;SUBSTITUTE(G280,"""","'")&amp;""""</f>
        <v>"": ""</v>
      </c>
      <c r="N280" s="26" t="str">
        <f>IF(AND(B281=B280,C281=C280),",","}")</f>
        <v>,</v>
      </c>
      <c r="O280" s="13" t="str">
        <f>IF(NOT(B280=B281),"}",IF(C280=C281,"",","))</f>
        <v/>
      </c>
      <c r="P280" s="13" t="str">
        <f>IF(B280=B281,"",IF(A280=A281,",",""))</f>
        <v/>
      </c>
      <c r="Q280" s="13" t="str">
        <f>IF(A281=A280,"",IF(A281="","}","},"))</f>
        <v/>
      </c>
      <c r="R280" s="13" t="str">
        <f>IF(A281="","}","")</f>
        <v>}</v>
      </c>
      <c r="S280" s="13" t="str">
        <f>IF(A280="","",I280&amp;J280&amp;K280&amp;L280&amp;M280&amp;N280&amp;O280&amp;P280&amp;Q280&amp;R280)</f>
        <v/>
      </c>
    </row>
    <row r="281" spans="1:19" x14ac:dyDescent="0.55000000000000004">
      <c r="A281" s="9"/>
      <c r="B281" s="9"/>
      <c r="C281" s="9"/>
      <c r="D281" s="9"/>
      <c r="E281" s="21"/>
      <c r="F281" s="5"/>
      <c r="G281" s="6"/>
      <c r="H281" s="19"/>
      <c r="I281" s="14" t="str">
        <f>IF(A280="section","{","")</f>
        <v/>
      </c>
      <c r="J281" s="13" t="str">
        <f>IF(A281=A280,"",""""&amp;A281&amp;""": {")</f>
        <v/>
      </c>
      <c r="K281" s="13" t="str">
        <f>IF(B281=B280,"",""""&amp;B281&amp;""": {")</f>
        <v/>
      </c>
      <c r="L281" s="25" t="str">
        <f>IF(AND(B281=B280,C281=C280),"",""""&amp;C281&amp;""": {")</f>
        <v/>
      </c>
      <c r="M281" s="13" t="str">
        <f>""""&amp;D281&amp;""": """&amp;SUBSTITUTE(G281,"""","'")&amp;""""</f>
        <v>"": ""</v>
      </c>
      <c r="N281" s="26" t="str">
        <f>IF(AND(B282=B281,C282=C281),",","}")</f>
        <v>,</v>
      </c>
      <c r="O281" s="13" t="str">
        <f>IF(NOT(B281=B282),"}",IF(C281=C282,"",","))</f>
        <v/>
      </c>
      <c r="P281" s="13" t="str">
        <f>IF(B281=B282,"",IF(A281=A282,",",""))</f>
        <v/>
      </c>
      <c r="Q281" s="13" t="str">
        <f>IF(A282=A281,"",IF(A282="","}","},"))</f>
        <v/>
      </c>
      <c r="R281" s="13" t="str">
        <f>IF(A282="","}","")</f>
        <v>}</v>
      </c>
      <c r="S281" s="13" t="str">
        <f>IF(A281="","",I281&amp;J281&amp;K281&amp;L281&amp;M281&amp;N281&amp;O281&amp;P281&amp;Q281&amp;R281)</f>
        <v/>
      </c>
    </row>
    <row r="282" spans="1:19" x14ac:dyDescent="0.55000000000000004">
      <c r="A282" s="9"/>
      <c r="B282" s="9"/>
      <c r="C282" s="9"/>
      <c r="D282" s="9"/>
      <c r="E282" s="21"/>
      <c r="F282" s="5"/>
      <c r="G282" s="6"/>
      <c r="H282" s="19"/>
      <c r="I282" s="14" t="str">
        <f>IF(A281="section","{","")</f>
        <v/>
      </c>
      <c r="J282" s="13" t="str">
        <f>IF(A282=A281,"",""""&amp;A282&amp;""": {")</f>
        <v/>
      </c>
      <c r="K282" s="13" t="str">
        <f>IF(B282=B281,"",""""&amp;B282&amp;""": {")</f>
        <v/>
      </c>
      <c r="L282" s="25" t="str">
        <f>IF(AND(B282=B281,C282=C281),"",""""&amp;C282&amp;""": {")</f>
        <v/>
      </c>
      <c r="M282" s="13" t="str">
        <f>""""&amp;D282&amp;""": """&amp;SUBSTITUTE(G282,"""","'")&amp;""""</f>
        <v>"": ""</v>
      </c>
      <c r="N282" s="26" t="str">
        <f>IF(AND(B283=B282,C283=C282),",","}")</f>
        <v>,</v>
      </c>
      <c r="O282" s="13" t="str">
        <f>IF(NOT(B282=B283),"}",IF(C282=C283,"",","))</f>
        <v/>
      </c>
      <c r="P282" s="13" t="str">
        <f>IF(B282=B283,"",IF(A282=A283,",",""))</f>
        <v/>
      </c>
      <c r="Q282" s="13" t="str">
        <f>IF(A283=A282,"",IF(A283="","}","},"))</f>
        <v/>
      </c>
      <c r="R282" s="13" t="str">
        <f>IF(A283="","}","")</f>
        <v>}</v>
      </c>
      <c r="S282" s="13" t="str">
        <f>IF(A282="","",I282&amp;J282&amp;K282&amp;L282&amp;M282&amp;N282&amp;O282&amp;P282&amp;Q282&amp;R282)</f>
        <v/>
      </c>
    </row>
    <row r="283" spans="1:19" x14ac:dyDescent="0.55000000000000004">
      <c r="A283" s="9"/>
      <c r="B283" s="9"/>
      <c r="C283" s="9"/>
      <c r="D283" s="9"/>
      <c r="E283" s="21"/>
      <c r="F283" s="5"/>
      <c r="G283" s="6"/>
      <c r="H283" s="19"/>
      <c r="I283" s="14" t="str">
        <f>IF(A282="section","{","")</f>
        <v/>
      </c>
      <c r="J283" s="13" t="str">
        <f>IF(A283=A282,"",""""&amp;A283&amp;""": {")</f>
        <v/>
      </c>
      <c r="K283" s="13" t="str">
        <f>IF(B283=B282,"",""""&amp;B283&amp;""": {")</f>
        <v/>
      </c>
      <c r="L283" s="25" t="str">
        <f>IF(AND(B283=B282,C283=C282),"",""""&amp;C283&amp;""": {")</f>
        <v/>
      </c>
      <c r="M283" s="13" t="str">
        <f>""""&amp;D283&amp;""": """&amp;SUBSTITUTE(G283,"""","'")&amp;""""</f>
        <v>"": ""</v>
      </c>
      <c r="N283" s="26" t="str">
        <f>IF(AND(B284=B283,C284=C283),",","}")</f>
        <v>,</v>
      </c>
      <c r="O283" s="13" t="str">
        <f>IF(NOT(B283=B284),"}",IF(C283=C284,"",","))</f>
        <v/>
      </c>
      <c r="P283" s="13" t="str">
        <f>IF(B283=B284,"",IF(A283=A284,",",""))</f>
        <v/>
      </c>
      <c r="Q283" s="13" t="str">
        <f>IF(A284=A283,"",IF(A284="","}","},"))</f>
        <v/>
      </c>
      <c r="R283" s="13" t="str">
        <f>IF(A284="","}","")</f>
        <v>}</v>
      </c>
      <c r="S283" s="13" t="str">
        <f>IF(A283="","",I283&amp;J283&amp;K283&amp;L283&amp;M283&amp;N283&amp;O283&amp;P283&amp;Q283&amp;R283)</f>
        <v/>
      </c>
    </row>
    <row r="284" spans="1:19" x14ac:dyDescent="0.55000000000000004">
      <c r="A284" s="9"/>
      <c r="B284" s="9"/>
      <c r="C284" s="9"/>
      <c r="D284" s="9"/>
      <c r="E284" s="21"/>
      <c r="F284" s="5"/>
      <c r="G284" s="6"/>
      <c r="H284" s="19"/>
      <c r="I284" s="14" t="str">
        <f>IF(A283="section","{","")</f>
        <v/>
      </c>
      <c r="J284" s="13" t="str">
        <f>IF(A284=A283,"",""""&amp;A284&amp;""": {")</f>
        <v/>
      </c>
      <c r="K284" s="13" t="str">
        <f>IF(B284=B283,"",""""&amp;B284&amp;""": {")</f>
        <v/>
      </c>
      <c r="L284" s="25" t="str">
        <f>IF(AND(B284=B283,C284=C283),"",""""&amp;C284&amp;""": {")</f>
        <v/>
      </c>
      <c r="M284" s="13" t="str">
        <f>""""&amp;D284&amp;""": """&amp;SUBSTITUTE(G284,"""","'")&amp;""""</f>
        <v>"": ""</v>
      </c>
      <c r="N284" s="26" t="str">
        <f>IF(AND(B285=B284,C285=C284),",","}")</f>
        <v>,</v>
      </c>
      <c r="O284" s="13" t="str">
        <f>IF(NOT(B284=B285),"}",IF(C284=C285,"",","))</f>
        <v/>
      </c>
      <c r="P284" s="13" t="str">
        <f>IF(B284=B285,"",IF(A284=A285,",",""))</f>
        <v/>
      </c>
      <c r="Q284" s="13" t="str">
        <f>IF(A285=A284,"",IF(A285="","}","},"))</f>
        <v/>
      </c>
      <c r="R284" s="13" t="str">
        <f>IF(A285="","}","")</f>
        <v>}</v>
      </c>
      <c r="S284" s="13" t="str">
        <f>IF(A284="","",I284&amp;J284&amp;K284&amp;L284&amp;M284&amp;N284&amp;O284&amp;P284&amp;Q284&amp;R284)</f>
        <v/>
      </c>
    </row>
    <row r="285" spans="1:19" x14ac:dyDescent="0.55000000000000004">
      <c r="A285" s="9"/>
      <c r="B285" s="9"/>
      <c r="C285" s="9"/>
      <c r="D285" s="9"/>
      <c r="E285" s="21"/>
      <c r="F285" s="5"/>
      <c r="G285" s="6"/>
      <c r="H285" s="19"/>
      <c r="I285" s="14" t="str">
        <f>IF(A284="section","{","")</f>
        <v/>
      </c>
      <c r="J285" s="13" t="str">
        <f>IF(A285=A284,"",""""&amp;A285&amp;""": {")</f>
        <v/>
      </c>
      <c r="K285" s="13" t="str">
        <f>IF(B285=B284,"",""""&amp;B285&amp;""": {")</f>
        <v/>
      </c>
      <c r="L285" s="25" t="str">
        <f>IF(AND(B285=B284,C285=C284),"",""""&amp;C285&amp;""": {")</f>
        <v/>
      </c>
      <c r="M285" s="13" t="str">
        <f>""""&amp;D285&amp;""": """&amp;SUBSTITUTE(G285,"""","'")&amp;""""</f>
        <v>"": ""</v>
      </c>
      <c r="N285" s="26" t="str">
        <f>IF(AND(B286=B285,C286=C285),",","}")</f>
        <v>,</v>
      </c>
      <c r="O285" s="13" t="str">
        <f>IF(NOT(B285=B286),"}",IF(C285=C286,"",","))</f>
        <v/>
      </c>
      <c r="P285" s="13" t="str">
        <f>IF(B285=B286,"",IF(A285=A286,",",""))</f>
        <v/>
      </c>
      <c r="Q285" s="13" t="str">
        <f>IF(A286=A285,"",IF(A286="","}","},"))</f>
        <v/>
      </c>
      <c r="R285" s="13" t="str">
        <f>IF(A286="","}","")</f>
        <v>}</v>
      </c>
      <c r="S285" s="13" t="str">
        <f>IF(A285="","",I285&amp;J285&amp;K285&amp;L285&amp;M285&amp;N285&amp;O285&amp;P285&amp;Q285&amp;R285)</f>
        <v/>
      </c>
    </row>
    <row r="286" spans="1:19" x14ac:dyDescent="0.55000000000000004">
      <c r="A286" s="9"/>
      <c r="B286" s="9"/>
      <c r="C286" s="9"/>
      <c r="D286" s="9"/>
      <c r="E286" s="21"/>
      <c r="F286" s="5"/>
      <c r="G286" s="6"/>
      <c r="H286" s="19"/>
      <c r="I286" s="14" t="str">
        <f>IF(A285="section","{","")</f>
        <v/>
      </c>
      <c r="J286" s="13" t="str">
        <f>IF(A286=A285,"",""""&amp;A286&amp;""": {")</f>
        <v/>
      </c>
      <c r="K286" s="13" t="str">
        <f>IF(B286=B285,"",""""&amp;B286&amp;""": {")</f>
        <v/>
      </c>
      <c r="L286" s="25" t="str">
        <f>IF(AND(B286=B285,C286=C285),"",""""&amp;C286&amp;""": {")</f>
        <v/>
      </c>
      <c r="M286" s="13" t="str">
        <f>""""&amp;D286&amp;""": """&amp;SUBSTITUTE(G286,"""","'")&amp;""""</f>
        <v>"": ""</v>
      </c>
      <c r="N286" s="26" t="str">
        <f>IF(AND(B287=B286,C287=C286),",","}")</f>
        <v>,</v>
      </c>
      <c r="O286" s="13" t="str">
        <f>IF(NOT(B286=B287),"}",IF(C286=C287,"",","))</f>
        <v/>
      </c>
      <c r="P286" s="13" t="str">
        <f>IF(B286=B287,"",IF(A286=A287,",",""))</f>
        <v/>
      </c>
      <c r="Q286" s="13" t="str">
        <f>IF(A287=A286,"",IF(A287="","}","},"))</f>
        <v/>
      </c>
      <c r="R286" s="13" t="str">
        <f>IF(A287="","}","")</f>
        <v>}</v>
      </c>
      <c r="S286" s="13" t="str">
        <f>IF(A286="","",I286&amp;J286&amp;K286&amp;L286&amp;M286&amp;N286&amp;O286&amp;P286&amp;Q286&amp;R286)</f>
        <v/>
      </c>
    </row>
    <row r="287" spans="1:19" x14ac:dyDescent="0.55000000000000004">
      <c r="A287" s="9"/>
      <c r="B287" s="9"/>
      <c r="C287" s="9"/>
      <c r="D287" s="9"/>
      <c r="E287" s="21"/>
      <c r="F287" s="5"/>
      <c r="G287" s="6"/>
      <c r="H287" s="19"/>
      <c r="I287" s="14" t="str">
        <f>IF(A286="section","{","")</f>
        <v/>
      </c>
      <c r="J287" s="13" t="str">
        <f>IF(A287=A286,"",""""&amp;A287&amp;""": {")</f>
        <v/>
      </c>
      <c r="K287" s="13" t="str">
        <f>IF(B287=B286,"",""""&amp;B287&amp;""": {")</f>
        <v/>
      </c>
      <c r="L287" s="25" t="str">
        <f>IF(AND(B287=B286,C287=C286),"",""""&amp;C287&amp;""": {")</f>
        <v/>
      </c>
      <c r="M287" s="13" t="str">
        <f>""""&amp;D287&amp;""": """&amp;SUBSTITUTE(G287,"""","'")&amp;""""</f>
        <v>"": ""</v>
      </c>
      <c r="N287" s="26" t="str">
        <f>IF(AND(B288=B287,C288=C287),",","}")</f>
        <v>,</v>
      </c>
      <c r="O287" s="13" t="str">
        <f>IF(NOT(B287=B288),"}",IF(C287=C288,"",","))</f>
        <v/>
      </c>
      <c r="P287" s="13" t="str">
        <f>IF(B287=B288,"",IF(A287=A288,",",""))</f>
        <v/>
      </c>
      <c r="Q287" s="13" t="str">
        <f>IF(A288=A287,"",IF(A288="","}","},"))</f>
        <v/>
      </c>
      <c r="R287" s="13" t="str">
        <f>IF(A288="","}","")</f>
        <v>}</v>
      </c>
      <c r="S287" s="13" t="str">
        <f>IF(A287="","",I287&amp;J287&amp;K287&amp;L287&amp;M287&amp;N287&amp;O287&amp;P287&amp;Q287&amp;R287)</f>
        <v/>
      </c>
    </row>
    <row r="288" spans="1:19" x14ac:dyDescent="0.55000000000000004">
      <c r="A288" s="9"/>
      <c r="B288" s="9"/>
      <c r="C288" s="9"/>
      <c r="D288" s="9"/>
      <c r="E288" s="21"/>
      <c r="F288" s="5"/>
      <c r="G288" s="6"/>
      <c r="H288" s="19"/>
      <c r="I288" s="14" t="str">
        <f>IF(A287="section","{","")</f>
        <v/>
      </c>
      <c r="J288" s="13" t="str">
        <f>IF(A288=A287,"",""""&amp;A288&amp;""": {")</f>
        <v/>
      </c>
      <c r="K288" s="13" t="str">
        <f>IF(B288=B287,"",""""&amp;B288&amp;""": {")</f>
        <v/>
      </c>
      <c r="L288" s="25" t="str">
        <f>IF(AND(B288=B287,C288=C287),"",""""&amp;C288&amp;""": {")</f>
        <v/>
      </c>
      <c r="M288" s="13" t="str">
        <f>""""&amp;D288&amp;""": """&amp;SUBSTITUTE(G288,"""","'")&amp;""""</f>
        <v>"": ""</v>
      </c>
      <c r="N288" s="26" t="str">
        <f>IF(AND(B289=B288,C289=C288),",","}")</f>
        <v>,</v>
      </c>
      <c r="O288" s="13" t="str">
        <f>IF(NOT(B288=B289),"}",IF(C288=C289,"",","))</f>
        <v/>
      </c>
      <c r="P288" s="13" t="str">
        <f>IF(B288=B289,"",IF(A288=A289,",",""))</f>
        <v/>
      </c>
      <c r="Q288" s="13" t="str">
        <f>IF(A289=A288,"",IF(A289="","}","},"))</f>
        <v/>
      </c>
      <c r="R288" s="13" t="str">
        <f>IF(A289="","}","")</f>
        <v>}</v>
      </c>
      <c r="S288" s="13" t="str">
        <f>IF(A288="","",I288&amp;J288&amp;K288&amp;L288&amp;M288&amp;N288&amp;O288&amp;P288&amp;Q288&amp;R288)</f>
        <v/>
      </c>
    </row>
    <row r="289" spans="1:19" x14ac:dyDescent="0.55000000000000004">
      <c r="A289" s="9"/>
      <c r="B289" s="9"/>
      <c r="C289" s="9"/>
      <c r="D289" s="9"/>
      <c r="E289" s="21"/>
      <c r="F289" s="5"/>
      <c r="G289" s="6"/>
      <c r="H289" s="19"/>
      <c r="I289" s="14" t="str">
        <f>IF(A288="section","{","")</f>
        <v/>
      </c>
      <c r="J289" s="13" t="str">
        <f>IF(A289=A288,"",""""&amp;A289&amp;""": {")</f>
        <v/>
      </c>
      <c r="K289" s="13" t="str">
        <f>IF(B289=B288,"",""""&amp;B289&amp;""": {")</f>
        <v/>
      </c>
      <c r="L289" s="25" t="str">
        <f>IF(AND(B289=B288,C289=C288),"",""""&amp;C289&amp;""": {")</f>
        <v/>
      </c>
      <c r="M289" s="13" t="str">
        <f>""""&amp;D289&amp;""": """&amp;SUBSTITUTE(G289,"""","'")&amp;""""</f>
        <v>"": ""</v>
      </c>
      <c r="N289" s="26" t="str">
        <f>IF(AND(B290=B289,C290=C289),",","}")</f>
        <v>,</v>
      </c>
      <c r="O289" s="13" t="str">
        <f>IF(NOT(B289=B290),"}",IF(C289=C290,"",","))</f>
        <v/>
      </c>
      <c r="P289" s="13" t="str">
        <f>IF(B289=B290,"",IF(A289=A290,",",""))</f>
        <v/>
      </c>
      <c r="Q289" s="13" t="str">
        <f>IF(A290=A289,"",IF(A290="","}","},"))</f>
        <v/>
      </c>
      <c r="R289" s="13" t="str">
        <f>IF(A290="","}","")</f>
        <v>}</v>
      </c>
      <c r="S289" s="13" t="str">
        <f>IF(A289="","",I289&amp;J289&amp;K289&amp;L289&amp;M289&amp;N289&amp;O289&amp;P289&amp;Q289&amp;R289)</f>
        <v/>
      </c>
    </row>
    <row r="290" spans="1:19" x14ac:dyDescent="0.55000000000000004">
      <c r="A290" s="9"/>
      <c r="B290" s="9"/>
      <c r="C290" s="9"/>
      <c r="D290" s="9"/>
      <c r="E290" s="21"/>
      <c r="F290" s="5"/>
      <c r="G290" s="6"/>
      <c r="H290" s="19"/>
      <c r="I290" s="14" t="str">
        <f>IF(A289="section","{","")</f>
        <v/>
      </c>
      <c r="J290" s="13" t="str">
        <f>IF(A290=A289,"",""""&amp;A290&amp;""": {")</f>
        <v/>
      </c>
      <c r="K290" s="13" t="str">
        <f>IF(B290=B289,"",""""&amp;B290&amp;""": {")</f>
        <v/>
      </c>
      <c r="L290" s="25" t="str">
        <f>IF(AND(B290=B289,C290=C289),"",""""&amp;C290&amp;""": {")</f>
        <v/>
      </c>
      <c r="M290" s="13" t="str">
        <f>""""&amp;D290&amp;""": """&amp;SUBSTITUTE(G290,"""","'")&amp;""""</f>
        <v>"": ""</v>
      </c>
      <c r="N290" s="26" t="str">
        <f>IF(AND(B291=B290,C291=C290),",","}")</f>
        <v>,</v>
      </c>
      <c r="O290" s="13" t="str">
        <f>IF(NOT(B290=B291),"}",IF(C290=C291,"",","))</f>
        <v/>
      </c>
      <c r="P290" s="13" t="str">
        <f>IF(B290=B291,"",IF(A290=A291,",",""))</f>
        <v/>
      </c>
      <c r="Q290" s="13" t="str">
        <f>IF(A291=A290,"",IF(A291="","}","},"))</f>
        <v/>
      </c>
      <c r="R290" s="13" t="str">
        <f>IF(A291="","}","")</f>
        <v>}</v>
      </c>
      <c r="S290" s="13" t="str">
        <f>IF(A290="","",I290&amp;J290&amp;K290&amp;L290&amp;M290&amp;N290&amp;O290&amp;P290&amp;Q290&amp;R290)</f>
        <v/>
      </c>
    </row>
    <row r="291" spans="1:19" x14ac:dyDescent="0.55000000000000004">
      <c r="A291" s="9"/>
      <c r="B291" s="9"/>
      <c r="C291" s="9"/>
      <c r="D291" s="9"/>
      <c r="E291" s="21"/>
      <c r="F291" s="5"/>
      <c r="G291" s="6"/>
      <c r="H291" s="19"/>
      <c r="I291" s="14" t="str">
        <f>IF(A290="section","{","")</f>
        <v/>
      </c>
      <c r="J291" s="13" t="str">
        <f>IF(A291=A290,"",""""&amp;A291&amp;""": {")</f>
        <v/>
      </c>
      <c r="K291" s="13" t="str">
        <f>IF(B291=B290,"",""""&amp;B291&amp;""": {")</f>
        <v/>
      </c>
      <c r="L291" s="25" t="str">
        <f>IF(AND(B291=B290,C291=C290),"",""""&amp;C291&amp;""": {")</f>
        <v/>
      </c>
      <c r="M291" s="13" t="str">
        <f>""""&amp;D291&amp;""": """&amp;SUBSTITUTE(G291,"""","'")&amp;""""</f>
        <v>"": ""</v>
      </c>
      <c r="N291" s="26" t="str">
        <f>IF(AND(B292=B291,C292=C291),",","}")</f>
        <v>,</v>
      </c>
      <c r="O291" s="13" t="str">
        <f>IF(NOT(B291=B292),"}",IF(C291=C292,"",","))</f>
        <v/>
      </c>
      <c r="P291" s="13" t="str">
        <f>IF(B291=B292,"",IF(A291=A292,",",""))</f>
        <v/>
      </c>
      <c r="Q291" s="13" t="str">
        <f>IF(A292=A291,"",IF(A292="","}","},"))</f>
        <v/>
      </c>
      <c r="R291" s="13" t="str">
        <f>IF(A292="","}","")</f>
        <v>}</v>
      </c>
      <c r="S291" s="13" t="str">
        <f>IF(A291="","",I291&amp;J291&amp;K291&amp;L291&amp;M291&amp;N291&amp;O291&amp;P291&amp;Q291&amp;R291)</f>
        <v/>
      </c>
    </row>
    <row r="292" spans="1:19" x14ac:dyDescent="0.55000000000000004">
      <c r="A292" s="9"/>
      <c r="B292" s="9"/>
      <c r="C292" s="9"/>
      <c r="D292" s="9"/>
      <c r="E292" s="21"/>
      <c r="F292" s="5"/>
      <c r="G292" s="6"/>
      <c r="H292" s="19"/>
      <c r="I292" s="14" t="str">
        <f>IF(A291="section","{","")</f>
        <v/>
      </c>
      <c r="J292" s="13" t="str">
        <f>IF(A292=A291,"",""""&amp;A292&amp;""": {")</f>
        <v/>
      </c>
      <c r="K292" s="13" t="str">
        <f>IF(B292=B291,"",""""&amp;B292&amp;""": {")</f>
        <v/>
      </c>
      <c r="L292" s="25" t="str">
        <f>IF(AND(B292=B291,C292=C291),"",""""&amp;C292&amp;""": {")</f>
        <v/>
      </c>
      <c r="M292" s="13" t="str">
        <f>""""&amp;D292&amp;""": """&amp;SUBSTITUTE(G292,"""","'")&amp;""""</f>
        <v>"": ""</v>
      </c>
      <c r="N292" s="26" t="str">
        <f>IF(AND(B293=B292,C293=C292),",","}")</f>
        <v>,</v>
      </c>
      <c r="O292" s="13" t="str">
        <f>IF(NOT(B292=B293),"}",IF(C292=C293,"",","))</f>
        <v/>
      </c>
      <c r="P292" s="13" t="str">
        <f>IF(B292=B293,"",IF(A292=A293,",",""))</f>
        <v/>
      </c>
      <c r="Q292" s="13" t="str">
        <f>IF(A293=A292,"",IF(A293="","}","},"))</f>
        <v/>
      </c>
      <c r="R292" s="13" t="str">
        <f>IF(A293="","}","")</f>
        <v>}</v>
      </c>
      <c r="S292" s="13" t="str">
        <f>IF(A292="","",I292&amp;J292&amp;K292&amp;L292&amp;M292&amp;N292&amp;O292&amp;P292&amp;Q292&amp;R292)</f>
        <v/>
      </c>
    </row>
    <row r="293" spans="1:19" x14ac:dyDescent="0.55000000000000004">
      <c r="A293" s="9"/>
      <c r="B293" s="9"/>
      <c r="C293" s="9"/>
      <c r="D293" s="9"/>
      <c r="E293" s="21"/>
      <c r="F293" s="5"/>
      <c r="G293" s="6"/>
      <c r="H293" s="19"/>
      <c r="I293" s="14" t="str">
        <f>IF(A292="section","{","")</f>
        <v/>
      </c>
      <c r="J293" s="13" t="str">
        <f>IF(A293=A292,"",""""&amp;A293&amp;""": {")</f>
        <v/>
      </c>
      <c r="K293" s="13" t="str">
        <f>IF(B293=B292,"",""""&amp;B293&amp;""": {")</f>
        <v/>
      </c>
      <c r="L293" s="25" t="str">
        <f>IF(AND(B293=B292,C293=C292),"",""""&amp;C293&amp;""": {")</f>
        <v/>
      </c>
      <c r="M293" s="13" t="str">
        <f>""""&amp;D293&amp;""": """&amp;SUBSTITUTE(G293,"""","'")&amp;""""</f>
        <v>"": ""</v>
      </c>
      <c r="N293" s="26" t="str">
        <f>IF(AND(B294=B293,C294=C293),",","}")</f>
        <v>,</v>
      </c>
      <c r="O293" s="13" t="str">
        <f>IF(NOT(B293=B294),"}",IF(C293=C294,"",","))</f>
        <v/>
      </c>
      <c r="P293" s="13" t="str">
        <f>IF(B293=B294,"",IF(A293=A294,",",""))</f>
        <v/>
      </c>
      <c r="Q293" s="13" t="str">
        <f>IF(A294=A293,"",IF(A294="","}","},"))</f>
        <v/>
      </c>
      <c r="R293" s="13" t="str">
        <f>IF(A294="","}","")</f>
        <v>}</v>
      </c>
      <c r="S293" s="13" t="str">
        <f>IF(A293="","",I293&amp;J293&amp;K293&amp;L293&amp;M293&amp;N293&amp;O293&amp;P293&amp;Q293&amp;R293)</f>
        <v/>
      </c>
    </row>
    <row r="294" spans="1:19" x14ac:dyDescent="0.55000000000000004">
      <c r="A294" s="9"/>
      <c r="B294" s="9"/>
      <c r="C294" s="9"/>
      <c r="D294" s="9"/>
      <c r="E294" s="21"/>
      <c r="F294" s="5"/>
      <c r="G294" s="6"/>
      <c r="H294" s="19"/>
      <c r="I294" s="14" t="str">
        <f>IF(A293="section","{","")</f>
        <v/>
      </c>
      <c r="J294" s="13" t="str">
        <f>IF(A294=A293,"",""""&amp;A294&amp;""": {")</f>
        <v/>
      </c>
      <c r="K294" s="13" t="str">
        <f>IF(B294=B293,"",""""&amp;B294&amp;""": {")</f>
        <v/>
      </c>
      <c r="L294" s="25" t="str">
        <f>IF(AND(B294=B293,C294=C293),"",""""&amp;C294&amp;""": {")</f>
        <v/>
      </c>
      <c r="M294" s="13" t="str">
        <f>""""&amp;D294&amp;""": """&amp;SUBSTITUTE(G294,"""","'")&amp;""""</f>
        <v>"": ""</v>
      </c>
      <c r="N294" s="26" t="str">
        <f>IF(AND(B295=B294,C295=C294),",","}")</f>
        <v>,</v>
      </c>
      <c r="O294" s="13" t="str">
        <f>IF(NOT(B294=B295),"}",IF(C294=C295,"",","))</f>
        <v/>
      </c>
      <c r="P294" s="13" t="str">
        <f>IF(B294=B295,"",IF(A294=A295,",",""))</f>
        <v/>
      </c>
      <c r="Q294" s="13" t="str">
        <f>IF(A295=A294,"",IF(A295="","}","},"))</f>
        <v/>
      </c>
      <c r="R294" s="13" t="str">
        <f>IF(A295="","}","")</f>
        <v>}</v>
      </c>
      <c r="S294" s="13" t="str">
        <f>IF(A294="","",I294&amp;J294&amp;K294&amp;L294&amp;M294&amp;N294&amp;O294&amp;P294&amp;Q294&amp;R294)</f>
        <v/>
      </c>
    </row>
    <row r="295" spans="1:19" x14ac:dyDescent="0.55000000000000004">
      <c r="A295" s="9"/>
      <c r="B295" s="9"/>
      <c r="C295" s="9"/>
      <c r="D295" s="9"/>
      <c r="E295" s="21"/>
      <c r="F295" s="5"/>
      <c r="G295" s="6"/>
      <c r="H295" s="19"/>
      <c r="I295" s="14" t="str">
        <f>IF(A294="section","{","")</f>
        <v/>
      </c>
      <c r="J295" s="13" t="str">
        <f>IF(A295=A294,"",""""&amp;A295&amp;""": {")</f>
        <v/>
      </c>
      <c r="K295" s="13" t="str">
        <f>IF(B295=B294,"",""""&amp;B295&amp;""": {")</f>
        <v/>
      </c>
      <c r="L295" s="25" t="str">
        <f>IF(AND(B295=B294,C295=C294),"",""""&amp;C295&amp;""": {")</f>
        <v/>
      </c>
      <c r="M295" s="13" t="str">
        <f>""""&amp;D295&amp;""": """&amp;SUBSTITUTE(G295,"""","'")&amp;""""</f>
        <v>"": ""</v>
      </c>
      <c r="N295" s="26" t="str">
        <f>IF(AND(B296=B295,C296=C295),",","}")</f>
        <v>,</v>
      </c>
      <c r="O295" s="13" t="str">
        <f>IF(NOT(B295=B296),"}",IF(C295=C296,"",","))</f>
        <v/>
      </c>
      <c r="P295" s="13" t="str">
        <f>IF(B295=B296,"",IF(A295=A296,",",""))</f>
        <v/>
      </c>
      <c r="Q295" s="13" t="str">
        <f>IF(A296=A295,"",IF(A296="","}","},"))</f>
        <v/>
      </c>
      <c r="R295" s="13" t="str">
        <f>IF(A296="","}","")</f>
        <v>}</v>
      </c>
      <c r="S295" s="13" t="str">
        <f>IF(A295="","",I295&amp;J295&amp;K295&amp;L295&amp;M295&amp;N295&amp;O295&amp;P295&amp;Q295&amp;R295)</f>
        <v/>
      </c>
    </row>
    <row r="296" spans="1:19" x14ac:dyDescent="0.55000000000000004">
      <c r="A296" s="9"/>
      <c r="B296" s="9"/>
      <c r="C296" s="9"/>
      <c r="D296" s="9"/>
      <c r="E296" s="21"/>
      <c r="F296" s="5"/>
      <c r="G296" s="6"/>
      <c r="H296" s="19"/>
      <c r="I296" s="14" t="str">
        <f>IF(A295="section","{","")</f>
        <v/>
      </c>
      <c r="J296" s="13" t="str">
        <f>IF(A296=A295,"",""""&amp;A296&amp;""": {")</f>
        <v/>
      </c>
      <c r="K296" s="13" t="str">
        <f>IF(B296=B295,"",""""&amp;B296&amp;""": {")</f>
        <v/>
      </c>
      <c r="L296" s="25" t="str">
        <f>IF(AND(B296=B295,C296=C295),"",""""&amp;C296&amp;""": {")</f>
        <v/>
      </c>
      <c r="M296" s="13" t="str">
        <f>""""&amp;D296&amp;""": """&amp;SUBSTITUTE(G296,"""","'")&amp;""""</f>
        <v>"": ""</v>
      </c>
      <c r="N296" s="26" t="str">
        <f>IF(AND(B297=B296,C297=C296),",","}")</f>
        <v>,</v>
      </c>
      <c r="O296" s="13" t="str">
        <f>IF(NOT(B296=B297),"}",IF(C296=C297,"",","))</f>
        <v/>
      </c>
      <c r="P296" s="13" t="str">
        <f>IF(B296=B297,"",IF(A296=A297,",",""))</f>
        <v/>
      </c>
      <c r="Q296" s="13" t="str">
        <f>IF(A297=A296,"",IF(A297="","}","},"))</f>
        <v/>
      </c>
      <c r="R296" s="13" t="str">
        <f>IF(A297="","}","")</f>
        <v>}</v>
      </c>
      <c r="S296" s="13" t="str">
        <f>IF(A296="","",I296&amp;J296&amp;K296&amp;L296&amp;M296&amp;N296&amp;O296&amp;P296&amp;Q296&amp;R296)</f>
        <v/>
      </c>
    </row>
    <row r="297" spans="1:19" x14ac:dyDescent="0.55000000000000004">
      <c r="A297" s="9"/>
      <c r="B297" s="9"/>
      <c r="C297" s="9"/>
      <c r="D297" s="9"/>
      <c r="E297" s="21"/>
      <c r="F297" s="5"/>
      <c r="G297" s="6"/>
      <c r="H297" s="19"/>
      <c r="I297" s="14" t="str">
        <f>IF(A296="section","{","")</f>
        <v/>
      </c>
      <c r="J297" s="13" t="str">
        <f>IF(A297=A296,"",""""&amp;A297&amp;""": {")</f>
        <v/>
      </c>
      <c r="K297" s="13" t="str">
        <f>IF(B297=B296,"",""""&amp;B297&amp;""": {")</f>
        <v/>
      </c>
      <c r="L297" s="25" t="str">
        <f>IF(AND(B297=B296,C297=C296),"",""""&amp;C297&amp;""": {")</f>
        <v/>
      </c>
      <c r="M297" s="13" t="str">
        <f>""""&amp;D297&amp;""": """&amp;SUBSTITUTE(G297,"""","'")&amp;""""</f>
        <v>"": ""</v>
      </c>
      <c r="N297" s="26" t="str">
        <f>IF(AND(B298=B297,C298=C297),",","}")</f>
        <v>,</v>
      </c>
      <c r="O297" s="13" t="str">
        <f>IF(NOT(B297=B298),"}",IF(C297=C298,"",","))</f>
        <v/>
      </c>
      <c r="P297" s="13" t="str">
        <f>IF(B297=B298,"",IF(A297=A298,",",""))</f>
        <v/>
      </c>
      <c r="Q297" s="13" t="str">
        <f>IF(A298=A297,"",IF(A298="","}","},"))</f>
        <v/>
      </c>
      <c r="R297" s="13" t="str">
        <f>IF(A298="","}","")</f>
        <v>}</v>
      </c>
      <c r="S297" s="13" t="str">
        <f>IF(A297="","",I297&amp;J297&amp;K297&amp;L297&amp;M297&amp;N297&amp;O297&amp;P297&amp;Q297&amp;R297)</f>
        <v/>
      </c>
    </row>
    <row r="298" spans="1:19" x14ac:dyDescent="0.55000000000000004">
      <c r="A298" s="9"/>
      <c r="B298" s="9"/>
      <c r="C298" s="9"/>
      <c r="D298" s="9"/>
      <c r="E298" s="21"/>
      <c r="F298" s="5"/>
      <c r="G298" s="6"/>
      <c r="H298" s="19"/>
      <c r="I298" s="14" t="str">
        <f>IF(A297="section","{","")</f>
        <v/>
      </c>
      <c r="J298" s="13" t="str">
        <f>IF(A298=A297,"",""""&amp;A298&amp;""": {")</f>
        <v/>
      </c>
      <c r="K298" s="13" t="str">
        <f>IF(B298=B297,"",""""&amp;B298&amp;""": {")</f>
        <v/>
      </c>
      <c r="L298" s="25" t="str">
        <f>IF(AND(B298=B297,C298=C297),"",""""&amp;C298&amp;""": {")</f>
        <v/>
      </c>
      <c r="M298" s="13" t="str">
        <f>""""&amp;D298&amp;""": """&amp;SUBSTITUTE(G298,"""","'")&amp;""""</f>
        <v>"": ""</v>
      </c>
      <c r="N298" s="26" t="str">
        <f>IF(AND(B299=B298,C299=C298),",","}")</f>
        <v>,</v>
      </c>
      <c r="O298" s="13" t="str">
        <f>IF(NOT(B298=B299),"}",IF(C298=C299,"",","))</f>
        <v/>
      </c>
      <c r="P298" s="13" t="str">
        <f>IF(B298=B299,"",IF(A298=A299,",",""))</f>
        <v/>
      </c>
      <c r="Q298" s="13" t="str">
        <f>IF(A299=A298,"",IF(A299="","}","},"))</f>
        <v/>
      </c>
      <c r="R298" s="13" t="str">
        <f>IF(A299="","}","")</f>
        <v>}</v>
      </c>
      <c r="S298" s="13" t="str">
        <f>IF(A298="","",I298&amp;J298&amp;K298&amp;L298&amp;M298&amp;N298&amp;O298&amp;P298&amp;Q298&amp;R298)</f>
        <v/>
      </c>
    </row>
    <row r="299" spans="1:19" x14ac:dyDescent="0.55000000000000004">
      <c r="A299" s="9"/>
      <c r="B299" s="9"/>
      <c r="C299" s="9"/>
      <c r="D299" s="9"/>
      <c r="E299" s="21"/>
      <c r="F299" s="5"/>
      <c r="G299" s="6"/>
      <c r="H299" s="19"/>
      <c r="I299" s="14" t="str">
        <f>IF(A298="section","{","")</f>
        <v/>
      </c>
      <c r="J299" s="13" t="str">
        <f>IF(A299=A298,"",""""&amp;A299&amp;""": {")</f>
        <v/>
      </c>
      <c r="K299" s="13" t="str">
        <f>IF(B299=B298,"",""""&amp;B299&amp;""": {")</f>
        <v/>
      </c>
      <c r="L299" s="25" t="str">
        <f>IF(AND(B299=B298,C299=C298),"",""""&amp;C299&amp;""": {")</f>
        <v/>
      </c>
      <c r="M299" s="13" t="str">
        <f>""""&amp;D299&amp;""": """&amp;SUBSTITUTE(G299,"""","'")&amp;""""</f>
        <v>"": ""</v>
      </c>
      <c r="N299" s="26" t="str">
        <f>IF(AND(B300=B299,C300=C299),",","}")</f>
        <v>,</v>
      </c>
      <c r="O299" s="13" t="str">
        <f>IF(NOT(B299=B300),"}",IF(C299=C300,"",","))</f>
        <v/>
      </c>
      <c r="P299" s="13" t="str">
        <f>IF(B299=B300,"",IF(A299=A300,",",""))</f>
        <v/>
      </c>
      <c r="Q299" s="13" t="str">
        <f>IF(A300=A299,"",IF(A300="","}","},"))</f>
        <v/>
      </c>
      <c r="R299" s="13" t="str">
        <f>IF(A300="","}","")</f>
        <v>}</v>
      </c>
      <c r="S299" s="13" t="str">
        <f>IF(A299="","",I299&amp;J299&amp;K299&amp;L299&amp;M299&amp;N299&amp;O299&amp;P299&amp;Q299&amp;R299)</f>
        <v/>
      </c>
    </row>
    <row r="300" spans="1:19" x14ac:dyDescent="0.55000000000000004">
      <c r="A300" s="9"/>
      <c r="B300" s="9"/>
      <c r="C300" s="9"/>
      <c r="D300" s="9"/>
      <c r="E300" s="21"/>
      <c r="F300" s="5"/>
      <c r="G300" s="6"/>
      <c r="H300" s="19"/>
      <c r="I300" s="14" t="str">
        <f>IF(A299="section","{","")</f>
        <v/>
      </c>
      <c r="J300" s="13" t="str">
        <f>IF(A300=A299,"",""""&amp;A300&amp;""": {")</f>
        <v/>
      </c>
      <c r="K300" s="13" t="str">
        <f>IF(B300=B299,"",""""&amp;B300&amp;""": {")</f>
        <v/>
      </c>
      <c r="L300" s="25" t="str">
        <f>IF(AND(B300=B299,C300=C299),"",""""&amp;C300&amp;""": {")</f>
        <v/>
      </c>
      <c r="M300" s="13" t="str">
        <f>""""&amp;D300&amp;""": """&amp;SUBSTITUTE(G300,"""","'")&amp;""""</f>
        <v>"": ""</v>
      </c>
      <c r="N300" s="26" t="str">
        <f>IF(AND(B301=B300,C301=C300),",","}")</f>
        <v>,</v>
      </c>
      <c r="O300" s="13" t="str">
        <f>IF(NOT(B300=B301),"}",IF(C300=C301,"",","))</f>
        <v/>
      </c>
      <c r="P300" s="13" t="str">
        <f>IF(B300=B301,"",IF(A300=A301,",",""))</f>
        <v/>
      </c>
      <c r="Q300" s="13" t="str">
        <f>IF(A301=A300,"",IF(A301="","}","},"))</f>
        <v/>
      </c>
      <c r="R300" s="13" t="str">
        <f>IF(A301="","}","")</f>
        <v>}</v>
      </c>
      <c r="S300" s="13" t="str">
        <f>IF(A300="","",I300&amp;J300&amp;K300&amp;L300&amp;M300&amp;N300&amp;O300&amp;P300&amp;Q300&amp;R300)</f>
        <v/>
      </c>
    </row>
    <row r="301" spans="1:19" x14ac:dyDescent="0.55000000000000004">
      <c r="A301" s="9"/>
      <c r="B301" s="9"/>
      <c r="C301" s="9"/>
      <c r="D301" s="9"/>
      <c r="E301" s="21"/>
      <c r="F301" s="5"/>
      <c r="G301" s="6"/>
      <c r="H301" s="19"/>
      <c r="I301" s="14" t="str">
        <f>IF(A300="section","{","")</f>
        <v/>
      </c>
      <c r="J301" s="13" t="str">
        <f>IF(A301=A300,"",""""&amp;A301&amp;""": {")</f>
        <v/>
      </c>
      <c r="K301" s="13" t="str">
        <f>IF(B301=B300,"",""""&amp;B301&amp;""": {")</f>
        <v/>
      </c>
      <c r="L301" s="25" t="str">
        <f>IF(AND(B301=B300,C301=C300),"",""""&amp;C301&amp;""": {")</f>
        <v/>
      </c>
      <c r="M301" s="13" t="str">
        <f>""""&amp;D301&amp;""": """&amp;SUBSTITUTE(G301,"""","'")&amp;""""</f>
        <v>"": ""</v>
      </c>
      <c r="N301" s="26" t="str">
        <f>IF(AND(B302=B301,C302=C301),",","}")</f>
        <v>,</v>
      </c>
      <c r="O301" s="13" t="str">
        <f>IF(NOT(B301=B302),"}",IF(C301=C302,"",","))</f>
        <v/>
      </c>
      <c r="P301" s="13" t="str">
        <f>IF(B301=B302,"",IF(A301=A302,",",""))</f>
        <v/>
      </c>
      <c r="Q301" s="13" t="str">
        <f>IF(A302=A301,"",IF(A302="","}","},"))</f>
        <v/>
      </c>
      <c r="R301" s="13" t="str">
        <f>IF(A302="","}","")</f>
        <v>}</v>
      </c>
      <c r="S301" s="13" t="str">
        <f>IF(A301="","",I301&amp;J301&amp;K301&amp;L301&amp;M301&amp;N301&amp;O301&amp;P301&amp;Q301&amp;R301)</f>
        <v/>
      </c>
    </row>
    <row r="302" spans="1:19" x14ac:dyDescent="0.55000000000000004">
      <c r="A302" s="9"/>
      <c r="B302" s="9"/>
      <c r="C302" s="9"/>
      <c r="D302" s="9"/>
      <c r="E302" s="21"/>
      <c r="F302" s="5"/>
      <c r="G302" s="6"/>
      <c r="H302" s="19"/>
      <c r="I302" s="14" t="str">
        <f>IF(A301="section","{","")</f>
        <v/>
      </c>
      <c r="J302" s="13" t="str">
        <f>IF(A302=A301,"",""""&amp;A302&amp;""": {")</f>
        <v/>
      </c>
      <c r="K302" s="13" t="str">
        <f>IF(B302=B301,"",""""&amp;B302&amp;""": {")</f>
        <v/>
      </c>
      <c r="L302" s="25" t="str">
        <f>IF(AND(B302=B301,C302=C301),"",""""&amp;C302&amp;""": {")</f>
        <v/>
      </c>
      <c r="M302" s="13" t="str">
        <f>""""&amp;D302&amp;""": """&amp;SUBSTITUTE(G302,"""","'")&amp;""""</f>
        <v>"": ""</v>
      </c>
      <c r="N302" s="26" t="str">
        <f>IF(AND(B303=B302,C303=C302),",","}")</f>
        <v>,</v>
      </c>
      <c r="O302" s="13" t="str">
        <f>IF(NOT(B302=B303),"}",IF(C302=C303,"",","))</f>
        <v/>
      </c>
      <c r="P302" s="13" t="str">
        <f>IF(B302=B303,"",IF(A302=A303,",",""))</f>
        <v/>
      </c>
      <c r="Q302" s="13" t="str">
        <f>IF(A303=A302,"",IF(A303="","}","},"))</f>
        <v/>
      </c>
      <c r="R302" s="13" t="str">
        <f>IF(A303="","}","")</f>
        <v>}</v>
      </c>
      <c r="S302" s="13" t="str">
        <f>IF(A302="","",I302&amp;J302&amp;K302&amp;L302&amp;M302&amp;N302&amp;O302&amp;P302&amp;Q302&amp;R302)</f>
        <v/>
      </c>
    </row>
    <row r="303" spans="1:19" x14ac:dyDescent="0.55000000000000004">
      <c r="A303" s="9"/>
      <c r="B303" s="9"/>
      <c r="C303" s="9"/>
      <c r="D303" s="9"/>
      <c r="E303" s="21"/>
      <c r="F303" s="5"/>
      <c r="G303" s="6"/>
      <c r="H303" s="19"/>
      <c r="I303" s="14" t="str">
        <f>IF(A302="section","{","")</f>
        <v/>
      </c>
      <c r="J303" s="13" t="str">
        <f>IF(A303=A302,"",""""&amp;A303&amp;""": {")</f>
        <v/>
      </c>
      <c r="K303" s="13" t="str">
        <f>IF(B303=B302,"",""""&amp;B303&amp;""": {")</f>
        <v/>
      </c>
      <c r="L303" s="25" t="str">
        <f>IF(AND(B303=B302,C303=C302),"",""""&amp;C303&amp;""": {")</f>
        <v/>
      </c>
      <c r="M303" s="13" t="str">
        <f>""""&amp;D303&amp;""": """&amp;SUBSTITUTE(G303,"""","'")&amp;""""</f>
        <v>"": ""</v>
      </c>
      <c r="N303" s="26" t="str">
        <f>IF(AND(B304=B303,C304=C303),",","}")</f>
        <v>,</v>
      </c>
      <c r="O303" s="13" t="str">
        <f>IF(NOT(B303=B304),"}",IF(C303=C304,"",","))</f>
        <v/>
      </c>
      <c r="P303" s="13" t="str">
        <f>IF(B303=B304,"",IF(A303=A304,",",""))</f>
        <v/>
      </c>
      <c r="Q303" s="13" t="str">
        <f>IF(A304=A303,"",IF(A304="","}","},"))</f>
        <v/>
      </c>
      <c r="R303" s="13" t="str">
        <f>IF(A304="","}","")</f>
        <v>}</v>
      </c>
      <c r="S303" s="13" t="str">
        <f>IF(A303="","",I303&amp;J303&amp;K303&amp;L303&amp;M303&amp;N303&amp;O303&amp;P303&amp;Q303&amp;R303)</f>
        <v/>
      </c>
    </row>
    <row r="304" spans="1:19" x14ac:dyDescent="0.55000000000000004">
      <c r="A304" s="9"/>
      <c r="B304" s="9"/>
      <c r="C304" s="9"/>
      <c r="D304" s="9"/>
      <c r="E304" s="21"/>
      <c r="F304" s="5"/>
      <c r="G304" s="6"/>
      <c r="H304" s="19"/>
      <c r="I304" s="14" t="str">
        <f>IF(A303="section","{","")</f>
        <v/>
      </c>
      <c r="J304" s="13" t="str">
        <f>IF(A304=A303,"",""""&amp;A304&amp;""": {")</f>
        <v/>
      </c>
      <c r="K304" s="13" t="str">
        <f>IF(B304=B303,"",""""&amp;B304&amp;""": {")</f>
        <v/>
      </c>
      <c r="L304" s="25" t="str">
        <f>IF(AND(B304=B303,C304=C303),"",""""&amp;C304&amp;""": {")</f>
        <v/>
      </c>
      <c r="M304" s="13" t="str">
        <f>""""&amp;D304&amp;""": """&amp;SUBSTITUTE(G304,"""","'")&amp;""""</f>
        <v>"": ""</v>
      </c>
      <c r="N304" s="26" t="str">
        <f>IF(AND(B305=B304,C305=C304),",","}")</f>
        <v>,</v>
      </c>
      <c r="O304" s="13" t="str">
        <f>IF(NOT(B304=B305),"}",IF(C304=C305,"",","))</f>
        <v/>
      </c>
      <c r="P304" s="13" t="str">
        <f>IF(B304=B305,"",IF(A304=A305,",",""))</f>
        <v/>
      </c>
      <c r="Q304" s="13" t="str">
        <f>IF(A305=A304,"",IF(A305="","}","},"))</f>
        <v/>
      </c>
      <c r="R304" s="13" t="str">
        <f>IF(A305="","}","")</f>
        <v>}</v>
      </c>
      <c r="S304" s="13" t="str">
        <f>IF(A304="","",I304&amp;J304&amp;K304&amp;L304&amp;M304&amp;N304&amp;O304&amp;P304&amp;Q304&amp;R304)</f>
        <v/>
      </c>
    </row>
    <row r="305" spans="1:19" x14ac:dyDescent="0.55000000000000004">
      <c r="A305" s="9"/>
      <c r="B305" s="9"/>
      <c r="C305" s="9"/>
      <c r="D305" s="9"/>
      <c r="E305" s="21"/>
      <c r="F305" s="5"/>
      <c r="G305" s="6"/>
      <c r="H305" s="19"/>
      <c r="I305" s="14" t="str">
        <f>IF(A304="section","{","")</f>
        <v/>
      </c>
      <c r="J305" s="13" t="str">
        <f>IF(A305=A304,"",""""&amp;A305&amp;""": {")</f>
        <v/>
      </c>
      <c r="K305" s="13" t="str">
        <f>IF(B305=B304,"",""""&amp;B305&amp;""": {")</f>
        <v/>
      </c>
      <c r="L305" s="25" t="str">
        <f>IF(AND(B305=B304,C305=C304),"",""""&amp;C305&amp;""": {")</f>
        <v/>
      </c>
      <c r="M305" s="13" t="str">
        <f>""""&amp;D305&amp;""": """&amp;SUBSTITUTE(G305,"""","'")&amp;""""</f>
        <v>"": ""</v>
      </c>
      <c r="N305" s="26" t="str">
        <f>IF(AND(B306=B305,C306=C305),",","}")</f>
        <v>,</v>
      </c>
      <c r="O305" s="13" t="str">
        <f>IF(NOT(B305=B306),"}",IF(C305=C306,"",","))</f>
        <v/>
      </c>
      <c r="P305" s="13" t="str">
        <f>IF(B305=B306,"",IF(A305=A306,",",""))</f>
        <v/>
      </c>
      <c r="Q305" s="13" t="str">
        <f>IF(A306=A305,"",IF(A306="","}","},"))</f>
        <v/>
      </c>
      <c r="R305" s="13" t="str">
        <f>IF(A306="","}","")</f>
        <v>}</v>
      </c>
      <c r="S305" s="13" t="str">
        <f>IF(A305="","",I305&amp;J305&amp;K305&amp;L305&amp;M305&amp;N305&amp;O305&amp;P305&amp;Q305&amp;R305)</f>
        <v/>
      </c>
    </row>
    <row r="306" spans="1:19" x14ac:dyDescent="0.55000000000000004">
      <c r="A306" s="9"/>
      <c r="B306" s="9"/>
      <c r="C306" s="9"/>
      <c r="D306" s="9"/>
      <c r="E306" s="21"/>
      <c r="F306" s="5"/>
      <c r="G306" s="6"/>
      <c r="H306" s="19"/>
      <c r="I306" s="14" t="str">
        <f>IF(A305="section","{","")</f>
        <v/>
      </c>
      <c r="J306" s="13" t="str">
        <f>IF(A306=A305,"",""""&amp;A306&amp;""": {")</f>
        <v/>
      </c>
      <c r="K306" s="13" t="str">
        <f>IF(B306=B305,"",""""&amp;B306&amp;""": {")</f>
        <v/>
      </c>
      <c r="L306" s="25" t="str">
        <f>IF(AND(B306=B305,C306=C305),"",""""&amp;C306&amp;""": {")</f>
        <v/>
      </c>
      <c r="M306" s="13" t="str">
        <f>""""&amp;D306&amp;""": """&amp;SUBSTITUTE(G306,"""","'")&amp;""""</f>
        <v>"": ""</v>
      </c>
      <c r="N306" s="26" t="str">
        <f>IF(AND(B307=B306,C307=C306),",","}")</f>
        <v>,</v>
      </c>
      <c r="O306" s="13" t="str">
        <f>IF(NOT(B306=B307),"}",IF(C306=C307,"",","))</f>
        <v/>
      </c>
      <c r="P306" s="13" t="str">
        <f>IF(B306=B307,"",IF(A306=A307,",",""))</f>
        <v/>
      </c>
      <c r="Q306" s="13" t="str">
        <f>IF(A307=A306,"",IF(A307="","}","},"))</f>
        <v/>
      </c>
      <c r="R306" s="13" t="str">
        <f>IF(A307="","}","")</f>
        <v>}</v>
      </c>
      <c r="S306" s="13" t="str">
        <f>IF(A306="","",I306&amp;J306&amp;K306&amp;L306&amp;M306&amp;N306&amp;O306&amp;P306&amp;Q306&amp;R306)</f>
        <v/>
      </c>
    </row>
    <row r="307" spans="1:19" x14ac:dyDescent="0.55000000000000004">
      <c r="A307" s="9"/>
      <c r="B307" s="9"/>
      <c r="C307" s="9"/>
      <c r="D307" s="9"/>
      <c r="E307" s="21"/>
      <c r="F307" s="5"/>
      <c r="G307" s="6"/>
      <c r="H307" s="19"/>
      <c r="I307" s="14" t="str">
        <f>IF(A306="section","{","")</f>
        <v/>
      </c>
      <c r="J307" s="13" t="str">
        <f>IF(A307=A306,"",""""&amp;A307&amp;""": {")</f>
        <v/>
      </c>
      <c r="K307" s="13" t="str">
        <f>IF(B307=B306,"",""""&amp;B307&amp;""": {")</f>
        <v/>
      </c>
      <c r="L307" s="25" t="str">
        <f>IF(AND(B307=B306,C307=C306),"",""""&amp;C307&amp;""": {")</f>
        <v/>
      </c>
      <c r="M307" s="13" t="str">
        <f>""""&amp;D307&amp;""": """&amp;SUBSTITUTE(G307,"""","'")&amp;""""</f>
        <v>"": ""</v>
      </c>
      <c r="N307" s="26" t="str">
        <f>IF(AND(B308=B307,C308=C307),",","}")</f>
        <v>,</v>
      </c>
      <c r="O307" s="13" t="str">
        <f>IF(NOT(B307=B308),"}",IF(C307=C308,"",","))</f>
        <v/>
      </c>
      <c r="P307" s="13" t="str">
        <f>IF(B307=B308,"",IF(A307=A308,",",""))</f>
        <v/>
      </c>
      <c r="Q307" s="13" t="str">
        <f>IF(A308=A307,"",IF(A308="","}","},"))</f>
        <v/>
      </c>
      <c r="R307" s="13" t="str">
        <f>IF(A308="","}","")</f>
        <v>}</v>
      </c>
      <c r="S307" s="13" t="str">
        <f>IF(A307="","",I307&amp;J307&amp;K307&amp;L307&amp;M307&amp;N307&amp;O307&amp;P307&amp;Q307&amp;R307)</f>
        <v/>
      </c>
    </row>
    <row r="308" spans="1:19" x14ac:dyDescent="0.55000000000000004">
      <c r="A308" s="9"/>
      <c r="B308" s="9"/>
      <c r="C308" s="9"/>
      <c r="D308" s="9"/>
      <c r="E308" s="21"/>
      <c r="F308" s="5"/>
      <c r="G308" s="6"/>
      <c r="H308" s="19"/>
      <c r="I308" s="14" t="str">
        <f>IF(A307="section","{","")</f>
        <v/>
      </c>
      <c r="J308" s="13" t="str">
        <f>IF(A308=A307,"",""""&amp;A308&amp;""": {")</f>
        <v/>
      </c>
      <c r="K308" s="13" t="str">
        <f>IF(B308=B307,"",""""&amp;B308&amp;""": {")</f>
        <v/>
      </c>
      <c r="L308" s="25" t="str">
        <f>IF(AND(B308=B307,C308=C307),"",""""&amp;C308&amp;""": {")</f>
        <v/>
      </c>
      <c r="M308" s="13" t="str">
        <f>""""&amp;D308&amp;""": """&amp;SUBSTITUTE(G308,"""","'")&amp;""""</f>
        <v>"": ""</v>
      </c>
      <c r="N308" s="26" t="str">
        <f>IF(AND(B309=B308,C309=C308),",","}")</f>
        <v>,</v>
      </c>
      <c r="O308" s="13" t="str">
        <f>IF(NOT(B308=B309),"}",IF(C308=C309,"",","))</f>
        <v/>
      </c>
      <c r="P308" s="13" t="str">
        <f>IF(B308=B309,"",IF(A308=A309,",",""))</f>
        <v/>
      </c>
      <c r="Q308" s="13" t="str">
        <f>IF(A309=A308,"",IF(A309="","}","},"))</f>
        <v/>
      </c>
      <c r="R308" s="13" t="str">
        <f>IF(A309="","}","")</f>
        <v>}</v>
      </c>
      <c r="S308" s="13" t="str">
        <f>IF(A308="","",I308&amp;J308&amp;K308&amp;L308&amp;M308&amp;N308&amp;O308&amp;P308&amp;Q308&amp;R308)</f>
        <v/>
      </c>
    </row>
    <row r="309" spans="1:19" x14ac:dyDescent="0.55000000000000004">
      <c r="A309" s="9"/>
      <c r="B309" s="9"/>
      <c r="C309" s="9"/>
      <c r="D309" s="9"/>
      <c r="E309" s="21"/>
      <c r="F309" s="5"/>
      <c r="G309" s="6"/>
      <c r="H309" s="19"/>
      <c r="I309" s="14" t="str">
        <f>IF(A308="section","{","")</f>
        <v/>
      </c>
      <c r="J309" s="13" t="str">
        <f>IF(A309=A308,"",""""&amp;A309&amp;""": {")</f>
        <v/>
      </c>
      <c r="K309" s="13" t="str">
        <f>IF(B309=B308,"",""""&amp;B309&amp;""": {")</f>
        <v/>
      </c>
      <c r="L309" s="25" t="str">
        <f>IF(AND(B309=B308,C309=C308),"",""""&amp;C309&amp;""": {")</f>
        <v/>
      </c>
      <c r="M309" s="13" t="str">
        <f>""""&amp;D309&amp;""": """&amp;SUBSTITUTE(G309,"""","'")&amp;""""</f>
        <v>"": ""</v>
      </c>
      <c r="N309" s="26" t="str">
        <f>IF(AND(B310=B309,C310=C309),",","}")</f>
        <v>,</v>
      </c>
      <c r="O309" s="13" t="str">
        <f>IF(NOT(B309=B310),"}",IF(C309=C310,"",","))</f>
        <v/>
      </c>
      <c r="P309" s="13" t="str">
        <f>IF(B309=B310,"",IF(A309=A310,",",""))</f>
        <v/>
      </c>
      <c r="Q309" s="13" t="str">
        <f>IF(A310=A309,"",IF(A310="","}","},"))</f>
        <v/>
      </c>
      <c r="R309" s="13" t="str">
        <f>IF(A310="","}","")</f>
        <v>}</v>
      </c>
      <c r="S309" s="13" t="str">
        <f>IF(A309="","",I309&amp;J309&amp;K309&amp;L309&amp;M309&amp;N309&amp;O309&amp;P309&amp;Q309&amp;R309)</f>
        <v/>
      </c>
    </row>
    <row r="310" spans="1:19" x14ac:dyDescent="0.55000000000000004">
      <c r="A310" s="9"/>
      <c r="B310" s="9"/>
      <c r="C310" s="9"/>
      <c r="D310" s="9"/>
      <c r="E310" s="21"/>
      <c r="F310" s="5"/>
      <c r="G310" s="6"/>
      <c r="H310" s="19"/>
      <c r="I310" s="14" t="str">
        <f>IF(A309="section","{","")</f>
        <v/>
      </c>
      <c r="J310" s="13" t="str">
        <f>IF(A310=A309,"",""""&amp;A310&amp;""": {")</f>
        <v/>
      </c>
      <c r="K310" s="13" t="str">
        <f>IF(B310=B309,"",""""&amp;B310&amp;""": {")</f>
        <v/>
      </c>
      <c r="L310" s="25" t="str">
        <f>IF(AND(B310=B309,C310=C309),"",""""&amp;C310&amp;""": {")</f>
        <v/>
      </c>
      <c r="M310" s="13" t="str">
        <f>""""&amp;D310&amp;""": """&amp;SUBSTITUTE(G310,"""","'")&amp;""""</f>
        <v>"": ""</v>
      </c>
      <c r="N310" s="26" t="str">
        <f>IF(AND(B311=B310,C311=C310),",","}")</f>
        <v>,</v>
      </c>
      <c r="O310" s="13" t="str">
        <f>IF(NOT(B310=B311),"}",IF(C310=C311,"",","))</f>
        <v/>
      </c>
      <c r="P310" s="13" t="str">
        <f>IF(B310=B311,"",IF(A310=A311,",",""))</f>
        <v/>
      </c>
      <c r="Q310" s="13" t="str">
        <f>IF(A311=A310,"",IF(A311="","}","},"))</f>
        <v/>
      </c>
      <c r="R310" s="13" t="str">
        <f>IF(A311="","}","")</f>
        <v>}</v>
      </c>
      <c r="S310" s="13" t="str">
        <f>IF(A310="","",I310&amp;J310&amp;K310&amp;L310&amp;M310&amp;N310&amp;O310&amp;P310&amp;Q310&amp;R310)</f>
        <v/>
      </c>
    </row>
    <row r="311" spans="1:19" x14ac:dyDescent="0.55000000000000004">
      <c r="A311" s="9"/>
      <c r="B311" s="9"/>
      <c r="C311" s="9"/>
      <c r="D311" s="9"/>
      <c r="E311" s="21"/>
      <c r="F311" s="5"/>
      <c r="G311" s="6"/>
      <c r="H311" s="19"/>
      <c r="I311" s="14" t="str">
        <f>IF(A310="section","{","")</f>
        <v/>
      </c>
      <c r="J311" s="13" t="str">
        <f>IF(A311=A310,"",""""&amp;A311&amp;""": {")</f>
        <v/>
      </c>
      <c r="K311" s="13" t="str">
        <f>IF(B311=B310,"",""""&amp;B311&amp;""": {")</f>
        <v/>
      </c>
      <c r="L311" s="25" t="str">
        <f>IF(AND(B311=B310,C311=C310),"",""""&amp;C311&amp;""": {")</f>
        <v/>
      </c>
      <c r="M311" s="13" t="str">
        <f>""""&amp;D311&amp;""": """&amp;SUBSTITUTE(G311,"""","'")&amp;""""</f>
        <v>"": ""</v>
      </c>
      <c r="N311" s="26" t="str">
        <f>IF(AND(B312=B311,C312=C311),",","}")</f>
        <v>,</v>
      </c>
      <c r="O311" s="13" t="str">
        <f>IF(NOT(B311=B312),"}",IF(C311=C312,"",","))</f>
        <v/>
      </c>
      <c r="P311" s="13" t="str">
        <f>IF(B311=B312,"",IF(A311=A312,",",""))</f>
        <v/>
      </c>
      <c r="Q311" s="13" t="str">
        <f>IF(A312=A311,"",IF(A312="","}","},"))</f>
        <v/>
      </c>
      <c r="R311" s="13" t="str">
        <f>IF(A312="","}","")</f>
        <v>}</v>
      </c>
      <c r="S311" s="13" t="str">
        <f>IF(A311="","",I311&amp;J311&amp;K311&amp;L311&amp;M311&amp;N311&amp;O311&amp;P311&amp;Q311&amp;R311)</f>
        <v/>
      </c>
    </row>
    <row r="312" spans="1:19" x14ac:dyDescent="0.55000000000000004">
      <c r="A312" s="9"/>
      <c r="B312" s="9"/>
      <c r="C312" s="9"/>
      <c r="D312" s="9"/>
      <c r="E312" s="21"/>
      <c r="F312" s="5"/>
      <c r="G312" s="6"/>
      <c r="H312" s="19"/>
      <c r="I312" s="14" t="str">
        <f>IF(A311="section","{","")</f>
        <v/>
      </c>
      <c r="J312" s="13" t="str">
        <f>IF(A312=A311,"",""""&amp;A312&amp;""": {")</f>
        <v/>
      </c>
      <c r="K312" s="13" t="str">
        <f>IF(B312=B311,"",""""&amp;B312&amp;""": {")</f>
        <v/>
      </c>
      <c r="L312" s="25" t="str">
        <f>IF(AND(B312=B311,C312=C311),"",""""&amp;C312&amp;""": {")</f>
        <v/>
      </c>
      <c r="M312" s="13" t="str">
        <f>""""&amp;D312&amp;""": """&amp;SUBSTITUTE(G312,"""","'")&amp;""""</f>
        <v>"": ""</v>
      </c>
      <c r="N312" s="26" t="str">
        <f>IF(AND(B313=B312,C313=C312),",","}")</f>
        <v>,</v>
      </c>
      <c r="O312" s="13" t="str">
        <f>IF(NOT(B312=B313),"}",IF(C312=C313,"",","))</f>
        <v/>
      </c>
      <c r="P312" s="13" t="str">
        <f>IF(B312=B313,"",IF(A312=A313,",",""))</f>
        <v/>
      </c>
      <c r="Q312" s="13" t="str">
        <f>IF(A313=A312,"",IF(A313="","}","},"))</f>
        <v/>
      </c>
      <c r="R312" s="13" t="str">
        <f>IF(A313="","}","")</f>
        <v>}</v>
      </c>
      <c r="S312" s="13" t="str">
        <f>IF(A312="","",I312&amp;J312&amp;K312&amp;L312&amp;M312&amp;N312&amp;O312&amp;P312&amp;Q312&amp;R312)</f>
        <v/>
      </c>
    </row>
    <row r="313" spans="1:19" x14ac:dyDescent="0.55000000000000004">
      <c r="A313" s="9"/>
      <c r="B313" s="9"/>
      <c r="C313" s="9"/>
      <c r="D313" s="9"/>
      <c r="E313" s="21"/>
      <c r="F313" s="5"/>
      <c r="G313" s="6"/>
      <c r="H313" s="19"/>
      <c r="I313" s="14" t="str">
        <f>IF(A312="section","{","")</f>
        <v/>
      </c>
      <c r="J313" s="13" t="str">
        <f>IF(A313=A312,"",""""&amp;A313&amp;""": {")</f>
        <v/>
      </c>
      <c r="K313" s="13" t="str">
        <f>IF(B313=B312,"",""""&amp;B313&amp;""": {")</f>
        <v/>
      </c>
      <c r="L313" s="25" t="str">
        <f>IF(AND(B313=B312,C313=C312),"",""""&amp;C313&amp;""": {")</f>
        <v/>
      </c>
      <c r="M313" s="13" t="str">
        <f>""""&amp;D313&amp;""": """&amp;SUBSTITUTE(G313,"""","'")&amp;""""</f>
        <v>"": ""</v>
      </c>
      <c r="N313" s="26" t="str">
        <f>IF(AND(B314=B313,C314=C313),",","}")</f>
        <v>,</v>
      </c>
      <c r="O313" s="13" t="str">
        <f>IF(NOT(B313=B314),"}",IF(C313=C314,"",","))</f>
        <v/>
      </c>
      <c r="P313" s="13" t="str">
        <f>IF(B313=B314,"",IF(A313=A314,",",""))</f>
        <v/>
      </c>
      <c r="Q313" s="13" t="str">
        <f>IF(A314=A313,"",IF(A314="","}","},"))</f>
        <v/>
      </c>
      <c r="R313" s="13" t="str">
        <f>IF(A314="","}","")</f>
        <v>}</v>
      </c>
      <c r="S313" s="13" t="str">
        <f>IF(A313="","",I313&amp;J313&amp;K313&amp;L313&amp;M313&amp;N313&amp;O313&amp;P313&amp;Q313&amp;R313)</f>
        <v/>
      </c>
    </row>
    <row r="314" spans="1:19" x14ac:dyDescent="0.55000000000000004">
      <c r="A314" s="9"/>
      <c r="B314" s="9"/>
      <c r="C314" s="9"/>
      <c r="D314" s="9"/>
      <c r="E314" s="21"/>
      <c r="F314" s="5"/>
      <c r="G314" s="6"/>
      <c r="H314" s="19"/>
      <c r="I314" s="14" t="str">
        <f>IF(A313="section","{","")</f>
        <v/>
      </c>
      <c r="J314" s="13" t="str">
        <f>IF(A314=A313,"",""""&amp;A314&amp;""": {")</f>
        <v/>
      </c>
      <c r="K314" s="13" t="str">
        <f>IF(B314=B313,"",""""&amp;B314&amp;""": {")</f>
        <v/>
      </c>
      <c r="L314" s="25" t="str">
        <f>IF(AND(B314=B313,C314=C313),"",""""&amp;C314&amp;""": {")</f>
        <v/>
      </c>
      <c r="M314" s="13" t="str">
        <f>""""&amp;D314&amp;""": """&amp;SUBSTITUTE(G314,"""","'")&amp;""""</f>
        <v>"": ""</v>
      </c>
      <c r="N314" s="26" t="str">
        <f>IF(AND(B315=B314,C315=C314),",","}")</f>
        <v>,</v>
      </c>
      <c r="O314" s="13" t="str">
        <f>IF(NOT(B314=B315),"}",IF(C314=C315,"",","))</f>
        <v/>
      </c>
      <c r="P314" s="13" t="str">
        <f>IF(B314=B315,"",IF(A314=A315,",",""))</f>
        <v/>
      </c>
      <c r="Q314" s="13" t="str">
        <f>IF(A315=A314,"",IF(A315="","}","},"))</f>
        <v/>
      </c>
      <c r="R314" s="13" t="str">
        <f>IF(A315="","}","")</f>
        <v>}</v>
      </c>
      <c r="S314" s="13" t="str">
        <f>IF(A314="","",I314&amp;J314&amp;K314&amp;L314&amp;M314&amp;N314&amp;O314&amp;P314&amp;Q314&amp;R314)</f>
        <v/>
      </c>
    </row>
    <row r="315" spans="1:19" x14ac:dyDescent="0.55000000000000004">
      <c r="A315" s="9"/>
      <c r="B315" s="9"/>
      <c r="C315" s="9"/>
      <c r="D315" s="9"/>
      <c r="E315" s="21"/>
      <c r="F315" s="5"/>
      <c r="G315" s="6"/>
      <c r="H315" s="19"/>
      <c r="I315" s="14" t="str">
        <f>IF(A314="section","{","")</f>
        <v/>
      </c>
      <c r="J315" s="13" t="str">
        <f>IF(A315=A314,"",""""&amp;A315&amp;""": {")</f>
        <v/>
      </c>
      <c r="K315" s="13" t="str">
        <f>IF(B315=B314,"",""""&amp;B315&amp;""": {")</f>
        <v/>
      </c>
      <c r="L315" s="25" t="str">
        <f>IF(AND(B315=B314,C315=C314),"",""""&amp;C315&amp;""": {")</f>
        <v/>
      </c>
      <c r="M315" s="13" t="str">
        <f>""""&amp;D315&amp;""": """&amp;SUBSTITUTE(G315,"""","'")&amp;""""</f>
        <v>"": ""</v>
      </c>
      <c r="N315" s="26" t="str">
        <f>IF(AND(B316=B315,C316=C315),",","}")</f>
        <v>,</v>
      </c>
      <c r="O315" s="13" t="str">
        <f>IF(NOT(B315=B316),"}",IF(C315=C316,"",","))</f>
        <v/>
      </c>
      <c r="P315" s="13" t="str">
        <f>IF(B315=B316,"",IF(A315=A316,",",""))</f>
        <v/>
      </c>
      <c r="Q315" s="13" t="str">
        <f>IF(A316=A315,"",IF(A316="","}","},"))</f>
        <v/>
      </c>
      <c r="R315" s="13" t="str">
        <f>IF(A316="","}","")</f>
        <v>}</v>
      </c>
      <c r="S315" s="13" t="str">
        <f>IF(A315="","",I315&amp;J315&amp;K315&amp;L315&amp;M315&amp;N315&amp;O315&amp;P315&amp;Q315&amp;R315)</f>
        <v/>
      </c>
    </row>
    <row r="316" spans="1:19" x14ac:dyDescent="0.55000000000000004">
      <c r="A316" s="9"/>
      <c r="B316" s="9"/>
      <c r="C316" s="9"/>
      <c r="D316" s="9"/>
      <c r="E316" s="21"/>
      <c r="F316" s="5"/>
      <c r="G316" s="6"/>
      <c r="H316" s="19"/>
      <c r="I316" s="14" t="str">
        <f>IF(A315="section","{","")</f>
        <v/>
      </c>
      <c r="J316" s="13" t="str">
        <f>IF(A316=A315,"",""""&amp;A316&amp;""": {")</f>
        <v/>
      </c>
      <c r="K316" s="13" t="str">
        <f>IF(B316=B315,"",""""&amp;B316&amp;""": {")</f>
        <v/>
      </c>
      <c r="L316" s="25" t="str">
        <f>IF(AND(B316=B315,C316=C315),"",""""&amp;C316&amp;""": {")</f>
        <v/>
      </c>
      <c r="M316" s="13" t="str">
        <f>""""&amp;D316&amp;""": """&amp;SUBSTITUTE(G316,"""","'")&amp;""""</f>
        <v>"": ""</v>
      </c>
      <c r="N316" s="26" t="str">
        <f>IF(AND(B317=B316,C317=C316),",","}")</f>
        <v>,</v>
      </c>
      <c r="O316" s="13" t="str">
        <f>IF(NOT(B316=B317),"}",IF(C316=C317,"",","))</f>
        <v/>
      </c>
      <c r="P316" s="13" t="str">
        <f>IF(B316=B317,"",IF(A316=A317,",",""))</f>
        <v/>
      </c>
      <c r="Q316" s="13" t="str">
        <f>IF(A317=A316,"",IF(A317="","}","},"))</f>
        <v/>
      </c>
      <c r="R316" s="13" t="str">
        <f>IF(A317="","}","")</f>
        <v>}</v>
      </c>
      <c r="S316" s="13" t="str">
        <f>IF(A316="","",I316&amp;J316&amp;K316&amp;L316&amp;M316&amp;N316&amp;O316&amp;P316&amp;Q316&amp;R316)</f>
        <v/>
      </c>
    </row>
    <row r="317" spans="1:19" x14ac:dyDescent="0.55000000000000004">
      <c r="A317" s="9"/>
      <c r="B317" s="9"/>
      <c r="C317" s="9"/>
      <c r="D317" s="9"/>
      <c r="E317" s="21"/>
      <c r="F317" s="5"/>
      <c r="G317" s="6"/>
      <c r="H317" s="19"/>
      <c r="I317" s="14" t="str">
        <f>IF(A316="section","{","")</f>
        <v/>
      </c>
      <c r="J317" s="13" t="str">
        <f>IF(A317=A316,"",""""&amp;A317&amp;""": {")</f>
        <v/>
      </c>
      <c r="K317" s="13" t="str">
        <f>IF(B317=B316,"",""""&amp;B317&amp;""": {")</f>
        <v/>
      </c>
      <c r="L317" s="25" t="str">
        <f>IF(AND(B317=B316,C317=C316),"",""""&amp;C317&amp;""": {")</f>
        <v/>
      </c>
      <c r="M317" s="13" t="str">
        <f>""""&amp;D317&amp;""": """&amp;SUBSTITUTE(G317,"""","'")&amp;""""</f>
        <v>"": ""</v>
      </c>
      <c r="N317" s="26" t="str">
        <f>IF(AND(B318=B317,C318=C317),",","}")</f>
        <v>,</v>
      </c>
      <c r="O317" s="13" t="str">
        <f>IF(NOT(B317=B318),"}",IF(C317=C318,"",","))</f>
        <v/>
      </c>
      <c r="P317" s="13" t="str">
        <f>IF(B317=B318,"",IF(A317=A318,",",""))</f>
        <v/>
      </c>
      <c r="Q317" s="13" t="str">
        <f>IF(A318=A317,"",IF(A318="","}","},"))</f>
        <v/>
      </c>
      <c r="R317" s="13" t="str">
        <f>IF(A318="","}","")</f>
        <v>}</v>
      </c>
      <c r="S317" s="13" t="str">
        <f>IF(A317="","",I317&amp;J317&amp;K317&amp;L317&amp;M317&amp;N317&amp;O317&amp;P317&amp;Q317&amp;R317)</f>
        <v/>
      </c>
    </row>
    <row r="318" spans="1:19" x14ac:dyDescent="0.55000000000000004">
      <c r="A318" s="9"/>
      <c r="B318" s="9"/>
      <c r="C318" s="9"/>
      <c r="D318" s="9"/>
      <c r="E318" s="21"/>
      <c r="F318" s="5"/>
      <c r="G318" s="6"/>
      <c r="H318" s="19"/>
      <c r="I318" s="14" t="str">
        <f>IF(A317="section","{","")</f>
        <v/>
      </c>
      <c r="J318" s="13" t="str">
        <f>IF(A318=A317,"",""""&amp;A318&amp;""": {")</f>
        <v/>
      </c>
      <c r="K318" s="13" t="str">
        <f>IF(B318=B317,"",""""&amp;B318&amp;""": {")</f>
        <v/>
      </c>
      <c r="L318" s="25" t="str">
        <f>IF(AND(B318=B317,C318=C317),"",""""&amp;C318&amp;""": {")</f>
        <v/>
      </c>
      <c r="M318" s="13" t="str">
        <f>""""&amp;D318&amp;""": """&amp;SUBSTITUTE(G318,"""","'")&amp;""""</f>
        <v>"": ""</v>
      </c>
      <c r="N318" s="26" t="str">
        <f>IF(AND(B319=B318,C319=C318),",","}")</f>
        <v>,</v>
      </c>
      <c r="O318" s="13" t="str">
        <f>IF(NOT(B318=B319),"}",IF(C318=C319,"",","))</f>
        <v/>
      </c>
      <c r="P318" s="13" t="str">
        <f>IF(B318=B319,"",IF(A318=A319,",",""))</f>
        <v/>
      </c>
      <c r="Q318" s="13" t="str">
        <f>IF(A319=A318,"",IF(A319="","}","},"))</f>
        <v/>
      </c>
      <c r="R318" s="13" t="str">
        <f>IF(A319="","}","")</f>
        <v>}</v>
      </c>
      <c r="S318" s="13" t="str">
        <f>IF(A318="","",I318&amp;J318&amp;K318&amp;L318&amp;M318&amp;N318&amp;O318&amp;P318&amp;Q318&amp;R318)</f>
        <v/>
      </c>
    </row>
    <row r="319" spans="1:19" x14ac:dyDescent="0.55000000000000004">
      <c r="A319" s="9"/>
      <c r="B319" s="9"/>
      <c r="C319" s="9"/>
      <c r="D319" s="9"/>
      <c r="E319" s="21"/>
      <c r="F319" s="5"/>
      <c r="G319" s="6"/>
      <c r="H319" s="19"/>
      <c r="I319" s="14" t="str">
        <f>IF(A318="section","{","")</f>
        <v/>
      </c>
      <c r="J319" s="13" t="str">
        <f>IF(A319=A318,"",""""&amp;A319&amp;""": {")</f>
        <v/>
      </c>
      <c r="K319" s="13" t="str">
        <f>IF(B319=B318,"",""""&amp;B319&amp;""": {")</f>
        <v/>
      </c>
      <c r="L319" s="25" t="str">
        <f>IF(AND(B319=B318,C319=C318),"",""""&amp;C319&amp;""": {")</f>
        <v/>
      </c>
      <c r="M319" s="13" t="str">
        <f>""""&amp;D319&amp;""": """&amp;SUBSTITUTE(G319,"""","'")&amp;""""</f>
        <v>"": ""</v>
      </c>
      <c r="N319" s="26" t="str">
        <f>IF(AND(B320=B319,C320=C319),",","}")</f>
        <v>,</v>
      </c>
      <c r="O319" s="13" t="str">
        <f>IF(NOT(B319=B320),"}",IF(C319=C320,"",","))</f>
        <v/>
      </c>
      <c r="P319" s="13" t="str">
        <f>IF(B319=B320,"",IF(A319=A320,",",""))</f>
        <v/>
      </c>
      <c r="Q319" s="13" t="str">
        <f>IF(A320=A319,"",IF(A320="","}","},"))</f>
        <v/>
      </c>
      <c r="R319" s="13" t="str">
        <f>IF(A320="","}","")</f>
        <v>}</v>
      </c>
      <c r="S319" s="13" t="str">
        <f>IF(A319="","",I319&amp;J319&amp;K319&amp;L319&amp;M319&amp;N319&amp;O319&amp;P319&amp;Q319&amp;R319)</f>
        <v/>
      </c>
    </row>
    <row r="320" spans="1:19" x14ac:dyDescent="0.55000000000000004">
      <c r="A320" s="9"/>
      <c r="B320" s="9"/>
      <c r="C320" s="9"/>
      <c r="D320" s="9"/>
      <c r="E320" s="21"/>
      <c r="F320" s="5"/>
      <c r="G320" s="6"/>
      <c r="H320" s="19"/>
      <c r="I320" s="14" t="str">
        <f>IF(A319="section","{","")</f>
        <v/>
      </c>
      <c r="J320" s="13" t="str">
        <f>IF(A320=A319,"",""""&amp;A320&amp;""": {")</f>
        <v/>
      </c>
      <c r="K320" s="13" t="str">
        <f>IF(B320=B319,"",""""&amp;B320&amp;""": {")</f>
        <v/>
      </c>
      <c r="L320" s="25" t="str">
        <f>IF(AND(B320=B319,C320=C319),"",""""&amp;C320&amp;""": {")</f>
        <v/>
      </c>
      <c r="M320" s="13" t="str">
        <f>""""&amp;D320&amp;""": """&amp;SUBSTITUTE(G320,"""","'")&amp;""""</f>
        <v>"": ""</v>
      </c>
      <c r="N320" s="26" t="str">
        <f>IF(AND(B321=B320,C321=C320),",","}")</f>
        <v>,</v>
      </c>
      <c r="O320" s="13" t="str">
        <f>IF(NOT(B320=B321),"}",IF(C320=C321,"",","))</f>
        <v/>
      </c>
      <c r="P320" s="13" t="str">
        <f>IF(B320=B321,"",IF(A320=A321,",",""))</f>
        <v/>
      </c>
      <c r="Q320" s="13" t="str">
        <f>IF(A321=A320,"",IF(A321="","}","},"))</f>
        <v/>
      </c>
      <c r="R320" s="13" t="str">
        <f>IF(A321="","}","")</f>
        <v>}</v>
      </c>
      <c r="S320" s="13" t="str">
        <f>IF(A320="","",I320&amp;J320&amp;K320&amp;L320&amp;M320&amp;N320&amp;O320&amp;P320&amp;Q320&amp;R320)</f>
        <v/>
      </c>
    </row>
    <row r="321" spans="1:19" x14ac:dyDescent="0.55000000000000004">
      <c r="A321" s="9"/>
      <c r="B321" s="9"/>
      <c r="C321" s="9"/>
      <c r="D321" s="9"/>
      <c r="E321" s="21"/>
      <c r="F321" s="5"/>
      <c r="G321" s="6"/>
      <c r="H321" s="19"/>
      <c r="I321" s="14" t="str">
        <f>IF(A320="section","{","")</f>
        <v/>
      </c>
      <c r="J321" s="13" t="str">
        <f>IF(A321=A320,"",""""&amp;A321&amp;""": {")</f>
        <v/>
      </c>
      <c r="K321" s="13" t="str">
        <f>IF(B321=B320,"",""""&amp;B321&amp;""": {")</f>
        <v/>
      </c>
      <c r="L321" s="25" t="str">
        <f>IF(AND(B321=B320,C321=C320),"",""""&amp;C321&amp;""": {")</f>
        <v/>
      </c>
      <c r="M321" s="13" t="str">
        <f>""""&amp;D321&amp;""": """&amp;SUBSTITUTE(G321,"""","'")&amp;""""</f>
        <v>"": ""</v>
      </c>
      <c r="N321" s="26" t="str">
        <f>IF(AND(B322=B321,C322=C321),",","}")</f>
        <v>,</v>
      </c>
      <c r="O321" s="13" t="str">
        <f>IF(NOT(B321=B322),"}",IF(C321=C322,"",","))</f>
        <v/>
      </c>
      <c r="P321" s="13" t="str">
        <f>IF(B321=B322,"",IF(A321=A322,",",""))</f>
        <v/>
      </c>
      <c r="Q321" s="13" t="str">
        <f>IF(A322=A321,"",IF(A322="","}","},"))</f>
        <v/>
      </c>
      <c r="R321" s="13" t="str">
        <f>IF(A322="","}","")</f>
        <v>}</v>
      </c>
      <c r="S321" s="13" t="str">
        <f>IF(A321="","",I321&amp;J321&amp;K321&amp;L321&amp;M321&amp;N321&amp;O321&amp;P321&amp;Q321&amp;R321)</f>
        <v/>
      </c>
    </row>
    <row r="322" spans="1:19" x14ac:dyDescent="0.55000000000000004">
      <c r="A322" s="9"/>
      <c r="B322" s="9"/>
      <c r="C322" s="9"/>
      <c r="D322" s="9"/>
      <c r="E322" s="21"/>
      <c r="F322" s="5"/>
      <c r="G322" s="6"/>
      <c r="H322" s="19"/>
      <c r="I322" s="14" t="str">
        <f>IF(A321="section","{","")</f>
        <v/>
      </c>
      <c r="J322" s="13" t="str">
        <f>IF(A322=A321,"",""""&amp;A322&amp;""": {")</f>
        <v/>
      </c>
      <c r="K322" s="13" t="str">
        <f>IF(B322=B321,"",""""&amp;B322&amp;""": {")</f>
        <v/>
      </c>
      <c r="L322" s="25" t="str">
        <f>IF(AND(B322=B321,C322=C321),"",""""&amp;C322&amp;""": {")</f>
        <v/>
      </c>
      <c r="M322" s="13" t="str">
        <f>""""&amp;D322&amp;""": """&amp;SUBSTITUTE(G322,"""","'")&amp;""""</f>
        <v>"": ""</v>
      </c>
      <c r="N322" s="26" t="str">
        <f>IF(AND(B323=B322,C323=C322),",","}")</f>
        <v>,</v>
      </c>
      <c r="O322" s="13" t="str">
        <f>IF(NOT(B322=B323),"}",IF(C322=C323,"",","))</f>
        <v/>
      </c>
      <c r="P322" s="13" t="str">
        <f>IF(B322=B323,"",IF(A322=A323,",",""))</f>
        <v/>
      </c>
      <c r="Q322" s="13" t="str">
        <f>IF(A323=A322,"",IF(A323="","}","},"))</f>
        <v/>
      </c>
      <c r="R322" s="13" t="str">
        <f>IF(A323="","}","")</f>
        <v>}</v>
      </c>
      <c r="S322" s="13" t="str">
        <f>IF(A322="","",I322&amp;J322&amp;K322&amp;L322&amp;M322&amp;N322&amp;O322&amp;P322&amp;Q322&amp;R322)</f>
        <v/>
      </c>
    </row>
    <row r="323" spans="1:19" x14ac:dyDescent="0.55000000000000004">
      <c r="A323" s="9"/>
      <c r="B323" s="9"/>
      <c r="C323" s="9"/>
      <c r="D323" s="9"/>
      <c r="E323" s="21"/>
      <c r="F323" s="5"/>
      <c r="G323" s="6"/>
      <c r="H323" s="19"/>
      <c r="I323" s="14" t="str">
        <f>IF(A322="section","{","")</f>
        <v/>
      </c>
      <c r="J323" s="13" t="str">
        <f>IF(A323=A322,"",""""&amp;A323&amp;""": {")</f>
        <v/>
      </c>
      <c r="K323" s="13" t="str">
        <f>IF(B323=B322,"",""""&amp;B323&amp;""": {")</f>
        <v/>
      </c>
      <c r="L323" s="25" t="str">
        <f>IF(AND(B323=B322,C323=C322),"",""""&amp;C323&amp;""": {")</f>
        <v/>
      </c>
      <c r="M323" s="13" t="str">
        <f>""""&amp;D323&amp;""": """&amp;SUBSTITUTE(G323,"""","'")&amp;""""</f>
        <v>"": ""</v>
      </c>
      <c r="N323" s="26" t="str">
        <f>IF(AND(B324=B323,C324=C323),",","}")</f>
        <v>,</v>
      </c>
      <c r="O323" s="13" t="str">
        <f>IF(NOT(B323=B324),"}",IF(C323=C324,"",","))</f>
        <v/>
      </c>
      <c r="P323" s="13" t="str">
        <f>IF(B323=B324,"",IF(A323=A324,",",""))</f>
        <v/>
      </c>
      <c r="Q323" s="13" t="str">
        <f>IF(A324=A323,"",IF(A324="","}","},"))</f>
        <v/>
      </c>
      <c r="R323" s="13" t="str">
        <f>IF(A324="","}","")</f>
        <v>}</v>
      </c>
      <c r="S323" s="13" t="str">
        <f>IF(A323="","",I323&amp;J323&amp;K323&amp;L323&amp;M323&amp;N323&amp;O323&amp;P323&amp;Q323&amp;R323)</f>
        <v/>
      </c>
    </row>
    <row r="324" spans="1:19" x14ac:dyDescent="0.55000000000000004">
      <c r="A324" s="9"/>
      <c r="B324" s="9"/>
      <c r="C324" s="9"/>
      <c r="D324" s="9"/>
      <c r="E324" s="21"/>
      <c r="F324" s="5"/>
      <c r="G324" s="6"/>
      <c r="H324" s="19"/>
      <c r="I324" s="14" t="str">
        <f>IF(A323="section","{","")</f>
        <v/>
      </c>
      <c r="J324" s="13" t="str">
        <f>IF(A324=A323,"",""""&amp;A324&amp;""": {")</f>
        <v/>
      </c>
      <c r="K324" s="13" t="str">
        <f>IF(B324=B323,"",""""&amp;B324&amp;""": {")</f>
        <v/>
      </c>
      <c r="L324" s="25" t="str">
        <f>IF(AND(B324=B323,C324=C323),"",""""&amp;C324&amp;""": {")</f>
        <v/>
      </c>
      <c r="M324" s="13" t="str">
        <f>""""&amp;D324&amp;""": """&amp;SUBSTITUTE(G324,"""","'")&amp;""""</f>
        <v>"": ""</v>
      </c>
      <c r="N324" s="26" t="str">
        <f>IF(AND(B325=B324,C325=C324),",","}")</f>
        <v>,</v>
      </c>
      <c r="O324" s="13" t="str">
        <f>IF(NOT(B324=B325),"}",IF(C324=C325,"",","))</f>
        <v/>
      </c>
      <c r="P324" s="13" t="str">
        <f>IF(B324=B325,"",IF(A324=A325,",",""))</f>
        <v/>
      </c>
      <c r="Q324" s="13" t="str">
        <f>IF(A325=A324,"",IF(A325="","}","},"))</f>
        <v/>
      </c>
      <c r="R324" s="13" t="str">
        <f>IF(A325="","}","")</f>
        <v>}</v>
      </c>
      <c r="S324" s="13" t="str">
        <f>IF(A324="","",I324&amp;J324&amp;K324&amp;L324&amp;M324&amp;N324&amp;O324&amp;P324&amp;Q324&amp;R324)</f>
        <v/>
      </c>
    </row>
    <row r="325" spans="1:19" x14ac:dyDescent="0.55000000000000004">
      <c r="A325" s="9"/>
      <c r="B325" s="9"/>
      <c r="C325" s="9"/>
      <c r="D325" s="9"/>
      <c r="E325" s="21"/>
      <c r="F325" s="5"/>
      <c r="G325" s="6"/>
      <c r="H325" s="19"/>
      <c r="I325" s="14" t="str">
        <f>IF(A324="section","{","")</f>
        <v/>
      </c>
      <c r="J325" s="13" t="str">
        <f>IF(A325=A324,"",""""&amp;A325&amp;""": {")</f>
        <v/>
      </c>
      <c r="K325" s="13" t="str">
        <f>IF(B325=B324,"",""""&amp;B325&amp;""": {")</f>
        <v/>
      </c>
      <c r="L325" s="25" t="str">
        <f>IF(AND(B325=B324,C325=C324),"",""""&amp;C325&amp;""": {")</f>
        <v/>
      </c>
      <c r="M325" s="13" t="str">
        <f>""""&amp;D325&amp;""": """&amp;SUBSTITUTE(G325,"""","'")&amp;""""</f>
        <v>"": ""</v>
      </c>
      <c r="N325" s="26" t="str">
        <f>IF(AND(B326=B325,C326=C325),",","}")</f>
        <v>,</v>
      </c>
      <c r="O325" s="13" t="str">
        <f>IF(NOT(B325=B326),"}",IF(C325=C326,"",","))</f>
        <v/>
      </c>
      <c r="P325" s="13" t="str">
        <f>IF(B325=B326,"",IF(A325=A326,",",""))</f>
        <v/>
      </c>
      <c r="Q325" s="13" t="str">
        <f>IF(A326=A325,"",IF(A326="","}","},"))</f>
        <v/>
      </c>
      <c r="R325" s="13" t="str">
        <f>IF(A326="","}","")</f>
        <v>}</v>
      </c>
      <c r="S325" s="13" t="str">
        <f>IF(A325="","",I325&amp;J325&amp;K325&amp;L325&amp;M325&amp;N325&amp;O325&amp;P325&amp;Q325&amp;R325)</f>
        <v/>
      </c>
    </row>
    <row r="326" spans="1:19" x14ac:dyDescent="0.55000000000000004">
      <c r="A326" s="9"/>
      <c r="B326" s="9"/>
      <c r="C326" s="9"/>
      <c r="D326" s="9"/>
      <c r="E326" s="21"/>
      <c r="F326" s="5"/>
      <c r="G326" s="6"/>
      <c r="H326" s="19"/>
      <c r="I326" s="14" t="str">
        <f>IF(A325="section","{","")</f>
        <v/>
      </c>
      <c r="J326" s="13" t="str">
        <f>IF(A326=A325,"",""""&amp;A326&amp;""": {")</f>
        <v/>
      </c>
      <c r="K326" s="13" t="str">
        <f>IF(B326=B325,"",""""&amp;B326&amp;""": {")</f>
        <v/>
      </c>
      <c r="L326" s="25" t="str">
        <f>IF(AND(B326=B325,C326=C325),"",""""&amp;C326&amp;""": {")</f>
        <v/>
      </c>
      <c r="M326" s="13" t="str">
        <f>""""&amp;D326&amp;""": """&amp;SUBSTITUTE(G326,"""","'")&amp;""""</f>
        <v>"": ""</v>
      </c>
      <c r="N326" s="26" t="str">
        <f>IF(AND(B327=B326,C327=C326),",","}")</f>
        <v>,</v>
      </c>
      <c r="O326" s="13" t="str">
        <f>IF(NOT(B326=B327),"}",IF(C326=C327,"",","))</f>
        <v/>
      </c>
      <c r="P326" s="13" t="str">
        <f>IF(B326=B327,"",IF(A326=A327,",",""))</f>
        <v/>
      </c>
      <c r="Q326" s="13" t="str">
        <f>IF(A327=A326,"",IF(A327="","}","},"))</f>
        <v/>
      </c>
      <c r="R326" s="13" t="str">
        <f>IF(A327="","}","")</f>
        <v>}</v>
      </c>
      <c r="S326" s="13" t="str">
        <f>IF(A326="","",I326&amp;J326&amp;K326&amp;L326&amp;M326&amp;N326&amp;O326&amp;P326&amp;Q326&amp;R326)</f>
        <v/>
      </c>
    </row>
    <row r="327" spans="1:19" x14ac:dyDescent="0.55000000000000004">
      <c r="A327" s="9"/>
      <c r="B327" s="9"/>
      <c r="C327" s="9"/>
      <c r="D327" s="9"/>
      <c r="E327" s="21"/>
      <c r="F327" s="5"/>
      <c r="G327" s="6"/>
      <c r="H327" s="19"/>
      <c r="I327" s="14" t="str">
        <f>IF(A326="section","{","")</f>
        <v/>
      </c>
      <c r="J327" s="13" t="str">
        <f>IF(A327=A326,"",""""&amp;A327&amp;""": {")</f>
        <v/>
      </c>
      <c r="K327" s="13" t="str">
        <f>IF(B327=B326,"",""""&amp;B327&amp;""": {")</f>
        <v/>
      </c>
      <c r="L327" s="25" t="str">
        <f>IF(AND(B327=B326,C327=C326),"",""""&amp;C327&amp;""": {")</f>
        <v/>
      </c>
      <c r="M327" s="13" t="str">
        <f>""""&amp;D327&amp;""": """&amp;SUBSTITUTE(G327,"""","'")&amp;""""</f>
        <v>"": ""</v>
      </c>
      <c r="N327" s="26" t="str">
        <f>IF(AND(B328=B327,C328=C327),",","}")</f>
        <v>,</v>
      </c>
      <c r="O327" s="13" t="str">
        <f>IF(NOT(B327=B328),"}",IF(C327=C328,"",","))</f>
        <v/>
      </c>
      <c r="P327" s="13" t="str">
        <f>IF(B327=B328,"",IF(A327=A328,",",""))</f>
        <v/>
      </c>
      <c r="Q327" s="13" t="str">
        <f>IF(A328=A327,"",IF(A328="","}","},"))</f>
        <v/>
      </c>
      <c r="R327" s="13" t="str">
        <f>IF(A328="","}","")</f>
        <v>}</v>
      </c>
      <c r="S327" s="13" t="str">
        <f>IF(A327="","",I327&amp;J327&amp;K327&amp;L327&amp;M327&amp;N327&amp;O327&amp;P327&amp;Q327&amp;R327)</f>
        <v/>
      </c>
    </row>
    <row r="328" spans="1:19" x14ac:dyDescent="0.55000000000000004">
      <c r="A328" s="9"/>
      <c r="B328" s="9"/>
      <c r="C328" s="9"/>
      <c r="D328" s="9"/>
      <c r="E328" s="21"/>
      <c r="F328" s="5"/>
      <c r="G328" s="6"/>
      <c r="H328" s="19"/>
      <c r="I328" s="14" t="str">
        <f>IF(A327="section","{","")</f>
        <v/>
      </c>
      <c r="J328" s="13" t="str">
        <f>IF(A328=A327,"",""""&amp;A328&amp;""": {")</f>
        <v/>
      </c>
      <c r="K328" s="13" t="str">
        <f>IF(B328=B327,"",""""&amp;B328&amp;""": {")</f>
        <v/>
      </c>
      <c r="L328" s="25" t="str">
        <f>IF(AND(B328=B327,C328=C327),"",""""&amp;C328&amp;""": {")</f>
        <v/>
      </c>
      <c r="M328" s="13" t="str">
        <f>""""&amp;D328&amp;""": """&amp;SUBSTITUTE(G328,"""","'")&amp;""""</f>
        <v>"": ""</v>
      </c>
      <c r="N328" s="26" t="str">
        <f>IF(AND(B329=B328,C329=C328),",","}")</f>
        <v>,</v>
      </c>
      <c r="O328" s="13" t="str">
        <f>IF(NOT(B328=B329),"}",IF(C328=C329,"",","))</f>
        <v/>
      </c>
      <c r="P328" s="13" t="str">
        <f>IF(B328=B329,"",IF(A328=A329,",",""))</f>
        <v/>
      </c>
      <c r="Q328" s="13" t="str">
        <f>IF(A329=A328,"",IF(A329="","}","},"))</f>
        <v/>
      </c>
      <c r="R328" s="13" t="str">
        <f>IF(A329="","}","")</f>
        <v>}</v>
      </c>
      <c r="S328" s="13" t="str">
        <f>IF(A328="","",I328&amp;J328&amp;K328&amp;L328&amp;M328&amp;N328&amp;O328&amp;P328&amp;Q328&amp;R328)</f>
        <v/>
      </c>
    </row>
    <row r="329" spans="1:19" x14ac:dyDescent="0.55000000000000004">
      <c r="A329" s="9"/>
      <c r="B329" s="9"/>
      <c r="C329" s="9"/>
      <c r="D329" s="9"/>
      <c r="E329" s="21"/>
      <c r="F329" s="5"/>
      <c r="G329" s="6"/>
      <c r="H329" s="19"/>
      <c r="I329" s="14" t="str">
        <f>IF(A328="section","{","")</f>
        <v/>
      </c>
      <c r="J329" s="13" t="str">
        <f>IF(A329=A328,"",""""&amp;A329&amp;""": {")</f>
        <v/>
      </c>
      <c r="K329" s="13" t="str">
        <f>IF(B329=B328,"",""""&amp;B329&amp;""": {")</f>
        <v/>
      </c>
      <c r="L329" s="25" t="str">
        <f>IF(AND(B329=B328,C329=C328),"",""""&amp;C329&amp;""": {")</f>
        <v/>
      </c>
      <c r="M329" s="13" t="str">
        <f>""""&amp;D329&amp;""": """&amp;SUBSTITUTE(G329,"""","'")&amp;""""</f>
        <v>"": ""</v>
      </c>
      <c r="N329" s="26" t="str">
        <f>IF(AND(B330=B329,C330=C329),",","}")</f>
        <v>,</v>
      </c>
      <c r="O329" s="13" t="str">
        <f>IF(NOT(B329=B330),"}",IF(C329=C330,"",","))</f>
        <v/>
      </c>
      <c r="P329" s="13" t="str">
        <f>IF(B329=B330,"",IF(A329=A330,",",""))</f>
        <v/>
      </c>
      <c r="Q329" s="13" t="str">
        <f>IF(A330=A329,"",IF(A330="","}","},"))</f>
        <v/>
      </c>
      <c r="R329" s="13" t="str">
        <f>IF(A330="","}","")</f>
        <v>}</v>
      </c>
      <c r="S329" s="13" t="str">
        <f>IF(A329="","",I329&amp;J329&amp;K329&amp;L329&amp;M329&amp;N329&amp;O329&amp;P329&amp;Q329&amp;R329)</f>
        <v/>
      </c>
    </row>
    <row r="330" spans="1:19" x14ac:dyDescent="0.55000000000000004">
      <c r="A330" s="9"/>
      <c r="B330" s="9"/>
      <c r="C330" s="9"/>
      <c r="D330" s="9"/>
      <c r="E330" s="21"/>
      <c r="F330" s="5"/>
      <c r="G330" s="6"/>
      <c r="H330" s="19"/>
      <c r="I330" s="14" t="str">
        <f>IF(A329="section","{","")</f>
        <v/>
      </c>
      <c r="J330" s="13" t="str">
        <f>IF(A330=A329,"",""""&amp;A330&amp;""": {")</f>
        <v/>
      </c>
      <c r="K330" s="13" t="str">
        <f>IF(B330=B329,"",""""&amp;B330&amp;""": {")</f>
        <v/>
      </c>
      <c r="L330" s="25" t="str">
        <f>IF(AND(B330=B329,C330=C329),"",""""&amp;C330&amp;""": {")</f>
        <v/>
      </c>
      <c r="M330" s="13" t="str">
        <f>""""&amp;D330&amp;""": """&amp;SUBSTITUTE(G330,"""","'")&amp;""""</f>
        <v>"": ""</v>
      </c>
      <c r="N330" s="26" t="str">
        <f>IF(AND(B331=B330,C331=C330),",","}")</f>
        <v>,</v>
      </c>
      <c r="O330" s="13" t="str">
        <f>IF(NOT(B330=B331),"}",IF(C330=C331,"",","))</f>
        <v/>
      </c>
      <c r="P330" s="13" t="str">
        <f>IF(B330=B331,"",IF(A330=A331,",",""))</f>
        <v/>
      </c>
      <c r="Q330" s="13" t="str">
        <f>IF(A331=A330,"",IF(A331="","}","},"))</f>
        <v/>
      </c>
      <c r="R330" s="13" t="str">
        <f>IF(A331="","}","")</f>
        <v>}</v>
      </c>
      <c r="S330" s="13" t="str">
        <f>IF(A330="","",I330&amp;J330&amp;K330&amp;L330&amp;M330&amp;N330&amp;O330&amp;P330&amp;Q330&amp;R330)</f>
        <v/>
      </c>
    </row>
    <row r="331" spans="1:19" x14ac:dyDescent="0.55000000000000004">
      <c r="A331" s="9"/>
      <c r="B331" s="9"/>
      <c r="C331" s="9"/>
      <c r="D331" s="9"/>
      <c r="E331" s="21"/>
      <c r="F331" s="5"/>
      <c r="G331" s="6"/>
      <c r="H331" s="19"/>
      <c r="I331" s="14" t="str">
        <f>IF(A330="section","{","")</f>
        <v/>
      </c>
      <c r="J331" s="13" t="str">
        <f>IF(A331=A330,"",""""&amp;A331&amp;""": {")</f>
        <v/>
      </c>
      <c r="K331" s="13" t="str">
        <f>IF(B331=B330,"",""""&amp;B331&amp;""": {")</f>
        <v/>
      </c>
      <c r="L331" s="25" t="str">
        <f>IF(AND(B331=B330,C331=C330),"",""""&amp;C331&amp;""": {")</f>
        <v/>
      </c>
      <c r="M331" s="13" t="str">
        <f>""""&amp;D331&amp;""": """&amp;SUBSTITUTE(G331,"""","'")&amp;""""</f>
        <v>"": ""</v>
      </c>
      <c r="N331" s="26" t="str">
        <f>IF(AND(B332=B331,C332=C331),",","}")</f>
        <v>,</v>
      </c>
      <c r="O331" s="13" t="str">
        <f>IF(NOT(B331=B332),"}",IF(C331=C332,"",","))</f>
        <v/>
      </c>
      <c r="P331" s="13" t="str">
        <f>IF(B331=B332,"",IF(A331=A332,",",""))</f>
        <v/>
      </c>
      <c r="Q331" s="13" t="str">
        <f>IF(A332=A331,"",IF(A332="","}","},"))</f>
        <v/>
      </c>
      <c r="R331" s="13" t="str">
        <f>IF(A332="","}","")</f>
        <v>}</v>
      </c>
      <c r="S331" s="13" t="str">
        <f>IF(A331="","",I331&amp;J331&amp;K331&amp;L331&amp;M331&amp;N331&amp;O331&amp;P331&amp;Q331&amp;R331)</f>
        <v/>
      </c>
    </row>
    <row r="332" spans="1:19" x14ac:dyDescent="0.55000000000000004">
      <c r="A332" s="9"/>
      <c r="B332" s="9"/>
      <c r="C332" s="9"/>
      <c r="D332" s="9"/>
      <c r="E332" s="21"/>
      <c r="F332" s="5"/>
      <c r="G332" s="6"/>
      <c r="H332" s="19"/>
      <c r="I332" s="14" t="str">
        <f>IF(A331="section","{","")</f>
        <v/>
      </c>
      <c r="J332" s="13" t="str">
        <f>IF(A332=A331,"",""""&amp;A332&amp;""": {")</f>
        <v/>
      </c>
      <c r="K332" s="13" t="str">
        <f>IF(B332=B331,"",""""&amp;B332&amp;""": {")</f>
        <v/>
      </c>
      <c r="L332" s="25" t="str">
        <f>IF(AND(B332=B331,C332=C331),"",""""&amp;C332&amp;""": {")</f>
        <v/>
      </c>
      <c r="M332" s="13" t="str">
        <f>""""&amp;D332&amp;""": """&amp;SUBSTITUTE(G332,"""","'")&amp;""""</f>
        <v>"": ""</v>
      </c>
      <c r="N332" s="26" t="str">
        <f>IF(AND(B333=B332,C333=C332),",","}")</f>
        <v>,</v>
      </c>
      <c r="O332" s="13" t="str">
        <f>IF(NOT(B332=B333),"}",IF(C332=C333,"",","))</f>
        <v/>
      </c>
      <c r="P332" s="13" t="str">
        <f>IF(B332=B333,"",IF(A332=A333,",",""))</f>
        <v/>
      </c>
      <c r="Q332" s="13" t="str">
        <f>IF(A333=A332,"",IF(A333="","}","},"))</f>
        <v/>
      </c>
      <c r="R332" s="13" t="str">
        <f>IF(A333="","}","")</f>
        <v>}</v>
      </c>
      <c r="S332" s="13" t="str">
        <f>IF(A332="","",I332&amp;J332&amp;K332&amp;L332&amp;M332&amp;N332&amp;O332&amp;P332&amp;Q332&amp;R332)</f>
        <v/>
      </c>
    </row>
    <row r="333" spans="1:19" x14ac:dyDescent="0.55000000000000004">
      <c r="A333" s="9"/>
      <c r="B333" s="9"/>
      <c r="C333" s="9"/>
      <c r="D333" s="9"/>
      <c r="E333" s="21"/>
      <c r="F333" s="5"/>
      <c r="G333" s="6"/>
      <c r="H333" s="19"/>
      <c r="I333" s="14" t="str">
        <f>IF(A332="section","{","")</f>
        <v/>
      </c>
      <c r="J333" s="13" t="str">
        <f>IF(A333=A332,"",""""&amp;A333&amp;""": {")</f>
        <v/>
      </c>
      <c r="K333" s="13" t="str">
        <f>IF(B333=B332,"",""""&amp;B333&amp;""": {")</f>
        <v/>
      </c>
      <c r="L333" s="25" t="str">
        <f>IF(AND(B333=B332,C333=C332),"",""""&amp;C333&amp;""": {")</f>
        <v/>
      </c>
      <c r="M333" s="13" t="str">
        <f>""""&amp;D333&amp;""": """&amp;SUBSTITUTE(G333,"""","'")&amp;""""</f>
        <v>"": ""</v>
      </c>
      <c r="N333" s="26" t="str">
        <f>IF(AND(B334=B333,C334=C333),",","}")</f>
        <v>,</v>
      </c>
      <c r="O333" s="13" t="str">
        <f>IF(NOT(B333=B334),"}",IF(C333=C334,"",","))</f>
        <v/>
      </c>
      <c r="P333" s="13" t="str">
        <f>IF(B333=B334,"",IF(A333=A334,",",""))</f>
        <v/>
      </c>
      <c r="Q333" s="13" t="str">
        <f>IF(A334=A333,"",IF(A334="","}","},"))</f>
        <v/>
      </c>
      <c r="R333" s="13" t="str">
        <f>IF(A334="","}","")</f>
        <v>}</v>
      </c>
      <c r="S333" s="13" t="str">
        <f>IF(A333="","",I333&amp;J333&amp;K333&amp;L333&amp;M333&amp;N333&amp;O333&amp;P333&amp;Q333&amp;R333)</f>
        <v/>
      </c>
    </row>
    <row r="334" spans="1:19" x14ac:dyDescent="0.55000000000000004">
      <c r="A334" s="9"/>
      <c r="B334" s="9"/>
      <c r="C334" s="9"/>
      <c r="D334" s="9"/>
      <c r="E334" s="21"/>
      <c r="F334" s="5"/>
      <c r="G334" s="6"/>
      <c r="H334" s="19"/>
      <c r="I334" s="14" t="str">
        <f>IF(A333="section","{","")</f>
        <v/>
      </c>
      <c r="J334" s="13" t="str">
        <f>IF(A334=A333,"",""""&amp;A334&amp;""": {")</f>
        <v/>
      </c>
      <c r="K334" s="13" t="str">
        <f>IF(B334=B333,"",""""&amp;B334&amp;""": {")</f>
        <v/>
      </c>
      <c r="L334" s="25" t="str">
        <f>IF(AND(B334=B333,C334=C333),"",""""&amp;C334&amp;""": {")</f>
        <v/>
      </c>
      <c r="M334" s="13" t="str">
        <f>""""&amp;D334&amp;""": """&amp;SUBSTITUTE(G334,"""","'")&amp;""""</f>
        <v>"": ""</v>
      </c>
      <c r="N334" s="26" t="str">
        <f>IF(AND(B335=B334,C335=C334),",","}")</f>
        <v>,</v>
      </c>
      <c r="O334" s="13" t="str">
        <f>IF(NOT(B334=B335),"}",IF(C334=C335,"",","))</f>
        <v/>
      </c>
      <c r="P334" s="13" t="str">
        <f>IF(B334=B335,"",IF(A334=A335,",",""))</f>
        <v/>
      </c>
      <c r="Q334" s="13" t="str">
        <f>IF(A335=A334,"",IF(A335="","}","},"))</f>
        <v/>
      </c>
      <c r="R334" s="13" t="str">
        <f>IF(A335="","}","")</f>
        <v>}</v>
      </c>
      <c r="S334" s="13" t="str">
        <f>IF(A334="","",I334&amp;J334&amp;K334&amp;L334&amp;M334&amp;N334&amp;O334&amp;P334&amp;Q334&amp;R334)</f>
        <v/>
      </c>
    </row>
    <row r="335" spans="1:19" x14ac:dyDescent="0.55000000000000004">
      <c r="A335" s="9"/>
      <c r="B335" s="9"/>
      <c r="C335" s="9"/>
      <c r="D335" s="9"/>
      <c r="E335" s="21"/>
      <c r="F335" s="5"/>
      <c r="G335" s="6"/>
      <c r="H335" s="19"/>
      <c r="I335" s="14" t="str">
        <f>IF(A334="section","{","")</f>
        <v/>
      </c>
      <c r="J335" s="13" t="str">
        <f>IF(A335=A334,"",""""&amp;A335&amp;""": {")</f>
        <v/>
      </c>
      <c r="K335" s="13" t="str">
        <f>IF(B335=B334,"",""""&amp;B335&amp;""": {")</f>
        <v/>
      </c>
      <c r="L335" s="25" t="str">
        <f>IF(AND(B335=B334,C335=C334),"",""""&amp;C335&amp;""": {")</f>
        <v/>
      </c>
      <c r="M335" s="13" t="str">
        <f>""""&amp;D335&amp;""": """&amp;SUBSTITUTE(G335,"""","'")&amp;""""</f>
        <v>"": ""</v>
      </c>
      <c r="N335" s="26" t="str">
        <f>IF(AND(B336=B335,C336=C335),",","}")</f>
        <v>,</v>
      </c>
      <c r="O335" s="13" t="str">
        <f>IF(NOT(B335=B336),"}",IF(C335=C336,"",","))</f>
        <v/>
      </c>
      <c r="P335" s="13" t="str">
        <f>IF(B335=B336,"",IF(A335=A336,",",""))</f>
        <v/>
      </c>
      <c r="Q335" s="13" t="str">
        <f>IF(A336=A335,"",IF(A336="","}","},"))</f>
        <v/>
      </c>
      <c r="R335" s="13" t="str">
        <f>IF(A336="","}","")</f>
        <v>}</v>
      </c>
      <c r="S335" s="13" t="str">
        <f>IF(A335="","",I335&amp;J335&amp;K335&amp;L335&amp;M335&amp;N335&amp;O335&amp;P335&amp;Q335&amp;R335)</f>
        <v/>
      </c>
    </row>
    <row r="336" spans="1:19" x14ac:dyDescent="0.55000000000000004">
      <c r="A336" s="9"/>
      <c r="B336" s="9"/>
      <c r="C336" s="9"/>
      <c r="D336" s="9"/>
      <c r="E336" s="21"/>
      <c r="F336" s="5"/>
      <c r="G336" s="6"/>
      <c r="H336" s="19"/>
      <c r="I336" s="14" t="str">
        <f>IF(A335="section","{","")</f>
        <v/>
      </c>
      <c r="J336" s="13" t="str">
        <f>IF(A336=A335,"",""""&amp;A336&amp;""": {")</f>
        <v/>
      </c>
      <c r="K336" s="13" t="str">
        <f>IF(B336=B335,"",""""&amp;B336&amp;""": {")</f>
        <v/>
      </c>
      <c r="L336" s="25" t="str">
        <f>IF(AND(B336=B335,C336=C335),"",""""&amp;C336&amp;""": {")</f>
        <v/>
      </c>
      <c r="M336" s="13" t="str">
        <f>""""&amp;D336&amp;""": """&amp;SUBSTITUTE(G336,"""","'")&amp;""""</f>
        <v>"": ""</v>
      </c>
      <c r="N336" s="26" t="str">
        <f>IF(AND(B337=B336,C337=C336),",","}")</f>
        <v>,</v>
      </c>
      <c r="O336" s="13" t="str">
        <f>IF(NOT(B336=B337),"}",IF(C336=C337,"",","))</f>
        <v/>
      </c>
      <c r="P336" s="13" t="str">
        <f>IF(B336=B337,"",IF(A336=A337,",",""))</f>
        <v/>
      </c>
      <c r="Q336" s="13" t="str">
        <f>IF(A337=A336,"",IF(A337="","}","},"))</f>
        <v/>
      </c>
      <c r="R336" s="13" t="str">
        <f>IF(A337="","}","")</f>
        <v>}</v>
      </c>
      <c r="S336" s="13" t="str">
        <f>IF(A336="","",I336&amp;J336&amp;K336&amp;L336&amp;M336&amp;N336&amp;O336&amp;P336&amp;Q336&amp;R336)</f>
        <v/>
      </c>
    </row>
    <row r="337" spans="1:19" x14ac:dyDescent="0.55000000000000004">
      <c r="A337" s="9"/>
      <c r="B337" s="9"/>
      <c r="C337" s="9"/>
      <c r="D337" s="9"/>
      <c r="E337" s="21"/>
      <c r="F337" s="5"/>
      <c r="G337" s="6"/>
      <c r="H337" s="19"/>
      <c r="I337" s="14" t="str">
        <f>IF(A336="section","{","")</f>
        <v/>
      </c>
      <c r="J337" s="13" t="str">
        <f>IF(A337=A336,"",""""&amp;A337&amp;""": {")</f>
        <v/>
      </c>
      <c r="K337" s="13" t="str">
        <f>IF(B337=B336,"",""""&amp;B337&amp;""": {")</f>
        <v/>
      </c>
      <c r="L337" s="25" t="str">
        <f>IF(AND(B337=B336,C337=C336),"",""""&amp;C337&amp;""": {")</f>
        <v/>
      </c>
      <c r="M337" s="13" t="str">
        <f>""""&amp;D337&amp;""": """&amp;SUBSTITUTE(G337,"""","'")&amp;""""</f>
        <v>"": ""</v>
      </c>
      <c r="N337" s="26" t="str">
        <f>IF(AND(B338=B337,C338=C337),",","}")</f>
        <v>,</v>
      </c>
      <c r="O337" s="13" t="str">
        <f>IF(NOT(B337=B338),"}",IF(C337=C338,"",","))</f>
        <v/>
      </c>
      <c r="P337" s="13" t="str">
        <f>IF(B337=B338,"",IF(A337=A338,",",""))</f>
        <v/>
      </c>
      <c r="Q337" s="13" t="str">
        <f>IF(A338=A337,"",IF(A338="","}","},"))</f>
        <v/>
      </c>
      <c r="R337" s="13" t="str">
        <f>IF(A338="","}","")</f>
        <v>}</v>
      </c>
      <c r="S337" s="13" t="str">
        <f>IF(A337="","",I337&amp;J337&amp;K337&amp;L337&amp;M337&amp;N337&amp;O337&amp;P337&amp;Q337&amp;R337)</f>
        <v/>
      </c>
    </row>
    <row r="338" spans="1:19" x14ac:dyDescent="0.55000000000000004">
      <c r="A338" s="9"/>
      <c r="B338" s="9"/>
      <c r="C338" s="9"/>
      <c r="D338" s="9"/>
      <c r="E338" s="21"/>
      <c r="F338" s="5"/>
      <c r="G338" s="6"/>
      <c r="H338" s="19"/>
      <c r="I338" s="14" t="str">
        <f>IF(A337="section","{","")</f>
        <v/>
      </c>
      <c r="J338" s="13" t="str">
        <f>IF(A338=A337,"",""""&amp;A338&amp;""": {")</f>
        <v/>
      </c>
      <c r="K338" s="13" t="str">
        <f>IF(B338=B337,"",""""&amp;B338&amp;""": {")</f>
        <v/>
      </c>
      <c r="L338" s="25" t="str">
        <f>IF(AND(B338=B337,C338=C337),"",""""&amp;C338&amp;""": {")</f>
        <v/>
      </c>
      <c r="M338" s="13" t="str">
        <f>""""&amp;D338&amp;""": """&amp;SUBSTITUTE(G338,"""","'")&amp;""""</f>
        <v>"": ""</v>
      </c>
      <c r="N338" s="26" t="str">
        <f>IF(AND(B339=B338,C339=C338),",","}")</f>
        <v>,</v>
      </c>
      <c r="O338" s="13" t="str">
        <f>IF(NOT(B338=B339),"}",IF(C338=C339,"",","))</f>
        <v/>
      </c>
      <c r="P338" s="13" t="str">
        <f>IF(B338=B339,"",IF(A338=A339,",",""))</f>
        <v/>
      </c>
      <c r="Q338" s="13" t="str">
        <f>IF(A339=A338,"",IF(A339="","}","},"))</f>
        <v/>
      </c>
      <c r="R338" s="13" t="str">
        <f>IF(A339="","}","")</f>
        <v>}</v>
      </c>
      <c r="S338" s="13" t="str">
        <f>IF(A338="","",I338&amp;J338&amp;K338&amp;L338&amp;M338&amp;N338&amp;O338&amp;P338&amp;Q338&amp;R338)</f>
        <v/>
      </c>
    </row>
    <row r="339" spans="1:19" x14ac:dyDescent="0.55000000000000004">
      <c r="A339" s="9"/>
      <c r="B339" s="9"/>
      <c r="C339" s="9"/>
      <c r="D339" s="9"/>
      <c r="E339" s="21"/>
      <c r="F339" s="5"/>
      <c r="G339" s="6"/>
      <c r="H339" s="19"/>
      <c r="I339" s="14" t="str">
        <f>IF(A338="section","{","")</f>
        <v/>
      </c>
      <c r="J339" s="13" t="str">
        <f>IF(A339=A338,"",""""&amp;A339&amp;""": {")</f>
        <v/>
      </c>
      <c r="K339" s="13" t="str">
        <f>IF(B339=B338,"",""""&amp;B339&amp;""": {")</f>
        <v/>
      </c>
      <c r="L339" s="25" t="str">
        <f>IF(AND(B339=B338,C339=C338),"",""""&amp;C339&amp;""": {")</f>
        <v/>
      </c>
      <c r="M339" s="13" t="str">
        <f>""""&amp;D339&amp;""": """&amp;SUBSTITUTE(G339,"""","'")&amp;""""</f>
        <v>"": ""</v>
      </c>
      <c r="N339" s="26" t="str">
        <f>IF(AND(B340=B339,C340=C339),",","}")</f>
        <v>,</v>
      </c>
      <c r="O339" s="13" t="str">
        <f>IF(NOT(B339=B340),"}",IF(C339=C340,"",","))</f>
        <v/>
      </c>
      <c r="P339" s="13" t="str">
        <f>IF(B339=B340,"",IF(A339=A340,",",""))</f>
        <v/>
      </c>
      <c r="Q339" s="13" t="str">
        <f>IF(A340=A339,"",IF(A340="","}","},"))</f>
        <v/>
      </c>
      <c r="R339" s="13" t="str">
        <f>IF(A340="","}","")</f>
        <v>}</v>
      </c>
      <c r="S339" s="13" t="str">
        <f>IF(A339="","",I339&amp;J339&amp;K339&amp;L339&amp;M339&amp;N339&amp;O339&amp;P339&amp;Q339&amp;R339)</f>
        <v/>
      </c>
    </row>
    <row r="340" spans="1:19" x14ac:dyDescent="0.55000000000000004">
      <c r="A340" s="9"/>
      <c r="B340" s="9"/>
      <c r="C340" s="9"/>
      <c r="D340" s="9"/>
      <c r="E340" s="21"/>
      <c r="F340" s="5"/>
      <c r="G340" s="6"/>
      <c r="H340" s="19"/>
      <c r="I340" s="14" t="str">
        <f>IF(A339="section","{","")</f>
        <v/>
      </c>
      <c r="J340" s="13" t="str">
        <f>IF(A340=A339,"",""""&amp;A340&amp;""": {")</f>
        <v/>
      </c>
      <c r="K340" s="13" t="str">
        <f>IF(B340=B339,"",""""&amp;B340&amp;""": {")</f>
        <v/>
      </c>
      <c r="L340" s="25" t="str">
        <f>IF(AND(B340=B339,C340=C339),"",""""&amp;C340&amp;""": {")</f>
        <v/>
      </c>
      <c r="M340" s="13" t="str">
        <f>""""&amp;D340&amp;""": """&amp;SUBSTITUTE(G340,"""","'")&amp;""""</f>
        <v>"": ""</v>
      </c>
      <c r="N340" s="26" t="str">
        <f>IF(AND(B341=B340,C341=C340),",","}")</f>
        <v>,</v>
      </c>
      <c r="O340" s="13" t="str">
        <f>IF(NOT(B340=B341),"}",IF(C340=C341,"",","))</f>
        <v/>
      </c>
      <c r="P340" s="13" t="str">
        <f>IF(B340=B341,"",IF(A340=A341,",",""))</f>
        <v/>
      </c>
      <c r="Q340" s="13" t="str">
        <f>IF(A341=A340,"",IF(A341="","}","},"))</f>
        <v/>
      </c>
      <c r="R340" s="13" t="str">
        <f>IF(A341="","}","")</f>
        <v>}</v>
      </c>
      <c r="S340" s="13" t="str">
        <f>IF(A340="","",I340&amp;J340&amp;K340&amp;L340&amp;M340&amp;N340&amp;O340&amp;P340&amp;Q340&amp;R340)</f>
        <v/>
      </c>
    </row>
    <row r="341" spans="1:19" x14ac:dyDescent="0.55000000000000004">
      <c r="A341" s="9"/>
      <c r="B341" s="9"/>
      <c r="C341" s="9"/>
      <c r="D341" s="9"/>
      <c r="E341" s="21"/>
      <c r="F341" s="5"/>
      <c r="G341" s="6"/>
      <c r="H341" s="19"/>
      <c r="I341" s="14" t="str">
        <f>IF(A340="section","{","")</f>
        <v/>
      </c>
      <c r="J341" s="13" t="str">
        <f>IF(A341=A340,"",""""&amp;A341&amp;""": {")</f>
        <v/>
      </c>
      <c r="K341" s="13" t="str">
        <f>IF(B341=B340,"",""""&amp;B341&amp;""": {")</f>
        <v/>
      </c>
      <c r="L341" s="25" t="str">
        <f>IF(AND(B341=B340,C341=C340),"",""""&amp;C341&amp;""": {")</f>
        <v/>
      </c>
      <c r="M341" s="13" t="str">
        <f>""""&amp;D341&amp;""": """&amp;SUBSTITUTE(G341,"""","'")&amp;""""</f>
        <v>"": ""</v>
      </c>
      <c r="N341" s="26" t="str">
        <f>IF(AND(B342=B341,C342=C341),",","}")</f>
        <v>,</v>
      </c>
      <c r="O341" s="13" t="str">
        <f>IF(NOT(B341=B342),"}",IF(C341=C342,"",","))</f>
        <v/>
      </c>
      <c r="P341" s="13" t="str">
        <f>IF(B341=B342,"",IF(A341=A342,",",""))</f>
        <v/>
      </c>
      <c r="Q341" s="13" t="str">
        <f>IF(A342=A341,"",IF(A342="","}","},"))</f>
        <v/>
      </c>
      <c r="R341" s="13" t="str">
        <f>IF(A342="","}","")</f>
        <v>}</v>
      </c>
      <c r="S341" s="13" t="str">
        <f>IF(A341="","",I341&amp;J341&amp;K341&amp;L341&amp;M341&amp;N341&amp;O341&amp;P341&amp;Q341&amp;R341)</f>
        <v/>
      </c>
    </row>
    <row r="342" spans="1:19" x14ac:dyDescent="0.55000000000000004">
      <c r="A342" s="9"/>
      <c r="B342" s="9"/>
      <c r="C342" s="9"/>
      <c r="D342" s="9"/>
      <c r="E342" s="21"/>
      <c r="F342" s="5"/>
      <c r="G342" s="6"/>
      <c r="H342" s="19"/>
      <c r="I342" s="14" t="str">
        <f>IF(A341="section","{","")</f>
        <v/>
      </c>
      <c r="J342" s="13" t="str">
        <f>IF(A342=A341,"",""""&amp;A342&amp;""": {")</f>
        <v/>
      </c>
      <c r="K342" s="13" t="str">
        <f>IF(B342=B341,"",""""&amp;B342&amp;""": {")</f>
        <v/>
      </c>
      <c r="L342" s="25" t="str">
        <f>IF(AND(B342=B341,C342=C341),"",""""&amp;C342&amp;""": {")</f>
        <v/>
      </c>
      <c r="M342" s="13" t="str">
        <f>""""&amp;D342&amp;""": """&amp;SUBSTITUTE(G342,"""","'")&amp;""""</f>
        <v>"": ""</v>
      </c>
      <c r="N342" s="26" t="str">
        <f>IF(AND(B343=B342,C343=C342),",","}")</f>
        <v>,</v>
      </c>
      <c r="O342" s="13" t="str">
        <f>IF(NOT(B342=B343),"}",IF(C342=C343,"",","))</f>
        <v/>
      </c>
      <c r="P342" s="13" t="str">
        <f>IF(B342=B343,"",IF(A342=A343,",",""))</f>
        <v/>
      </c>
      <c r="Q342" s="13" t="str">
        <f>IF(A343=A342,"",IF(A343="","}","},"))</f>
        <v/>
      </c>
      <c r="R342" s="13" t="str">
        <f>IF(A343="","}","")</f>
        <v>}</v>
      </c>
      <c r="S342" s="13" t="str">
        <f>IF(A342="","",I342&amp;J342&amp;K342&amp;L342&amp;M342&amp;N342&amp;O342&amp;P342&amp;Q342&amp;R342)</f>
        <v/>
      </c>
    </row>
    <row r="343" spans="1:19" x14ac:dyDescent="0.55000000000000004">
      <c r="A343" s="9"/>
      <c r="B343" s="9"/>
      <c r="C343" s="9"/>
      <c r="D343" s="9"/>
      <c r="E343" s="21"/>
      <c r="F343" s="5"/>
      <c r="G343" s="6"/>
      <c r="H343" s="19"/>
      <c r="I343" s="14" t="str">
        <f>IF(A342="section","{","")</f>
        <v/>
      </c>
      <c r="J343" s="13" t="str">
        <f>IF(A343=A342,"",""""&amp;A343&amp;""": {")</f>
        <v/>
      </c>
      <c r="K343" s="13" t="str">
        <f>IF(B343=B342,"",""""&amp;B343&amp;""": {")</f>
        <v/>
      </c>
      <c r="L343" s="25" t="str">
        <f>IF(AND(B343=B342,C343=C342),"",""""&amp;C343&amp;""": {")</f>
        <v/>
      </c>
      <c r="M343" s="13" t="str">
        <f>""""&amp;D343&amp;""": """&amp;SUBSTITUTE(G343,"""","'")&amp;""""</f>
        <v>"": ""</v>
      </c>
      <c r="N343" s="26" t="str">
        <f>IF(AND(B344=B343,C344=C343),",","}")</f>
        <v>,</v>
      </c>
      <c r="O343" s="13" t="str">
        <f>IF(NOT(B343=B344),"}",IF(C343=C344,"",","))</f>
        <v/>
      </c>
      <c r="P343" s="13" t="str">
        <f>IF(B343=B344,"",IF(A343=A344,",",""))</f>
        <v/>
      </c>
      <c r="Q343" s="13" t="str">
        <f>IF(A344=A343,"",IF(A344="","}","},"))</f>
        <v/>
      </c>
      <c r="R343" s="13" t="str">
        <f>IF(A344="","}","")</f>
        <v>}</v>
      </c>
      <c r="S343" s="13" t="str">
        <f>IF(A343="","",I343&amp;J343&amp;K343&amp;L343&amp;M343&amp;N343&amp;O343&amp;P343&amp;Q343&amp;R343)</f>
        <v/>
      </c>
    </row>
    <row r="344" spans="1:19" x14ac:dyDescent="0.55000000000000004">
      <c r="A344" s="9"/>
      <c r="B344" s="9"/>
      <c r="C344" s="9"/>
      <c r="D344" s="9"/>
      <c r="E344" s="21"/>
      <c r="F344" s="5"/>
      <c r="G344" s="6"/>
      <c r="H344" s="19"/>
      <c r="I344" s="14" t="str">
        <f>IF(A343="section","{","")</f>
        <v/>
      </c>
      <c r="J344" s="13" t="str">
        <f>IF(A344=A343,"",""""&amp;A344&amp;""": {")</f>
        <v/>
      </c>
      <c r="K344" s="13" t="str">
        <f>IF(B344=B343,"",""""&amp;B344&amp;""": {")</f>
        <v/>
      </c>
      <c r="L344" s="25" t="str">
        <f>IF(AND(B344=B343,C344=C343),"",""""&amp;C344&amp;""": {")</f>
        <v/>
      </c>
      <c r="M344" s="13" t="str">
        <f>""""&amp;D344&amp;""": """&amp;SUBSTITUTE(G344,"""","'")&amp;""""</f>
        <v>"": ""</v>
      </c>
      <c r="N344" s="26" t="str">
        <f>IF(AND(B345=B344,C345=C344),",","}")</f>
        <v>,</v>
      </c>
      <c r="O344" s="13" t="str">
        <f>IF(NOT(B344=B345),"}",IF(C344=C345,"",","))</f>
        <v/>
      </c>
      <c r="P344" s="13" t="str">
        <f>IF(B344=B345,"",IF(A344=A345,",",""))</f>
        <v/>
      </c>
      <c r="Q344" s="13" t="str">
        <f>IF(A345=A344,"",IF(A345="","}","},"))</f>
        <v/>
      </c>
      <c r="R344" s="13" t="str">
        <f>IF(A345="","}","")</f>
        <v>}</v>
      </c>
      <c r="S344" s="13" t="str">
        <f>IF(A344="","",I344&amp;J344&amp;K344&amp;L344&amp;M344&amp;N344&amp;O344&amp;P344&amp;Q344&amp;R344)</f>
        <v/>
      </c>
    </row>
    <row r="345" spans="1:19" x14ac:dyDescent="0.55000000000000004">
      <c r="A345" s="9"/>
      <c r="B345" s="9"/>
      <c r="C345" s="9"/>
      <c r="D345" s="9"/>
      <c r="E345" s="21"/>
      <c r="F345" s="5"/>
      <c r="G345" s="6"/>
      <c r="H345" s="19"/>
      <c r="I345" s="14" t="str">
        <f>IF(A344="section","{","")</f>
        <v/>
      </c>
      <c r="J345" s="13" t="str">
        <f>IF(A345=A344,"",""""&amp;A345&amp;""": {")</f>
        <v/>
      </c>
      <c r="K345" s="13" t="str">
        <f>IF(B345=B344,"",""""&amp;B345&amp;""": {")</f>
        <v/>
      </c>
      <c r="L345" s="25" t="str">
        <f>IF(AND(B345=B344,C345=C344),"",""""&amp;C345&amp;""": {")</f>
        <v/>
      </c>
      <c r="M345" s="13" t="str">
        <f>""""&amp;D345&amp;""": """&amp;SUBSTITUTE(G345,"""","'")&amp;""""</f>
        <v>"": ""</v>
      </c>
      <c r="N345" s="26" t="str">
        <f>IF(AND(B346=B345,C346=C345),",","}")</f>
        <v>,</v>
      </c>
      <c r="O345" s="13" t="str">
        <f>IF(NOT(B345=B346),"}",IF(C345=C346,"",","))</f>
        <v/>
      </c>
      <c r="P345" s="13" t="str">
        <f>IF(B345=B346,"",IF(A345=A346,",",""))</f>
        <v/>
      </c>
      <c r="Q345" s="13" t="str">
        <f>IF(A346=A345,"",IF(A346="","}","},"))</f>
        <v/>
      </c>
      <c r="R345" s="13" t="str">
        <f>IF(A346="","}","")</f>
        <v>}</v>
      </c>
      <c r="S345" s="13" t="str">
        <f>IF(A345="","",I345&amp;J345&amp;K345&amp;L345&amp;M345&amp;N345&amp;O345&amp;P345&amp;Q345&amp;R345)</f>
        <v/>
      </c>
    </row>
    <row r="346" spans="1:19" x14ac:dyDescent="0.55000000000000004">
      <c r="A346" s="9"/>
      <c r="B346" s="9"/>
      <c r="C346" s="9"/>
      <c r="D346" s="9"/>
      <c r="E346" s="21"/>
      <c r="F346" s="5"/>
      <c r="G346" s="6"/>
      <c r="H346" s="19"/>
      <c r="I346" s="14" t="str">
        <f>IF(A345="section","{","")</f>
        <v/>
      </c>
      <c r="J346" s="13" t="str">
        <f>IF(A346=A345,"",""""&amp;A346&amp;""": {")</f>
        <v/>
      </c>
      <c r="K346" s="13" t="str">
        <f>IF(B346=B345,"",""""&amp;B346&amp;""": {")</f>
        <v/>
      </c>
      <c r="L346" s="25" t="str">
        <f>IF(AND(B346=B345,C346=C345),"",""""&amp;C346&amp;""": {")</f>
        <v/>
      </c>
      <c r="M346" s="13" t="str">
        <f>""""&amp;D346&amp;""": """&amp;SUBSTITUTE(G346,"""","'")&amp;""""</f>
        <v>"": ""</v>
      </c>
      <c r="N346" s="26" t="str">
        <f>IF(AND(B347=B346,C347=C346),",","}")</f>
        <v>,</v>
      </c>
      <c r="O346" s="13" t="str">
        <f>IF(NOT(B346=B347),"}",IF(C346=C347,"",","))</f>
        <v/>
      </c>
      <c r="P346" s="13" t="str">
        <f>IF(B346=B347,"",IF(A346=A347,",",""))</f>
        <v/>
      </c>
      <c r="Q346" s="13" t="str">
        <f>IF(A347=A346,"",IF(A347="","}","},"))</f>
        <v/>
      </c>
      <c r="R346" s="13" t="str">
        <f>IF(A347="","}","")</f>
        <v>}</v>
      </c>
      <c r="S346" s="13" t="str">
        <f>IF(A346="","",I346&amp;J346&amp;K346&amp;L346&amp;M346&amp;N346&amp;O346&amp;P346&amp;Q346&amp;R346)</f>
        <v/>
      </c>
    </row>
    <row r="347" spans="1:19" x14ac:dyDescent="0.55000000000000004">
      <c r="A347" s="9"/>
      <c r="B347" s="9"/>
      <c r="C347" s="9"/>
      <c r="D347" s="9"/>
      <c r="E347" s="21"/>
      <c r="F347" s="5"/>
      <c r="G347" s="6"/>
      <c r="H347" s="19"/>
      <c r="I347" s="14" t="str">
        <f>IF(A346="section","{","")</f>
        <v/>
      </c>
      <c r="J347" s="13" t="str">
        <f>IF(A347=A346,"",""""&amp;A347&amp;""": {")</f>
        <v/>
      </c>
      <c r="K347" s="13" t="str">
        <f>IF(B347=B346,"",""""&amp;B347&amp;""": {")</f>
        <v/>
      </c>
      <c r="L347" s="25" t="str">
        <f>IF(AND(B347=B346,C347=C346),"",""""&amp;C347&amp;""": {")</f>
        <v/>
      </c>
      <c r="M347" s="13" t="str">
        <f>""""&amp;D347&amp;""": """&amp;SUBSTITUTE(G347,"""","'")&amp;""""</f>
        <v>"": ""</v>
      </c>
      <c r="N347" s="26" t="str">
        <f>IF(AND(B348=B347,C348=C347),",","}")</f>
        <v>,</v>
      </c>
      <c r="O347" s="13" t="str">
        <f>IF(NOT(B347=B348),"}",IF(C347=C348,"",","))</f>
        <v/>
      </c>
      <c r="P347" s="13" t="str">
        <f>IF(B347=B348,"",IF(A347=A348,",",""))</f>
        <v/>
      </c>
      <c r="Q347" s="13" t="str">
        <f>IF(A348=A347,"",IF(A348="","}","},"))</f>
        <v/>
      </c>
      <c r="R347" s="13" t="str">
        <f>IF(A348="","}","")</f>
        <v>}</v>
      </c>
      <c r="S347" s="13" t="str">
        <f>IF(A347="","",I347&amp;J347&amp;K347&amp;L347&amp;M347&amp;N347&amp;O347&amp;P347&amp;Q347&amp;R347)</f>
        <v/>
      </c>
    </row>
    <row r="348" spans="1:19" x14ac:dyDescent="0.55000000000000004">
      <c r="A348" s="9"/>
      <c r="B348" s="9"/>
      <c r="C348" s="9"/>
      <c r="D348" s="9"/>
      <c r="E348" s="21"/>
      <c r="F348" s="5"/>
      <c r="G348" s="6"/>
      <c r="H348" s="19"/>
      <c r="I348" s="14" t="str">
        <f>IF(A347="section","{","")</f>
        <v/>
      </c>
      <c r="J348" s="13" t="str">
        <f>IF(A348=A347,"",""""&amp;A348&amp;""": {")</f>
        <v/>
      </c>
      <c r="K348" s="13" t="str">
        <f>IF(B348=B347,"",""""&amp;B348&amp;""": {")</f>
        <v/>
      </c>
      <c r="L348" s="25" t="str">
        <f>IF(AND(B348=B347,C348=C347),"",""""&amp;C348&amp;""": {")</f>
        <v/>
      </c>
      <c r="M348" s="13" t="str">
        <f>""""&amp;D348&amp;""": """&amp;SUBSTITUTE(G348,"""","'")&amp;""""</f>
        <v>"": ""</v>
      </c>
      <c r="N348" s="26" t="str">
        <f>IF(AND(B349=B348,C349=C348),",","}")</f>
        <v>,</v>
      </c>
      <c r="O348" s="13" t="str">
        <f>IF(NOT(B348=B349),"}",IF(C348=C349,"",","))</f>
        <v/>
      </c>
      <c r="P348" s="13" t="str">
        <f>IF(B348=B349,"",IF(A348=A349,",",""))</f>
        <v/>
      </c>
      <c r="Q348" s="13" t="str">
        <f>IF(A349=A348,"",IF(A349="","}","},"))</f>
        <v/>
      </c>
      <c r="R348" s="13" t="str">
        <f>IF(A349="","}","")</f>
        <v>}</v>
      </c>
      <c r="S348" s="13" t="str">
        <f>IF(A348="","",I348&amp;J348&amp;K348&amp;L348&amp;M348&amp;N348&amp;O348&amp;P348&amp;Q348&amp;R348)</f>
        <v/>
      </c>
    </row>
    <row r="349" spans="1:19" x14ac:dyDescent="0.55000000000000004">
      <c r="A349" s="9"/>
      <c r="B349" s="9"/>
      <c r="C349" s="9"/>
      <c r="D349" s="9"/>
      <c r="E349" s="21"/>
      <c r="F349" s="5"/>
      <c r="G349" s="6"/>
      <c r="H349" s="19"/>
      <c r="I349" s="14" t="str">
        <f>IF(A348="section","{","")</f>
        <v/>
      </c>
      <c r="J349" s="13" t="str">
        <f>IF(A349=A348,"",""""&amp;A349&amp;""": {")</f>
        <v/>
      </c>
      <c r="K349" s="13" t="str">
        <f>IF(B349=B348,"",""""&amp;B349&amp;""": {")</f>
        <v/>
      </c>
      <c r="L349" s="25" t="str">
        <f>IF(AND(B349=B348,C349=C348),"",""""&amp;C349&amp;""": {")</f>
        <v/>
      </c>
      <c r="M349" s="13" t="str">
        <f>""""&amp;D349&amp;""": """&amp;SUBSTITUTE(G349,"""","'")&amp;""""</f>
        <v>"": ""</v>
      </c>
      <c r="N349" s="26" t="str">
        <f>IF(AND(B350=B349,C350=C349),",","}")</f>
        <v>,</v>
      </c>
      <c r="O349" s="13" t="str">
        <f>IF(NOT(B349=B350),"}",IF(C349=C350,"",","))</f>
        <v/>
      </c>
      <c r="P349" s="13" t="str">
        <f>IF(B349=B350,"",IF(A349=A350,",",""))</f>
        <v/>
      </c>
      <c r="Q349" s="13" t="str">
        <f>IF(A350=A349,"",IF(A350="","}","},"))</f>
        <v/>
      </c>
      <c r="R349" s="13" t="str">
        <f>IF(A350="","}","")</f>
        <v>}</v>
      </c>
      <c r="S349" s="13" t="str">
        <f>IF(A349="","",I349&amp;J349&amp;K349&amp;L349&amp;M349&amp;N349&amp;O349&amp;P349&amp;Q349&amp;R349)</f>
        <v/>
      </c>
    </row>
    <row r="350" spans="1:19" x14ac:dyDescent="0.55000000000000004">
      <c r="A350" s="9"/>
      <c r="B350" s="9"/>
      <c r="C350" s="9"/>
      <c r="D350" s="9"/>
      <c r="E350" s="21"/>
      <c r="F350" s="5"/>
      <c r="G350" s="6"/>
      <c r="H350" s="19"/>
      <c r="I350" s="14" t="str">
        <f>IF(A349="section","{","")</f>
        <v/>
      </c>
      <c r="J350" s="13" t="str">
        <f>IF(A350=A349,"",""""&amp;A350&amp;""": {")</f>
        <v/>
      </c>
      <c r="K350" s="13" t="str">
        <f>IF(B350=B349,"",""""&amp;B350&amp;""": {")</f>
        <v/>
      </c>
      <c r="L350" s="25" t="str">
        <f>IF(AND(B350=B349,C350=C349),"",""""&amp;C350&amp;""": {")</f>
        <v/>
      </c>
      <c r="M350" s="13" t="str">
        <f>""""&amp;D350&amp;""": """&amp;SUBSTITUTE(G350,"""","'")&amp;""""</f>
        <v>"": ""</v>
      </c>
      <c r="N350" s="26" t="str">
        <f>IF(AND(B351=B350,C351=C350),",","}")</f>
        <v>,</v>
      </c>
      <c r="O350" s="13" t="str">
        <f>IF(NOT(B350=B351),"}",IF(C350=C351,"",","))</f>
        <v/>
      </c>
      <c r="P350" s="13" t="str">
        <f>IF(B350=B351,"",IF(A350=A351,",",""))</f>
        <v/>
      </c>
      <c r="Q350" s="13" t="str">
        <f>IF(A351=A350,"",IF(A351="","}","},"))</f>
        <v/>
      </c>
      <c r="R350" s="13" t="str">
        <f>IF(A351="","}","")</f>
        <v>}</v>
      </c>
      <c r="S350" s="13" t="str">
        <f>IF(A350="","",I350&amp;J350&amp;K350&amp;L350&amp;M350&amp;N350&amp;O350&amp;P350&amp;Q350&amp;R350)</f>
        <v/>
      </c>
    </row>
    <row r="351" spans="1:19" x14ac:dyDescent="0.55000000000000004">
      <c r="A351" s="9"/>
      <c r="B351" s="9"/>
      <c r="C351" s="9"/>
      <c r="D351" s="9"/>
      <c r="E351" s="21"/>
      <c r="F351" s="5"/>
      <c r="G351" s="6"/>
      <c r="H351" s="19"/>
      <c r="I351" s="14" t="str">
        <f>IF(A350="section","{","")</f>
        <v/>
      </c>
      <c r="J351" s="13" t="str">
        <f>IF(A351=A350,"",""""&amp;A351&amp;""": {")</f>
        <v/>
      </c>
      <c r="K351" s="13" t="str">
        <f>IF(B351=B350,"",""""&amp;B351&amp;""": {")</f>
        <v/>
      </c>
      <c r="L351" s="25" t="str">
        <f>IF(AND(B351=B350,C351=C350),"",""""&amp;C351&amp;""": {")</f>
        <v/>
      </c>
      <c r="M351" s="13" t="str">
        <f>""""&amp;D351&amp;""": """&amp;SUBSTITUTE(G351,"""","'")&amp;""""</f>
        <v>"": ""</v>
      </c>
      <c r="N351" s="26" t="str">
        <f>IF(AND(B352=B351,C352=C351),",","}")</f>
        <v>,</v>
      </c>
      <c r="O351" s="13" t="str">
        <f>IF(NOT(B351=B352),"}",IF(C351=C352,"",","))</f>
        <v/>
      </c>
      <c r="P351" s="13" t="str">
        <f>IF(B351=B352,"",IF(A351=A352,",",""))</f>
        <v/>
      </c>
      <c r="Q351" s="13" t="str">
        <f>IF(A352=A351,"",IF(A352="","}","},"))</f>
        <v/>
      </c>
      <c r="R351" s="13" t="str">
        <f>IF(A352="","}","")</f>
        <v>}</v>
      </c>
      <c r="S351" s="13" t="str">
        <f>IF(A351="","",I351&amp;J351&amp;K351&amp;L351&amp;M351&amp;N351&amp;O351&amp;P351&amp;Q351&amp;R351)</f>
        <v/>
      </c>
    </row>
    <row r="352" spans="1:19" x14ac:dyDescent="0.55000000000000004">
      <c r="A352" s="9"/>
      <c r="B352" s="9"/>
      <c r="C352" s="9"/>
      <c r="D352" s="9"/>
      <c r="E352" s="21"/>
      <c r="F352" s="5"/>
      <c r="G352" s="6"/>
      <c r="H352" s="19"/>
      <c r="I352" s="14" t="str">
        <f>IF(A351="section","{","")</f>
        <v/>
      </c>
      <c r="J352" s="13" t="str">
        <f>IF(A352=A351,"",""""&amp;A352&amp;""": {")</f>
        <v/>
      </c>
      <c r="K352" s="13" t="str">
        <f>IF(B352=B351,"",""""&amp;B352&amp;""": {")</f>
        <v/>
      </c>
      <c r="L352" s="25" t="str">
        <f>IF(AND(B352=B351,C352=C351),"",""""&amp;C352&amp;""": {")</f>
        <v/>
      </c>
      <c r="M352" s="13" t="str">
        <f>""""&amp;D352&amp;""": """&amp;SUBSTITUTE(G352,"""","'")&amp;""""</f>
        <v>"": ""</v>
      </c>
      <c r="N352" s="26" t="str">
        <f>IF(AND(B353=B352,C353=C352),",","}")</f>
        <v>,</v>
      </c>
      <c r="O352" s="13" t="str">
        <f>IF(NOT(B352=B353),"}",IF(C352=C353,"",","))</f>
        <v/>
      </c>
      <c r="P352" s="13" t="str">
        <f>IF(B352=B353,"",IF(A352=A353,",",""))</f>
        <v/>
      </c>
      <c r="Q352" s="13" t="str">
        <f>IF(A353=A352,"",IF(A353="","}","},"))</f>
        <v/>
      </c>
      <c r="R352" s="13" t="str">
        <f>IF(A353="","}","")</f>
        <v>}</v>
      </c>
      <c r="S352" s="13" t="str">
        <f>IF(A352="","",I352&amp;J352&amp;K352&amp;L352&amp;M352&amp;N352&amp;O352&amp;P352&amp;Q352&amp;R352)</f>
        <v/>
      </c>
    </row>
    <row r="353" spans="1:19" x14ac:dyDescent="0.55000000000000004">
      <c r="A353" s="9"/>
      <c r="B353" s="9"/>
      <c r="C353" s="9"/>
      <c r="D353" s="9"/>
      <c r="E353" s="21"/>
      <c r="F353" s="5"/>
      <c r="G353" s="6"/>
      <c r="H353" s="19"/>
      <c r="I353" s="14" t="str">
        <f>IF(A352="section","{","")</f>
        <v/>
      </c>
      <c r="J353" s="13" t="str">
        <f>IF(A353=A352,"",""""&amp;A353&amp;""": {")</f>
        <v/>
      </c>
      <c r="K353" s="13" t="str">
        <f>IF(B353=B352,"",""""&amp;B353&amp;""": {")</f>
        <v/>
      </c>
      <c r="L353" s="25" t="str">
        <f>IF(AND(B353=B352,C353=C352),"",""""&amp;C353&amp;""": {")</f>
        <v/>
      </c>
      <c r="M353" s="13" t="str">
        <f>""""&amp;D353&amp;""": """&amp;SUBSTITUTE(G353,"""","'")&amp;""""</f>
        <v>"": ""</v>
      </c>
      <c r="N353" s="26" t="str">
        <f>IF(AND(B354=B353,C354=C353),",","}")</f>
        <v>,</v>
      </c>
      <c r="O353" s="13" t="str">
        <f>IF(NOT(B353=B354),"}",IF(C353=C354,"",","))</f>
        <v/>
      </c>
      <c r="P353" s="13" t="str">
        <f>IF(B353=B354,"",IF(A353=A354,",",""))</f>
        <v/>
      </c>
      <c r="Q353" s="13" t="str">
        <f>IF(A354=A353,"",IF(A354="","}","},"))</f>
        <v/>
      </c>
      <c r="R353" s="13" t="str">
        <f>IF(A354="","}","")</f>
        <v>}</v>
      </c>
      <c r="S353" s="13" t="str">
        <f>IF(A353="","",I353&amp;J353&amp;K353&amp;L353&amp;M353&amp;N353&amp;O353&amp;P353&amp;Q353&amp;R353)</f>
        <v/>
      </c>
    </row>
    <row r="354" spans="1:19" x14ac:dyDescent="0.55000000000000004">
      <c r="A354" s="9"/>
      <c r="B354" s="9"/>
      <c r="C354" s="9"/>
      <c r="D354" s="9"/>
      <c r="E354" s="21"/>
      <c r="F354" s="5"/>
      <c r="G354" s="6"/>
      <c r="H354" s="19"/>
      <c r="I354" s="14" t="str">
        <f>IF(A353="section","{","")</f>
        <v/>
      </c>
      <c r="J354" s="13" t="str">
        <f>IF(A354=A353,"",""""&amp;A354&amp;""": {")</f>
        <v/>
      </c>
      <c r="K354" s="13" t="str">
        <f>IF(B354=B353,"",""""&amp;B354&amp;""": {")</f>
        <v/>
      </c>
      <c r="L354" s="25" t="str">
        <f>IF(AND(B354=B353,C354=C353),"",""""&amp;C354&amp;""": {")</f>
        <v/>
      </c>
      <c r="M354" s="13" t="str">
        <f>""""&amp;D354&amp;""": """&amp;SUBSTITUTE(G354,"""","'")&amp;""""</f>
        <v>"": ""</v>
      </c>
      <c r="N354" s="26" t="str">
        <f>IF(AND(B355=B354,C355=C354),",","}")</f>
        <v>,</v>
      </c>
      <c r="O354" s="13" t="str">
        <f>IF(NOT(B354=B355),"}",IF(C354=C355,"",","))</f>
        <v/>
      </c>
      <c r="P354" s="13" t="str">
        <f>IF(B354=B355,"",IF(A354=A355,",",""))</f>
        <v/>
      </c>
      <c r="Q354" s="13" t="str">
        <f>IF(A355=A354,"",IF(A355="","}","},"))</f>
        <v/>
      </c>
      <c r="R354" s="13" t="str">
        <f>IF(A355="","}","")</f>
        <v>}</v>
      </c>
      <c r="S354" s="13" t="str">
        <f>IF(A354="","",I354&amp;J354&amp;K354&amp;L354&amp;M354&amp;N354&amp;O354&amp;P354&amp;Q354&amp;R354)</f>
        <v/>
      </c>
    </row>
    <row r="355" spans="1:19" x14ac:dyDescent="0.55000000000000004">
      <c r="A355" s="9"/>
      <c r="B355" s="9"/>
      <c r="C355" s="9"/>
      <c r="D355" s="9"/>
      <c r="E355" s="21"/>
      <c r="F355" s="5"/>
      <c r="G355" s="6"/>
      <c r="H355" s="19"/>
      <c r="I355" s="14" t="str">
        <f>IF(A354="section","{","")</f>
        <v/>
      </c>
      <c r="J355" s="13" t="str">
        <f>IF(A355=A354,"",""""&amp;A355&amp;""": {")</f>
        <v/>
      </c>
      <c r="K355" s="13" t="str">
        <f>IF(B355=B354,"",""""&amp;B355&amp;""": {")</f>
        <v/>
      </c>
      <c r="L355" s="25" t="str">
        <f>IF(AND(B355=B354,C355=C354),"",""""&amp;C355&amp;""": {")</f>
        <v/>
      </c>
      <c r="M355" s="13" t="str">
        <f>""""&amp;D355&amp;""": """&amp;SUBSTITUTE(G355,"""","'")&amp;""""</f>
        <v>"": ""</v>
      </c>
      <c r="N355" s="26" t="str">
        <f>IF(AND(B356=B355,C356=C355),",","}")</f>
        <v>,</v>
      </c>
      <c r="O355" s="13" t="str">
        <f>IF(NOT(B355=B356),"}",IF(C355=C356,"",","))</f>
        <v/>
      </c>
      <c r="P355" s="13" t="str">
        <f>IF(B355=B356,"",IF(A355=A356,",",""))</f>
        <v/>
      </c>
      <c r="Q355" s="13" t="str">
        <f>IF(A356=A355,"",IF(A356="","}","},"))</f>
        <v/>
      </c>
      <c r="R355" s="13" t="str">
        <f>IF(A356="","}","")</f>
        <v>}</v>
      </c>
      <c r="S355" s="13" t="str">
        <f>IF(A355="","",I355&amp;J355&amp;K355&amp;L355&amp;M355&amp;N355&amp;O355&amp;P355&amp;Q355&amp;R355)</f>
        <v/>
      </c>
    </row>
    <row r="356" spans="1:19" x14ac:dyDescent="0.55000000000000004">
      <c r="A356" s="9"/>
      <c r="B356" s="9"/>
      <c r="C356" s="9"/>
      <c r="D356" s="9"/>
      <c r="E356" s="21"/>
      <c r="F356" s="5"/>
      <c r="G356" s="6"/>
      <c r="H356" s="19"/>
      <c r="I356" s="14" t="str">
        <f>IF(A355="section","{","")</f>
        <v/>
      </c>
      <c r="J356" s="13" t="str">
        <f>IF(A356=A355,"",""""&amp;A356&amp;""": {")</f>
        <v/>
      </c>
      <c r="K356" s="13" t="str">
        <f>IF(B356=B355,"",""""&amp;B356&amp;""": {")</f>
        <v/>
      </c>
      <c r="L356" s="25" t="str">
        <f>IF(AND(B356=B355,C356=C355),"",""""&amp;C356&amp;""": {")</f>
        <v/>
      </c>
      <c r="M356" s="13" t="str">
        <f>""""&amp;D356&amp;""": """&amp;SUBSTITUTE(G356,"""","'")&amp;""""</f>
        <v>"": ""</v>
      </c>
      <c r="N356" s="26" t="str">
        <f>IF(AND(B357=B356,C357=C356),",","}")</f>
        <v>,</v>
      </c>
      <c r="O356" s="13" t="str">
        <f>IF(NOT(B356=B357),"}",IF(C356=C357,"",","))</f>
        <v/>
      </c>
      <c r="P356" s="13" t="str">
        <f>IF(B356=B357,"",IF(A356=A357,",",""))</f>
        <v/>
      </c>
      <c r="Q356" s="13" t="str">
        <f>IF(A357=A356,"",IF(A357="","}","},"))</f>
        <v/>
      </c>
      <c r="R356" s="13" t="str">
        <f>IF(A357="","}","")</f>
        <v>}</v>
      </c>
      <c r="S356" s="13" t="str">
        <f>IF(A356="","",I356&amp;J356&amp;K356&amp;L356&amp;M356&amp;N356&amp;O356&amp;P356&amp;Q356&amp;R356)</f>
        <v/>
      </c>
    </row>
    <row r="357" spans="1:19" x14ac:dyDescent="0.55000000000000004">
      <c r="A357" s="9"/>
      <c r="B357" s="9"/>
      <c r="C357" s="9"/>
      <c r="D357" s="9"/>
      <c r="E357" s="21"/>
      <c r="F357" s="5"/>
      <c r="G357" s="6"/>
      <c r="H357" s="19"/>
      <c r="I357" s="14" t="str">
        <f>IF(A356="section","{","")</f>
        <v/>
      </c>
      <c r="J357" s="13" t="str">
        <f>IF(A357=A356,"",""""&amp;A357&amp;""": {")</f>
        <v/>
      </c>
      <c r="K357" s="13" t="str">
        <f>IF(B357=B356,"",""""&amp;B357&amp;""": {")</f>
        <v/>
      </c>
      <c r="L357" s="25" t="str">
        <f>IF(AND(B357=B356,C357=C356),"",""""&amp;C357&amp;""": {")</f>
        <v/>
      </c>
      <c r="M357" s="13" t="str">
        <f>""""&amp;D357&amp;""": """&amp;SUBSTITUTE(G357,"""","'")&amp;""""</f>
        <v>"": ""</v>
      </c>
      <c r="N357" s="26" t="str">
        <f>IF(AND(B358=B357,C358=C357),",","}")</f>
        <v>,</v>
      </c>
      <c r="O357" s="13" t="str">
        <f>IF(NOT(B357=B358),"}",IF(C357=C358,"",","))</f>
        <v/>
      </c>
      <c r="P357" s="13" t="str">
        <f>IF(B357=B358,"",IF(A357=A358,",",""))</f>
        <v/>
      </c>
      <c r="Q357" s="13" t="str">
        <f>IF(A358=A357,"",IF(A358="","}","},"))</f>
        <v/>
      </c>
      <c r="R357" s="13" t="str">
        <f>IF(A358="","}","")</f>
        <v>}</v>
      </c>
      <c r="S357" s="13" t="str">
        <f>IF(A357="","",I357&amp;J357&amp;K357&amp;L357&amp;M357&amp;N357&amp;O357&amp;P357&amp;Q357&amp;R357)</f>
        <v/>
      </c>
    </row>
    <row r="358" spans="1:19" x14ac:dyDescent="0.55000000000000004">
      <c r="A358" s="9"/>
      <c r="B358" s="9"/>
      <c r="C358" s="9"/>
      <c r="D358" s="9"/>
      <c r="E358" s="21"/>
      <c r="F358" s="5"/>
      <c r="G358" s="6"/>
      <c r="H358" s="19"/>
      <c r="I358" s="14" t="str">
        <f>IF(A357="section","{","")</f>
        <v/>
      </c>
      <c r="J358" s="13" t="str">
        <f>IF(A358=A357,"",""""&amp;A358&amp;""": {")</f>
        <v/>
      </c>
      <c r="K358" s="13" t="str">
        <f>IF(B358=B357,"",""""&amp;B358&amp;""": {")</f>
        <v/>
      </c>
      <c r="L358" s="25" t="str">
        <f>IF(AND(B358=B357,C358=C357),"",""""&amp;C358&amp;""": {")</f>
        <v/>
      </c>
      <c r="M358" s="13" t="str">
        <f>""""&amp;D358&amp;""": """&amp;SUBSTITUTE(G358,"""","'")&amp;""""</f>
        <v>"": ""</v>
      </c>
      <c r="N358" s="26" t="str">
        <f>IF(AND(B359=B358,C359=C358),",","}")</f>
        <v>,</v>
      </c>
      <c r="O358" s="13" t="str">
        <f>IF(NOT(B358=B359),"}",IF(C358=C359,"",","))</f>
        <v/>
      </c>
      <c r="P358" s="13" t="str">
        <f>IF(B358=B359,"",IF(A358=A359,",",""))</f>
        <v/>
      </c>
      <c r="Q358" s="13" t="str">
        <f>IF(A359=A358,"",IF(A359="","}","},"))</f>
        <v/>
      </c>
      <c r="R358" s="13" t="str">
        <f>IF(A359="","}","")</f>
        <v>}</v>
      </c>
      <c r="S358" s="13" t="str">
        <f>IF(A358="","",I358&amp;J358&amp;K358&amp;L358&amp;M358&amp;N358&amp;O358&amp;P358&amp;Q358&amp;R358)</f>
        <v/>
      </c>
    </row>
    <row r="359" spans="1:19" x14ac:dyDescent="0.55000000000000004">
      <c r="A359" s="9"/>
      <c r="B359" s="9"/>
      <c r="C359" s="9"/>
      <c r="D359" s="9"/>
      <c r="E359" s="21"/>
      <c r="F359" s="5"/>
      <c r="G359" s="6"/>
      <c r="H359" s="19"/>
      <c r="I359" s="14" t="str">
        <f>IF(A358="section","{","")</f>
        <v/>
      </c>
      <c r="J359" s="13" t="str">
        <f>IF(A359=A358,"",""""&amp;A359&amp;""": {")</f>
        <v/>
      </c>
      <c r="K359" s="13" t="str">
        <f>IF(B359=B358,"",""""&amp;B359&amp;""": {")</f>
        <v/>
      </c>
      <c r="L359" s="25" t="str">
        <f>IF(AND(B359=B358,C359=C358),"",""""&amp;C359&amp;""": {")</f>
        <v/>
      </c>
      <c r="M359" s="13" t="str">
        <f>""""&amp;D359&amp;""": """&amp;SUBSTITUTE(G359,"""","'")&amp;""""</f>
        <v>"": ""</v>
      </c>
      <c r="N359" s="26" t="str">
        <f>IF(AND(B360=B359,C360=C359),",","}")</f>
        <v>,</v>
      </c>
      <c r="O359" s="13" t="str">
        <f>IF(NOT(B359=B360),"}",IF(C359=C360,"",","))</f>
        <v/>
      </c>
      <c r="P359" s="13" t="str">
        <f>IF(B359=B360,"",IF(A359=A360,",",""))</f>
        <v/>
      </c>
      <c r="Q359" s="13" t="str">
        <f>IF(A360=A359,"",IF(A360="","}","},"))</f>
        <v/>
      </c>
      <c r="R359" s="13" t="str">
        <f>IF(A360="","}","")</f>
        <v>}</v>
      </c>
      <c r="S359" s="13" t="str">
        <f>IF(A359="","",I359&amp;J359&amp;K359&amp;L359&amp;M359&amp;N359&amp;O359&amp;P359&amp;Q359&amp;R359)</f>
        <v/>
      </c>
    </row>
    <row r="360" spans="1:19" x14ac:dyDescent="0.55000000000000004">
      <c r="A360" s="9"/>
      <c r="B360" s="9"/>
      <c r="C360" s="9"/>
      <c r="D360" s="9"/>
      <c r="E360" s="21"/>
      <c r="F360" s="5"/>
      <c r="G360" s="6"/>
      <c r="H360" s="19"/>
      <c r="I360" s="14" t="str">
        <f>IF(A359="section","{","")</f>
        <v/>
      </c>
      <c r="J360" s="13" t="str">
        <f>IF(A360=A359,"",""""&amp;A360&amp;""": {")</f>
        <v/>
      </c>
      <c r="K360" s="13" t="str">
        <f>IF(B360=B359,"",""""&amp;B360&amp;""": {")</f>
        <v/>
      </c>
      <c r="L360" s="25" t="str">
        <f>IF(AND(B360=B359,C360=C359),"",""""&amp;C360&amp;""": {")</f>
        <v/>
      </c>
      <c r="M360" s="13" t="str">
        <f>""""&amp;D360&amp;""": """&amp;SUBSTITUTE(G360,"""","'")&amp;""""</f>
        <v>"": ""</v>
      </c>
      <c r="N360" s="26" t="str">
        <f>IF(AND(B361=B360,C361=C360),",","}")</f>
        <v>,</v>
      </c>
      <c r="O360" s="13" t="str">
        <f>IF(NOT(B360=B361),"}",IF(C360=C361,"",","))</f>
        <v/>
      </c>
      <c r="P360" s="13" t="str">
        <f>IF(B360=B361,"",IF(A360=A361,",",""))</f>
        <v/>
      </c>
      <c r="Q360" s="13" t="str">
        <f>IF(A361=A360,"",IF(A361="","}","},"))</f>
        <v/>
      </c>
      <c r="R360" s="13" t="str">
        <f>IF(A361="","}","")</f>
        <v>}</v>
      </c>
      <c r="S360" s="13" t="str">
        <f>IF(A360="","",I360&amp;J360&amp;K360&amp;L360&amp;M360&amp;N360&amp;O360&amp;P360&amp;Q360&amp;R360)</f>
        <v/>
      </c>
    </row>
    <row r="361" spans="1:19" x14ac:dyDescent="0.55000000000000004">
      <c r="A361" s="9"/>
      <c r="B361" s="9"/>
      <c r="C361" s="9"/>
      <c r="D361" s="9"/>
      <c r="E361" s="21"/>
      <c r="F361" s="5"/>
      <c r="G361" s="6"/>
      <c r="H361" s="19"/>
      <c r="I361" s="14" t="str">
        <f>IF(A360="section","{","")</f>
        <v/>
      </c>
      <c r="J361" s="13" t="str">
        <f>IF(A361=A360,"",""""&amp;A361&amp;""": {")</f>
        <v/>
      </c>
      <c r="K361" s="13" t="str">
        <f>IF(B361=B360,"",""""&amp;B361&amp;""": {")</f>
        <v/>
      </c>
      <c r="L361" s="25" t="str">
        <f>IF(AND(B361=B360,C361=C360),"",""""&amp;C361&amp;""": {")</f>
        <v/>
      </c>
      <c r="M361" s="13" t="str">
        <f>""""&amp;D361&amp;""": """&amp;SUBSTITUTE(G361,"""","'")&amp;""""</f>
        <v>"": ""</v>
      </c>
      <c r="N361" s="26" t="str">
        <f>IF(AND(B362=B361,C362=C361),",","}")</f>
        <v>,</v>
      </c>
      <c r="O361" s="13" t="str">
        <f>IF(NOT(B361=B362),"}",IF(C361=C362,"",","))</f>
        <v/>
      </c>
      <c r="P361" s="13" t="str">
        <f>IF(B361=B362,"",IF(A361=A362,",",""))</f>
        <v/>
      </c>
      <c r="Q361" s="13" t="str">
        <f>IF(A362=A361,"",IF(A362="","}","},"))</f>
        <v/>
      </c>
      <c r="R361" s="13" t="str">
        <f>IF(A362="","}","")</f>
        <v>}</v>
      </c>
      <c r="S361" s="13" t="str">
        <f>IF(A361="","",I361&amp;J361&amp;K361&amp;L361&amp;M361&amp;N361&amp;O361&amp;P361&amp;Q361&amp;R361)</f>
        <v/>
      </c>
    </row>
    <row r="362" spans="1:19" x14ac:dyDescent="0.55000000000000004">
      <c r="A362" s="9"/>
      <c r="B362" s="9"/>
      <c r="C362" s="9"/>
      <c r="D362" s="9"/>
      <c r="E362" s="21"/>
      <c r="F362" s="5"/>
      <c r="G362" s="6"/>
      <c r="H362" s="19"/>
      <c r="I362" s="14" t="str">
        <f>IF(A361="section","{","")</f>
        <v/>
      </c>
      <c r="J362" s="13" t="str">
        <f>IF(A362=A361,"",""""&amp;A362&amp;""": {")</f>
        <v/>
      </c>
      <c r="K362" s="13" t="str">
        <f>IF(B362=B361,"",""""&amp;B362&amp;""": {")</f>
        <v/>
      </c>
      <c r="L362" s="25" t="str">
        <f>IF(AND(B362=B361,C362=C361),"",""""&amp;C362&amp;""": {")</f>
        <v/>
      </c>
      <c r="M362" s="13" t="str">
        <f>""""&amp;D362&amp;""": """&amp;SUBSTITUTE(G362,"""","'")&amp;""""</f>
        <v>"": ""</v>
      </c>
      <c r="N362" s="26" t="str">
        <f>IF(AND(B363=B362,C363=C362),",","}")</f>
        <v>,</v>
      </c>
      <c r="O362" s="13" t="str">
        <f>IF(NOT(B362=B363),"}",IF(C362=C363,"",","))</f>
        <v/>
      </c>
      <c r="P362" s="13" t="str">
        <f>IF(B362=B363,"",IF(A362=A363,",",""))</f>
        <v/>
      </c>
      <c r="Q362" s="13" t="str">
        <f>IF(A363=A362,"",IF(A363="","}","},"))</f>
        <v/>
      </c>
      <c r="R362" s="13" t="str">
        <f>IF(A363="","}","")</f>
        <v>}</v>
      </c>
      <c r="S362" s="13" t="str">
        <f>IF(A362="","",I362&amp;J362&amp;K362&amp;L362&amp;M362&amp;N362&amp;O362&amp;P362&amp;Q362&amp;R362)</f>
        <v/>
      </c>
    </row>
    <row r="363" spans="1:19" x14ac:dyDescent="0.55000000000000004">
      <c r="A363" s="9"/>
      <c r="B363" s="9"/>
      <c r="C363" s="9"/>
      <c r="D363" s="9"/>
      <c r="E363" s="21"/>
      <c r="F363" s="5"/>
      <c r="G363" s="6"/>
      <c r="H363" s="19"/>
      <c r="I363" s="14" t="str">
        <f>IF(A362="section","{","")</f>
        <v/>
      </c>
      <c r="J363" s="13" t="str">
        <f>IF(A363=A362,"",""""&amp;A363&amp;""": {")</f>
        <v/>
      </c>
      <c r="K363" s="13" t="str">
        <f>IF(B363=B362,"",""""&amp;B363&amp;""": {")</f>
        <v/>
      </c>
      <c r="L363" s="25" t="str">
        <f>IF(AND(B363=B362,C363=C362),"",""""&amp;C363&amp;""": {")</f>
        <v/>
      </c>
      <c r="M363" s="13" t="str">
        <f>""""&amp;D363&amp;""": """&amp;SUBSTITUTE(G363,"""","'")&amp;""""</f>
        <v>"": ""</v>
      </c>
      <c r="N363" s="26" t="str">
        <f>IF(AND(B364=B363,C364=C363),",","}")</f>
        <v>,</v>
      </c>
      <c r="O363" s="13" t="str">
        <f>IF(NOT(B363=B364),"}",IF(C363=C364,"",","))</f>
        <v/>
      </c>
      <c r="P363" s="13" t="str">
        <f>IF(B363=B364,"",IF(A363=A364,",",""))</f>
        <v/>
      </c>
      <c r="Q363" s="13" t="str">
        <f>IF(A364=A363,"",IF(A364="","}","},"))</f>
        <v/>
      </c>
      <c r="R363" s="13" t="str">
        <f>IF(A364="","}","")</f>
        <v>}</v>
      </c>
      <c r="S363" s="13" t="str">
        <f>IF(A363="","",I363&amp;J363&amp;K363&amp;L363&amp;M363&amp;N363&amp;O363&amp;P363&amp;Q363&amp;R363)</f>
        <v/>
      </c>
    </row>
    <row r="364" spans="1:19" x14ac:dyDescent="0.55000000000000004">
      <c r="A364" s="9"/>
      <c r="B364" s="9"/>
      <c r="C364" s="9"/>
      <c r="D364" s="9"/>
      <c r="E364" s="21"/>
      <c r="F364" s="5"/>
      <c r="G364" s="6"/>
      <c r="H364" s="19"/>
      <c r="I364" s="14" t="str">
        <f>IF(A363="section","{","")</f>
        <v/>
      </c>
      <c r="J364" s="13" t="str">
        <f>IF(A364=A363,"",""""&amp;A364&amp;""": {")</f>
        <v/>
      </c>
      <c r="K364" s="13" t="str">
        <f>IF(B364=B363,"",""""&amp;B364&amp;""": {")</f>
        <v/>
      </c>
      <c r="L364" s="25" t="str">
        <f>IF(AND(B364=B363,C364=C363),"",""""&amp;C364&amp;""": {")</f>
        <v/>
      </c>
      <c r="M364" s="13" t="str">
        <f>""""&amp;D364&amp;""": """&amp;SUBSTITUTE(G364,"""","'")&amp;""""</f>
        <v>"": ""</v>
      </c>
      <c r="N364" s="26" t="str">
        <f>IF(AND(B365=B364,C365=C364),",","}")</f>
        <v>,</v>
      </c>
      <c r="O364" s="13" t="str">
        <f>IF(NOT(B364=B365),"}",IF(C364=C365,"",","))</f>
        <v/>
      </c>
      <c r="P364" s="13" t="str">
        <f>IF(B364=B365,"",IF(A364=A365,",",""))</f>
        <v/>
      </c>
      <c r="Q364" s="13" t="str">
        <f>IF(A365=A364,"",IF(A365="","}","},"))</f>
        <v/>
      </c>
      <c r="R364" s="13" t="str">
        <f>IF(A365="","}","")</f>
        <v>}</v>
      </c>
      <c r="S364" s="13" t="str">
        <f>IF(A364="","",I364&amp;J364&amp;K364&amp;L364&amp;M364&amp;N364&amp;O364&amp;P364&amp;Q364&amp;R364)</f>
        <v/>
      </c>
    </row>
    <row r="365" spans="1:19" x14ac:dyDescent="0.55000000000000004">
      <c r="A365" s="9"/>
      <c r="B365" s="9"/>
      <c r="C365" s="9"/>
      <c r="D365" s="9"/>
      <c r="E365" s="21"/>
      <c r="F365" s="5"/>
      <c r="G365" s="6"/>
      <c r="H365" s="19"/>
      <c r="I365" s="14" t="str">
        <f>IF(A364="section","{","")</f>
        <v/>
      </c>
      <c r="J365" s="13" t="str">
        <f>IF(A365=A364,"",""""&amp;A365&amp;""": {")</f>
        <v/>
      </c>
      <c r="K365" s="13" t="str">
        <f>IF(B365=B364,"",""""&amp;B365&amp;""": {")</f>
        <v/>
      </c>
      <c r="L365" s="25" t="str">
        <f>IF(AND(B365=B364,C365=C364),"",""""&amp;C365&amp;""": {")</f>
        <v/>
      </c>
      <c r="M365" s="13" t="str">
        <f>""""&amp;D365&amp;""": """&amp;SUBSTITUTE(G365,"""","'")&amp;""""</f>
        <v>"": ""</v>
      </c>
      <c r="N365" s="26" t="str">
        <f>IF(AND(B366=B365,C366=C365),",","}")</f>
        <v>,</v>
      </c>
      <c r="O365" s="13" t="str">
        <f>IF(NOT(B365=B366),"}",IF(C365=C366,"",","))</f>
        <v/>
      </c>
      <c r="P365" s="13" t="str">
        <f>IF(B365=B366,"",IF(A365=A366,",",""))</f>
        <v/>
      </c>
      <c r="Q365" s="13" t="str">
        <f>IF(A366=A365,"",IF(A366="","}","},"))</f>
        <v/>
      </c>
      <c r="R365" s="13" t="str">
        <f>IF(A366="","}","")</f>
        <v>}</v>
      </c>
      <c r="S365" s="13" t="str">
        <f>IF(A365="","",I365&amp;J365&amp;K365&amp;L365&amp;M365&amp;N365&amp;O365&amp;P365&amp;Q365&amp;R365)</f>
        <v/>
      </c>
    </row>
    <row r="366" spans="1:19" x14ac:dyDescent="0.55000000000000004">
      <c r="A366" s="9"/>
      <c r="B366" s="9"/>
      <c r="C366" s="9"/>
      <c r="D366" s="9"/>
      <c r="E366" s="21"/>
      <c r="F366" s="5"/>
      <c r="G366" s="6"/>
      <c r="H366" s="19"/>
      <c r="I366" s="14" t="str">
        <f>IF(A365="section","{","")</f>
        <v/>
      </c>
      <c r="J366" s="13" t="str">
        <f>IF(A366=A365,"",""""&amp;A366&amp;""": {")</f>
        <v/>
      </c>
      <c r="K366" s="13" t="str">
        <f>IF(B366=B365,"",""""&amp;B366&amp;""": {")</f>
        <v/>
      </c>
      <c r="L366" s="25" t="str">
        <f>IF(AND(B366=B365,C366=C365),"",""""&amp;C366&amp;""": {")</f>
        <v/>
      </c>
      <c r="M366" s="13" t="str">
        <f>""""&amp;D366&amp;""": """&amp;SUBSTITUTE(G366,"""","'")&amp;""""</f>
        <v>"": ""</v>
      </c>
      <c r="N366" s="26" t="str">
        <f>IF(AND(B367=B366,C367=C366),",","}")</f>
        <v>,</v>
      </c>
      <c r="O366" s="13" t="str">
        <f>IF(NOT(B366=B367),"}",IF(C366=C367,"",","))</f>
        <v/>
      </c>
      <c r="P366" s="13" t="str">
        <f>IF(B366=B367,"",IF(A366=A367,",",""))</f>
        <v/>
      </c>
      <c r="Q366" s="13" t="str">
        <f>IF(A367=A366,"",IF(A367="","}","},"))</f>
        <v/>
      </c>
      <c r="R366" s="13" t="str">
        <f>IF(A367="","}","")</f>
        <v>}</v>
      </c>
      <c r="S366" s="13" t="str">
        <f>IF(A366="","",I366&amp;J366&amp;K366&amp;L366&amp;M366&amp;N366&amp;O366&amp;P366&amp;Q366&amp;R366)</f>
        <v/>
      </c>
    </row>
    <row r="367" spans="1:19" x14ac:dyDescent="0.55000000000000004">
      <c r="A367" s="9"/>
      <c r="B367" s="9"/>
      <c r="C367" s="9"/>
      <c r="D367" s="9"/>
      <c r="E367" s="21"/>
      <c r="F367" s="5"/>
      <c r="G367" s="6"/>
      <c r="H367" s="19"/>
      <c r="I367" s="14" t="str">
        <f>IF(A366="section","{","")</f>
        <v/>
      </c>
      <c r="J367" s="13" t="str">
        <f>IF(A367=A366,"",""""&amp;A367&amp;""": {")</f>
        <v/>
      </c>
      <c r="K367" s="13" t="str">
        <f>IF(B367=B366,"",""""&amp;B367&amp;""": {")</f>
        <v/>
      </c>
      <c r="L367" s="25" t="str">
        <f>IF(AND(B367=B366,C367=C366),"",""""&amp;C367&amp;""": {")</f>
        <v/>
      </c>
      <c r="M367" s="13" t="str">
        <f>""""&amp;D367&amp;""": """&amp;SUBSTITUTE(G367,"""","'")&amp;""""</f>
        <v>"": ""</v>
      </c>
      <c r="N367" s="26" t="str">
        <f>IF(AND(B368=B367,C368=C367),",","}")</f>
        <v>,</v>
      </c>
      <c r="O367" s="13" t="str">
        <f>IF(NOT(B367=B368),"}",IF(C367=C368,"",","))</f>
        <v/>
      </c>
      <c r="P367" s="13" t="str">
        <f>IF(B367=B368,"",IF(A367=A368,",",""))</f>
        <v/>
      </c>
      <c r="Q367" s="13" t="str">
        <f>IF(A368=A367,"",IF(A368="","}","},"))</f>
        <v/>
      </c>
      <c r="R367" s="13" t="str">
        <f>IF(A368="","}","")</f>
        <v>}</v>
      </c>
      <c r="S367" s="13" t="str">
        <f>IF(A367="","",I367&amp;J367&amp;K367&amp;L367&amp;M367&amp;N367&amp;O367&amp;P367&amp;Q367&amp;R367)</f>
        <v/>
      </c>
    </row>
    <row r="368" spans="1:19" x14ac:dyDescent="0.55000000000000004">
      <c r="A368" s="9"/>
      <c r="B368" s="9"/>
      <c r="C368" s="9"/>
      <c r="D368" s="9"/>
      <c r="E368" s="21"/>
      <c r="F368" s="5"/>
      <c r="G368" s="6"/>
      <c r="H368" s="19"/>
      <c r="I368" s="14" t="str">
        <f>IF(A367="section","{","")</f>
        <v/>
      </c>
      <c r="J368" s="13" t="str">
        <f>IF(A368=A367,"",""""&amp;A368&amp;""": {")</f>
        <v/>
      </c>
      <c r="K368" s="13" t="str">
        <f>IF(B368=B367,"",""""&amp;B368&amp;""": {")</f>
        <v/>
      </c>
      <c r="L368" s="25" t="str">
        <f>IF(AND(B368=B367,C368=C367),"",""""&amp;C368&amp;""": {")</f>
        <v/>
      </c>
      <c r="M368" s="13" t="str">
        <f>""""&amp;D368&amp;""": """&amp;SUBSTITUTE(G368,"""","'")&amp;""""</f>
        <v>"": ""</v>
      </c>
      <c r="N368" s="26" t="str">
        <f>IF(AND(B369=B368,C369=C368),",","}")</f>
        <v>,</v>
      </c>
      <c r="O368" s="13" t="str">
        <f>IF(NOT(B368=B369),"}",IF(C368=C369,"",","))</f>
        <v/>
      </c>
      <c r="P368" s="13" t="str">
        <f>IF(B368=B369,"",IF(A368=A369,",",""))</f>
        <v/>
      </c>
      <c r="Q368" s="13" t="str">
        <f>IF(A369=A368,"",IF(A369="","}","},"))</f>
        <v/>
      </c>
      <c r="R368" s="13" t="str">
        <f>IF(A369="","}","")</f>
        <v>}</v>
      </c>
      <c r="S368" s="13" t="str">
        <f>IF(A368="","",I368&amp;J368&amp;K368&amp;L368&amp;M368&amp;N368&amp;O368&amp;P368&amp;Q368&amp;R368)</f>
        <v/>
      </c>
    </row>
    <row r="369" spans="1:19" x14ac:dyDescent="0.55000000000000004">
      <c r="A369" s="9"/>
      <c r="B369" s="9"/>
      <c r="C369" s="9"/>
      <c r="D369" s="9"/>
      <c r="E369" s="21"/>
      <c r="F369" s="5"/>
      <c r="G369" s="6"/>
      <c r="H369" s="19"/>
      <c r="I369" s="14" t="str">
        <f>IF(A368="section","{","")</f>
        <v/>
      </c>
      <c r="J369" s="13" t="str">
        <f>IF(A369=A368,"",""""&amp;A369&amp;""": {")</f>
        <v/>
      </c>
      <c r="K369" s="13" t="str">
        <f>IF(B369=B368,"",""""&amp;B369&amp;""": {")</f>
        <v/>
      </c>
      <c r="L369" s="25" t="str">
        <f>IF(AND(B369=B368,C369=C368),"",""""&amp;C369&amp;""": {")</f>
        <v/>
      </c>
      <c r="M369" s="13" t="str">
        <f>""""&amp;D369&amp;""": """&amp;SUBSTITUTE(G369,"""","'")&amp;""""</f>
        <v>"": ""</v>
      </c>
      <c r="N369" s="26" t="str">
        <f>IF(AND(B370=B369,C370=C369),",","}")</f>
        <v>,</v>
      </c>
      <c r="O369" s="13" t="str">
        <f>IF(NOT(B369=B370),"}",IF(C369=C370,"",","))</f>
        <v/>
      </c>
      <c r="P369" s="13" t="str">
        <f>IF(B369=B370,"",IF(A369=A370,",",""))</f>
        <v/>
      </c>
      <c r="Q369" s="13" t="str">
        <f>IF(A370=A369,"",IF(A370="","}","},"))</f>
        <v/>
      </c>
      <c r="R369" s="13" t="str">
        <f>IF(A370="","}","")</f>
        <v>}</v>
      </c>
      <c r="S369" s="13" t="str">
        <f>IF(A369="","",I369&amp;J369&amp;K369&amp;L369&amp;M369&amp;N369&amp;O369&amp;P369&amp;Q369&amp;R369)</f>
        <v/>
      </c>
    </row>
    <row r="370" spans="1:19" x14ac:dyDescent="0.55000000000000004">
      <c r="A370" s="9"/>
      <c r="B370" s="9"/>
      <c r="C370" s="9"/>
      <c r="D370" s="9"/>
      <c r="E370" s="21"/>
      <c r="F370" s="5"/>
      <c r="G370" s="6"/>
      <c r="H370" s="19"/>
      <c r="I370" s="14" t="str">
        <f>IF(A369="section","{","")</f>
        <v/>
      </c>
      <c r="J370" s="13" t="str">
        <f>IF(A370=A369,"",""""&amp;A370&amp;""": {")</f>
        <v/>
      </c>
      <c r="K370" s="13" t="str">
        <f>IF(B370=B369,"",""""&amp;B370&amp;""": {")</f>
        <v/>
      </c>
      <c r="L370" s="25" t="str">
        <f>IF(AND(B370=B369,C370=C369),"",""""&amp;C370&amp;""": {")</f>
        <v/>
      </c>
      <c r="M370" s="13" t="str">
        <f>""""&amp;D370&amp;""": """&amp;SUBSTITUTE(G370,"""","'")&amp;""""</f>
        <v>"": ""</v>
      </c>
      <c r="N370" s="26" t="str">
        <f>IF(AND(B371=B370,C371=C370),",","}")</f>
        <v>,</v>
      </c>
      <c r="O370" s="13" t="str">
        <f>IF(NOT(B370=B371),"}",IF(C370=C371,"",","))</f>
        <v/>
      </c>
      <c r="P370" s="13" t="str">
        <f>IF(B370=B371,"",IF(A370=A371,",",""))</f>
        <v/>
      </c>
      <c r="Q370" s="13" t="str">
        <f>IF(A371=A370,"",IF(A371="","}","},"))</f>
        <v/>
      </c>
      <c r="R370" s="13" t="str">
        <f>IF(A371="","}","")</f>
        <v>}</v>
      </c>
      <c r="S370" s="13" t="str">
        <f>IF(A370="","",I370&amp;J370&amp;K370&amp;L370&amp;M370&amp;N370&amp;O370&amp;P370&amp;Q370&amp;R370)</f>
        <v/>
      </c>
    </row>
    <row r="371" spans="1:19" x14ac:dyDescent="0.55000000000000004">
      <c r="A371" s="9"/>
      <c r="B371" s="9"/>
      <c r="C371" s="9"/>
      <c r="D371" s="9"/>
      <c r="E371" s="21"/>
      <c r="F371" s="5"/>
      <c r="G371" s="6"/>
      <c r="H371" s="19"/>
      <c r="I371" s="14" t="str">
        <f>IF(A370="section","{","")</f>
        <v/>
      </c>
      <c r="J371" s="13" t="str">
        <f>IF(A371=A370,"",""""&amp;A371&amp;""": {")</f>
        <v/>
      </c>
      <c r="K371" s="13" t="str">
        <f>IF(B371=B370,"",""""&amp;B371&amp;""": {")</f>
        <v/>
      </c>
      <c r="L371" s="25" t="str">
        <f>IF(AND(B371=B370,C371=C370),"",""""&amp;C371&amp;""": {")</f>
        <v/>
      </c>
      <c r="M371" s="13" t="str">
        <f>""""&amp;D371&amp;""": """&amp;SUBSTITUTE(G371,"""","'")&amp;""""</f>
        <v>"": ""</v>
      </c>
      <c r="N371" s="26" t="str">
        <f>IF(AND(B372=B371,C372=C371),",","}")</f>
        <v>,</v>
      </c>
      <c r="O371" s="13" t="str">
        <f>IF(NOT(B371=B372),"}",IF(C371=C372,"",","))</f>
        <v/>
      </c>
      <c r="P371" s="13" t="str">
        <f>IF(B371=B372,"",IF(A371=A372,",",""))</f>
        <v/>
      </c>
      <c r="Q371" s="13" t="str">
        <f>IF(A372=A371,"",IF(A372="","}","},"))</f>
        <v/>
      </c>
      <c r="R371" s="13" t="str">
        <f>IF(A372="","}","")</f>
        <v>}</v>
      </c>
      <c r="S371" s="13" t="str">
        <f>IF(A371="","",I371&amp;J371&amp;K371&amp;L371&amp;M371&amp;N371&amp;O371&amp;P371&amp;Q371&amp;R371)</f>
        <v/>
      </c>
    </row>
    <row r="372" spans="1:19" x14ac:dyDescent="0.55000000000000004">
      <c r="A372" s="9"/>
      <c r="B372" s="9"/>
      <c r="C372" s="9"/>
      <c r="D372" s="9"/>
      <c r="E372" s="21"/>
      <c r="F372" s="5"/>
      <c r="G372" s="6"/>
      <c r="H372" s="19"/>
      <c r="I372" s="14" t="str">
        <f>IF(A371="section","{","")</f>
        <v/>
      </c>
      <c r="J372" s="13" t="str">
        <f>IF(A372=A371,"",""""&amp;A372&amp;""": {")</f>
        <v/>
      </c>
      <c r="K372" s="13" t="str">
        <f>IF(B372=B371,"",""""&amp;B372&amp;""": {")</f>
        <v/>
      </c>
      <c r="L372" s="25" t="str">
        <f>IF(AND(B372=B371,C372=C371),"",""""&amp;C372&amp;""": {")</f>
        <v/>
      </c>
      <c r="M372" s="13" t="str">
        <f>""""&amp;D372&amp;""": """&amp;SUBSTITUTE(G372,"""","'")&amp;""""</f>
        <v>"": ""</v>
      </c>
      <c r="N372" s="26" t="str">
        <f>IF(AND(B373=B372,C373=C372),",","}")</f>
        <v>,</v>
      </c>
      <c r="O372" s="13" t="str">
        <f>IF(NOT(B372=B373),"}",IF(C372=C373,"",","))</f>
        <v/>
      </c>
      <c r="P372" s="13" t="str">
        <f>IF(B372=B373,"",IF(A372=A373,",",""))</f>
        <v/>
      </c>
      <c r="Q372" s="13" t="str">
        <f>IF(A373=A372,"",IF(A373="","}","},"))</f>
        <v/>
      </c>
      <c r="R372" s="13" t="str">
        <f>IF(A373="","}","")</f>
        <v>}</v>
      </c>
      <c r="S372" s="13" t="str">
        <f>IF(A372="","",I372&amp;J372&amp;K372&amp;L372&amp;M372&amp;N372&amp;O372&amp;P372&amp;Q372&amp;R372)</f>
        <v/>
      </c>
    </row>
    <row r="373" spans="1:19" x14ac:dyDescent="0.55000000000000004">
      <c r="A373" s="9"/>
      <c r="B373" s="9"/>
      <c r="C373" s="9"/>
      <c r="D373" s="9"/>
      <c r="E373" s="21"/>
      <c r="F373" s="5"/>
      <c r="G373" s="6"/>
      <c r="H373" s="19"/>
      <c r="I373" s="14" t="str">
        <f>IF(A372="section","{","")</f>
        <v/>
      </c>
      <c r="J373" s="13" t="str">
        <f>IF(A373=A372,"",""""&amp;A373&amp;""": {")</f>
        <v/>
      </c>
      <c r="K373" s="13" t="str">
        <f>IF(B373=B372,"",""""&amp;B373&amp;""": {")</f>
        <v/>
      </c>
      <c r="L373" s="25" t="str">
        <f>IF(AND(B373=B372,C373=C372),"",""""&amp;C373&amp;""": {")</f>
        <v/>
      </c>
      <c r="M373" s="13" t="str">
        <f>""""&amp;D373&amp;""": """&amp;SUBSTITUTE(G373,"""","'")&amp;""""</f>
        <v>"": ""</v>
      </c>
      <c r="N373" s="26" t="str">
        <f>IF(AND(B374=B373,C374=C373),",","}")</f>
        <v>,</v>
      </c>
      <c r="O373" s="13" t="str">
        <f>IF(NOT(B373=B374),"}",IF(C373=C374,"",","))</f>
        <v/>
      </c>
      <c r="P373" s="13" t="str">
        <f>IF(B373=B374,"",IF(A373=A374,",",""))</f>
        <v/>
      </c>
      <c r="Q373" s="13" t="str">
        <f>IF(A374=A373,"",IF(A374="","}","},"))</f>
        <v/>
      </c>
      <c r="R373" s="13" t="str">
        <f>IF(A374="","}","")</f>
        <v>}</v>
      </c>
      <c r="S373" s="13" t="str">
        <f>IF(A373="","",I373&amp;J373&amp;K373&amp;L373&amp;M373&amp;N373&amp;O373&amp;P373&amp;Q373&amp;R373)</f>
        <v/>
      </c>
    </row>
    <row r="374" spans="1:19" x14ac:dyDescent="0.55000000000000004">
      <c r="A374" s="9"/>
      <c r="B374" s="9"/>
      <c r="C374" s="9"/>
      <c r="D374" s="9"/>
      <c r="E374" s="21"/>
      <c r="F374" s="5"/>
      <c r="G374" s="6"/>
      <c r="H374" s="19"/>
      <c r="I374" s="14" t="str">
        <f>IF(A373="section","{","")</f>
        <v/>
      </c>
      <c r="J374" s="13" t="str">
        <f>IF(A374=A373,"",""""&amp;A374&amp;""": {")</f>
        <v/>
      </c>
      <c r="K374" s="13" t="str">
        <f>IF(B374=B373,"",""""&amp;B374&amp;""": {")</f>
        <v/>
      </c>
      <c r="L374" s="25" t="str">
        <f>IF(AND(B374=B373,C374=C373),"",""""&amp;C374&amp;""": {")</f>
        <v/>
      </c>
      <c r="M374" s="13" t="str">
        <f>""""&amp;D374&amp;""": """&amp;SUBSTITUTE(G374,"""","'")&amp;""""</f>
        <v>"": ""</v>
      </c>
      <c r="N374" s="26" t="str">
        <f>IF(AND(B375=B374,C375=C374),",","}")</f>
        <v>,</v>
      </c>
      <c r="O374" s="13" t="str">
        <f>IF(NOT(B374=B375),"}",IF(C374=C375,"",","))</f>
        <v/>
      </c>
      <c r="P374" s="13" t="str">
        <f>IF(B374=B375,"",IF(A374=A375,",",""))</f>
        <v/>
      </c>
      <c r="Q374" s="13" t="str">
        <f>IF(A375=A374,"",IF(A375="","}","},"))</f>
        <v/>
      </c>
      <c r="R374" s="13" t="str">
        <f>IF(A375="","}","")</f>
        <v>}</v>
      </c>
      <c r="S374" s="13" t="str">
        <f>IF(A374="","",I374&amp;J374&amp;K374&amp;L374&amp;M374&amp;N374&amp;O374&amp;P374&amp;Q374&amp;R374)</f>
        <v/>
      </c>
    </row>
    <row r="375" spans="1:19" x14ac:dyDescent="0.55000000000000004">
      <c r="A375" s="9"/>
      <c r="B375" s="9"/>
      <c r="C375" s="9"/>
      <c r="D375" s="9"/>
      <c r="E375" s="21"/>
      <c r="F375" s="5"/>
      <c r="G375" s="6"/>
      <c r="H375" s="19"/>
      <c r="I375" s="14" t="str">
        <f>IF(A374="section","{","")</f>
        <v/>
      </c>
      <c r="J375" s="13" t="str">
        <f>IF(A375=A374,"",""""&amp;A375&amp;""": {")</f>
        <v/>
      </c>
      <c r="K375" s="13" t="str">
        <f>IF(B375=B374,"",""""&amp;B375&amp;""": {")</f>
        <v/>
      </c>
      <c r="L375" s="25" t="str">
        <f>IF(AND(B375=B374,C375=C374),"",""""&amp;C375&amp;""": {")</f>
        <v/>
      </c>
      <c r="M375" s="13" t="str">
        <f>""""&amp;D375&amp;""": """&amp;SUBSTITUTE(G375,"""","'")&amp;""""</f>
        <v>"": ""</v>
      </c>
      <c r="N375" s="26" t="str">
        <f>IF(AND(B376=B375,C376=C375),",","}")</f>
        <v>,</v>
      </c>
      <c r="O375" s="13" t="str">
        <f>IF(NOT(B375=B376),"}",IF(C375=C376,"",","))</f>
        <v/>
      </c>
      <c r="P375" s="13" t="str">
        <f>IF(B375=B376,"",IF(A375=A376,",",""))</f>
        <v/>
      </c>
      <c r="Q375" s="13" t="str">
        <f>IF(A376=A375,"",IF(A376="","}","},"))</f>
        <v/>
      </c>
      <c r="R375" s="13" t="str">
        <f>IF(A376="","}","")</f>
        <v>}</v>
      </c>
      <c r="S375" s="13" t="str">
        <f>IF(A375="","",I375&amp;J375&amp;K375&amp;L375&amp;M375&amp;N375&amp;O375&amp;P375&amp;Q375&amp;R375)</f>
        <v/>
      </c>
    </row>
    <row r="376" spans="1:19" x14ac:dyDescent="0.55000000000000004">
      <c r="A376" s="9"/>
      <c r="B376" s="9"/>
      <c r="C376" s="9"/>
      <c r="D376" s="9"/>
      <c r="E376" s="21"/>
      <c r="F376" s="5"/>
      <c r="G376" s="6"/>
      <c r="H376" s="19"/>
      <c r="I376" s="14" t="str">
        <f>IF(A375="section","{","")</f>
        <v/>
      </c>
      <c r="J376" s="13" t="str">
        <f>IF(A376=A375,"",""""&amp;A376&amp;""": {")</f>
        <v/>
      </c>
      <c r="K376" s="13" t="str">
        <f>IF(B376=B375,"",""""&amp;B376&amp;""": {")</f>
        <v/>
      </c>
      <c r="L376" s="25" t="str">
        <f>IF(AND(B376=B375,C376=C375),"",""""&amp;C376&amp;""": {")</f>
        <v/>
      </c>
      <c r="M376" s="13" t="str">
        <f>""""&amp;D376&amp;""": """&amp;SUBSTITUTE(G376,"""","'")&amp;""""</f>
        <v>"": ""</v>
      </c>
      <c r="N376" s="26" t="str">
        <f>IF(AND(B377=B376,C377=C376),",","}")</f>
        <v>,</v>
      </c>
      <c r="O376" s="13" t="str">
        <f>IF(NOT(B376=B377),"}",IF(C376=C377,"",","))</f>
        <v/>
      </c>
      <c r="P376" s="13" t="str">
        <f>IF(B376=B377,"",IF(A376=A377,",",""))</f>
        <v/>
      </c>
      <c r="Q376" s="13" t="str">
        <f>IF(A377=A376,"",IF(A377="","}","},"))</f>
        <v/>
      </c>
      <c r="R376" s="13" t="str">
        <f>IF(A377="","}","")</f>
        <v>}</v>
      </c>
      <c r="S376" s="13" t="str">
        <f>IF(A376="","",I376&amp;J376&amp;K376&amp;L376&amp;M376&amp;N376&amp;O376&amp;P376&amp;Q376&amp;R376)</f>
        <v/>
      </c>
    </row>
    <row r="377" spans="1:19" x14ac:dyDescent="0.55000000000000004">
      <c r="A377" s="9"/>
      <c r="B377" s="9"/>
      <c r="C377" s="9"/>
      <c r="D377" s="9"/>
      <c r="E377" s="21"/>
      <c r="F377" s="5"/>
      <c r="G377" s="6"/>
      <c r="H377" s="19"/>
      <c r="I377" s="14" t="str">
        <f>IF(A376="section","{","")</f>
        <v/>
      </c>
      <c r="J377" s="13" t="str">
        <f>IF(A377=A376,"",""""&amp;A377&amp;""": {")</f>
        <v/>
      </c>
      <c r="K377" s="13" t="str">
        <f>IF(B377=B376,"",""""&amp;B377&amp;""": {")</f>
        <v/>
      </c>
      <c r="L377" s="25" t="str">
        <f>IF(AND(B377=B376,C377=C376),"",""""&amp;C377&amp;""": {")</f>
        <v/>
      </c>
      <c r="M377" s="13" t="str">
        <f>""""&amp;D377&amp;""": """&amp;SUBSTITUTE(G377,"""","'")&amp;""""</f>
        <v>"": ""</v>
      </c>
      <c r="N377" s="26" t="str">
        <f>IF(AND(B378=B377,C378=C377),",","}")</f>
        <v>,</v>
      </c>
      <c r="O377" s="13" t="str">
        <f>IF(NOT(B377=B378),"}",IF(C377=C378,"",","))</f>
        <v/>
      </c>
      <c r="P377" s="13" t="str">
        <f>IF(B377=B378,"",IF(A377=A378,",",""))</f>
        <v/>
      </c>
      <c r="Q377" s="13" t="str">
        <f>IF(A378=A377,"",IF(A378="","}","},"))</f>
        <v/>
      </c>
      <c r="R377" s="13" t="str">
        <f>IF(A378="","}","")</f>
        <v>}</v>
      </c>
      <c r="S377" s="13" t="str">
        <f>IF(A377="","",I377&amp;J377&amp;K377&amp;L377&amp;M377&amp;N377&amp;O377&amp;P377&amp;Q377&amp;R377)</f>
        <v/>
      </c>
    </row>
    <row r="378" spans="1:19" x14ac:dyDescent="0.55000000000000004">
      <c r="A378" s="9"/>
      <c r="B378" s="9"/>
      <c r="C378" s="9"/>
      <c r="D378" s="9"/>
      <c r="E378" s="21"/>
      <c r="F378" s="5"/>
      <c r="G378" s="6"/>
      <c r="H378" s="19"/>
      <c r="I378" s="14" t="str">
        <f>IF(A377="section","{","")</f>
        <v/>
      </c>
      <c r="J378" s="13" t="str">
        <f>IF(A378=A377,"",""""&amp;A378&amp;""": {")</f>
        <v/>
      </c>
      <c r="K378" s="13" t="str">
        <f>IF(B378=B377,"",""""&amp;B378&amp;""": {")</f>
        <v/>
      </c>
      <c r="L378" s="25" t="str">
        <f>IF(AND(B378=B377,C378=C377),"",""""&amp;C378&amp;""": {")</f>
        <v/>
      </c>
      <c r="M378" s="13" t="str">
        <f>""""&amp;D378&amp;""": """&amp;SUBSTITUTE(G378,"""","'")&amp;""""</f>
        <v>"": ""</v>
      </c>
      <c r="N378" s="26" t="str">
        <f>IF(AND(B379=B378,C379=C378),",","}")</f>
        <v>,</v>
      </c>
      <c r="O378" s="13" t="str">
        <f>IF(NOT(B378=B379),"}",IF(C378=C379,"",","))</f>
        <v/>
      </c>
      <c r="P378" s="13" t="str">
        <f>IF(B378=B379,"",IF(A378=A379,",",""))</f>
        <v/>
      </c>
      <c r="Q378" s="13" t="str">
        <f>IF(A379=A378,"",IF(A379="","}","},"))</f>
        <v/>
      </c>
      <c r="R378" s="13" t="str">
        <f>IF(A379="","}","")</f>
        <v>}</v>
      </c>
      <c r="S378" s="13" t="str">
        <f>IF(A378="","",I378&amp;J378&amp;K378&amp;L378&amp;M378&amp;N378&amp;O378&amp;P378&amp;Q378&amp;R378)</f>
        <v/>
      </c>
    </row>
    <row r="379" spans="1:19" x14ac:dyDescent="0.55000000000000004">
      <c r="A379" s="9"/>
      <c r="B379" s="9"/>
      <c r="C379" s="9"/>
      <c r="D379" s="9"/>
      <c r="E379" s="21"/>
      <c r="F379" s="5"/>
      <c r="G379" s="6"/>
      <c r="H379" s="19"/>
      <c r="I379" s="14" t="str">
        <f>IF(A378="section","{","")</f>
        <v/>
      </c>
      <c r="J379" s="13" t="str">
        <f>IF(A379=A378,"",""""&amp;A379&amp;""": {")</f>
        <v/>
      </c>
      <c r="K379" s="13" t="str">
        <f>IF(B379=B378,"",""""&amp;B379&amp;""": {")</f>
        <v/>
      </c>
      <c r="L379" s="25" t="str">
        <f>IF(AND(B379=B378,C379=C378),"",""""&amp;C379&amp;""": {")</f>
        <v/>
      </c>
      <c r="M379" s="13" t="str">
        <f>""""&amp;D379&amp;""": """&amp;SUBSTITUTE(G379,"""","'")&amp;""""</f>
        <v>"": ""</v>
      </c>
      <c r="N379" s="26" t="str">
        <f>IF(AND(B380=B379,C380=C379),",","}")</f>
        <v>,</v>
      </c>
      <c r="O379" s="13" t="str">
        <f>IF(NOT(B379=B380),"}",IF(C379=C380,"",","))</f>
        <v/>
      </c>
      <c r="P379" s="13" t="str">
        <f>IF(B379=B380,"",IF(A379=A380,",",""))</f>
        <v/>
      </c>
      <c r="Q379" s="13" t="str">
        <f>IF(A380=A379,"",IF(A380="","}","},"))</f>
        <v/>
      </c>
      <c r="R379" s="13" t="str">
        <f>IF(A380="","}","")</f>
        <v>}</v>
      </c>
      <c r="S379" s="13" t="str">
        <f>IF(A379="","",I379&amp;J379&amp;K379&amp;L379&amp;M379&amp;N379&amp;O379&amp;P379&amp;Q379&amp;R379)</f>
        <v/>
      </c>
    </row>
    <row r="380" spans="1:19" x14ac:dyDescent="0.55000000000000004">
      <c r="A380" s="9"/>
      <c r="B380" s="9"/>
      <c r="C380" s="9"/>
      <c r="D380" s="9"/>
      <c r="E380" s="21"/>
      <c r="F380" s="5"/>
      <c r="G380" s="6"/>
      <c r="H380" s="19"/>
      <c r="I380" s="14" t="str">
        <f>IF(A379="section","{","")</f>
        <v/>
      </c>
      <c r="J380" s="13" t="str">
        <f>IF(A380=A379,"",""""&amp;A380&amp;""": {")</f>
        <v/>
      </c>
      <c r="K380" s="13" t="str">
        <f>IF(B380=B379,"",""""&amp;B380&amp;""": {")</f>
        <v/>
      </c>
      <c r="L380" s="25" t="str">
        <f>IF(AND(B380=B379,C380=C379),"",""""&amp;C380&amp;""": {")</f>
        <v/>
      </c>
      <c r="M380" s="13" t="str">
        <f>""""&amp;D380&amp;""": """&amp;SUBSTITUTE(G380,"""","'")&amp;""""</f>
        <v>"": ""</v>
      </c>
      <c r="N380" s="26" t="str">
        <f>IF(AND(B381=B380,C381=C380),",","}")</f>
        <v>,</v>
      </c>
      <c r="O380" s="13" t="str">
        <f>IF(NOT(B380=B381),"}",IF(C380=C381,"",","))</f>
        <v/>
      </c>
      <c r="P380" s="13" t="str">
        <f>IF(B380=B381,"",IF(A380=A381,",",""))</f>
        <v/>
      </c>
      <c r="Q380" s="13" t="str">
        <f>IF(A381=A380,"",IF(A381="","}","},"))</f>
        <v/>
      </c>
      <c r="R380" s="13" t="str">
        <f>IF(A381="","}","")</f>
        <v>}</v>
      </c>
      <c r="S380" s="13" t="str">
        <f>IF(A380="","",I380&amp;J380&amp;K380&amp;L380&amp;M380&amp;N380&amp;O380&amp;P380&amp;Q380&amp;R380)</f>
        <v/>
      </c>
    </row>
    <row r="381" spans="1:19" x14ac:dyDescent="0.55000000000000004">
      <c r="A381" s="9"/>
      <c r="B381" s="9"/>
      <c r="C381" s="9"/>
      <c r="D381" s="9"/>
      <c r="E381" s="21"/>
      <c r="F381" s="5"/>
      <c r="G381" s="6"/>
      <c r="H381" s="19"/>
      <c r="I381" s="14" t="str">
        <f>IF(A380="section","{","")</f>
        <v/>
      </c>
      <c r="J381" s="13" t="str">
        <f>IF(A381=A380,"",""""&amp;A381&amp;""": {")</f>
        <v/>
      </c>
      <c r="K381" s="13" t="str">
        <f>IF(B381=B380,"",""""&amp;B381&amp;""": {")</f>
        <v/>
      </c>
      <c r="L381" s="25" t="str">
        <f>IF(AND(B381=B380,C381=C380),"",""""&amp;C381&amp;""": {")</f>
        <v/>
      </c>
      <c r="M381" s="13" t="str">
        <f>""""&amp;D381&amp;""": """&amp;SUBSTITUTE(G381,"""","'")&amp;""""</f>
        <v>"": ""</v>
      </c>
      <c r="N381" s="26" t="str">
        <f>IF(AND(B382=B381,C382=C381),",","}")</f>
        <v>,</v>
      </c>
      <c r="O381" s="13" t="str">
        <f>IF(NOT(B381=B382),"}",IF(C381=C382,"",","))</f>
        <v/>
      </c>
      <c r="P381" s="13" t="str">
        <f>IF(B381=B382,"",IF(A381=A382,",",""))</f>
        <v/>
      </c>
      <c r="Q381" s="13" t="str">
        <f>IF(A382=A381,"",IF(A382="","}","},"))</f>
        <v/>
      </c>
      <c r="R381" s="13" t="str">
        <f>IF(A382="","}","")</f>
        <v>}</v>
      </c>
      <c r="S381" s="13" t="str">
        <f>IF(A381="","",I381&amp;J381&amp;K381&amp;L381&amp;M381&amp;N381&amp;O381&amp;P381&amp;Q381&amp;R381)</f>
        <v/>
      </c>
    </row>
    <row r="382" spans="1:19" x14ac:dyDescent="0.55000000000000004">
      <c r="A382" s="9"/>
      <c r="B382" s="9"/>
      <c r="C382" s="9"/>
      <c r="D382" s="9"/>
      <c r="E382" s="21"/>
      <c r="F382" s="5"/>
      <c r="G382" s="6"/>
      <c r="H382" s="19"/>
      <c r="I382" s="14" t="str">
        <f>IF(A381="section","{","")</f>
        <v/>
      </c>
      <c r="J382" s="13" t="str">
        <f>IF(A382=A381,"",""""&amp;A382&amp;""": {")</f>
        <v/>
      </c>
      <c r="K382" s="13" t="str">
        <f>IF(B382=B381,"",""""&amp;B382&amp;""": {")</f>
        <v/>
      </c>
      <c r="L382" s="25" t="str">
        <f>IF(AND(B382=B381,C382=C381),"",""""&amp;C382&amp;""": {")</f>
        <v/>
      </c>
      <c r="M382" s="13" t="str">
        <f>""""&amp;D382&amp;""": """&amp;SUBSTITUTE(G382,"""","'")&amp;""""</f>
        <v>"": ""</v>
      </c>
      <c r="N382" s="26" t="str">
        <f>IF(AND(B383=B382,C383=C382),",","}")</f>
        <v>,</v>
      </c>
      <c r="O382" s="13" t="str">
        <f>IF(NOT(B382=B383),"}",IF(C382=C383,"",","))</f>
        <v/>
      </c>
      <c r="P382" s="13" t="str">
        <f>IF(B382=B383,"",IF(A382=A383,",",""))</f>
        <v/>
      </c>
      <c r="Q382" s="13" t="str">
        <f>IF(A383=A382,"",IF(A383="","}","},"))</f>
        <v/>
      </c>
      <c r="R382" s="13" t="str">
        <f>IF(A383="","}","")</f>
        <v>}</v>
      </c>
      <c r="S382" s="13" t="str">
        <f>IF(A382="","",I382&amp;J382&amp;K382&amp;L382&amp;M382&amp;N382&amp;O382&amp;P382&amp;Q382&amp;R382)</f>
        <v/>
      </c>
    </row>
    <row r="383" spans="1:19" x14ac:dyDescent="0.55000000000000004">
      <c r="A383" s="9"/>
      <c r="B383" s="9"/>
      <c r="C383" s="9"/>
      <c r="D383" s="9"/>
      <c r="E383" s="21"/>
      <c r="F383" s="5"/>
      <c r="G383" s="6"/>
      <c r="H383" s="19"/>
      <c r="I383" s="14" t="str">
        <f>IF(A382="section","{","")</f>
        <v/>
      </c>
      <c r="J383" s="13" t="str">
        <f>IF(A383=A382,"",""""&amp;A383&amp;""": {")</f>
        <v/>
      </c>
      <c r="K383" s="13" t="str">
        <f>IF(B383=B382,"",""""&amp;B383&amp;""": {")</f>
        <v/>
      </c>
      <c r="L383" s="25" t="str">
        <f>IF(AND(B383=B382,C383=C382),"",""""&amp;C383&amp;""": {")</f>
        <v/>
      </c>
      <c r="M383" s="13" t="str">
        <f>""""&amp;D383&amp;""": """&amp;SUBSTITUTE(G383,"""","'")&amp;""""</f>
        <v>"": ""</v>
      </c>
      <c r="N383" s="26" t="str">
        <f>IF(AND(B384=B383,C384=C383),",","}")</f>
        <v>,</v>
      </c>
      <c r="O383" s="13" t="str">
        <f>IF(NOT(B383=B384),"}",IF(C383=C384,"",","))</f>
        <v/>
      </c>
      <c r="P383" s="13" t="str">
        <f>IF(B383=B384,"",IF(A383=A384,",",""))</f>
        <v/>
      </c>
      <c r="Q383" s="13" t="str">
        <f>IF(A384=A383,"",IF(A384="","}","},"))</f>
        <v/>
      </c>
      <c r="R383" s="13" t="str">
        <f>IF(A384="","}","")</f>
        <v>}</v>
      </c>
      <c r="S383" s="13" t="str">
        <f>IF(A383="","",I383&amp;J383&amp;K383&amp;L383&amp;M383&amp;N383&amp;O383&amp;P383&amp;Q383&amp;R383)</f>
        <v/>
      </c>
    </row>
    <row r="384" spans="1:19" x14ac:dyDescent="0.55000000000000004">
      <c r="A384" s="9"/>
      <c r="B384" s="9"/>
      <c r="C384" s="9"/>
      <c r="D384" s="9"/>
      <c r="E384" s="21"/>
      <c r="F384" s="5"/>
      <c r="G384" s="6"/>
      <c r="H384" s="19"/>
      <c r="I384" s="14" t="str">
        <f>IF(A383="section","{","")</f>
        <v/>
      </c>
      <c r="J384" s="13" t="str">
        <f>IF(A384=A383,"",""""&amp;A384&amp;""": {")</f>
        <v/>
      </c>
      <c r="K384" s="13" t="str">
        <f>IF(B384=B383,"",""""&amp;B384&amp;""": {")</f>
        <v/>
      </c>
      <c r="L384" s="25" t="str">
        <f>IF(AND(B384=B383,C384=C383),"",""""&amp;C384&amp;""": {")</f>
        <v/>
      </c>
      <c r="M384" s="13" t="str">
        <f>""""&amp;D384&amp;""": """&amp;SUBSTITUTE(G384,"""","'")&amp;""""</f>
        <v>"": ""</v>
      </c>
      <c r="N384" s="26" t="str">
        <f>IF(AND(B385=B384,C385=C384),",","}")</f>
        <v>,</v>
      </c>
      <c r="O384" s="13" t="str">
        <f>IF(NOT(B384=B385),"}",IF(C384=C385,"",","))</f>
        <v/>
      </c>
      <c r="P384" s="13" t="str">
        <f>IF(B384=B385,"",IF(A384=A385,",",""))</f>
        <v/>
      </c>
      <c r="Q384" s="13" t="str">
        <f>IF(A385=A384,"",IF(A385="","}","},"))</f>
        <v/>
      </c>
      <c r="R384" s="13" t="str">
        <f>IF(A385="","}","")</f>
        <v>}</v>
      </c>
      <c r="S384" s="13" t="str">
        <f>IF(A384="","",I384&amp;J384&amp;K384&amp;L384&amp;M384&amp;N384&amp;O384&amp;P384&amp;Q384&amp;R384)</f>
        <v/>
      </c>
    </row>
    <row r="385" spans="1:19" x14ac:dyDescent="0.55000000000000004">
      <c r="A385" s="9"/>
      <c r="B385" s="9"/>
      <c r="C385" s="9"/>
      <c r="D385" s="9"/>
      <c r="E385" s="21"/>
      <c r="F385" s="5"/>
      <c r="G385" s="6"/>
      <c r="H385" s="19"/>
      <c r="I385" s="14" t="str">
        <f>IF(A384="section","{","")</f>
        <v/>
      </c>
      <c r="J385" s="13" t="str">
        <f>IF(A385=A384,"",""""&amp;A385&amp;""": {")</f>
        <v/>
      </c>
      <c r="K385" s="13" t="str">
        <f>IF(B385=B384,"",""""&amp;B385&amp;""": {")</f>
        <v/>
      </c>
      <c r="L385" s="25" t="str">
        <f>IF(AND(B385=B384,C385=C384),"",""""&amp;C385&amp;""": {")</f>
        <v/>
      </c>
      <c r="M385" s="13" t="str">
        <f>""""&amp;D385&amp;""": """&amp;SUBSTITUTE(G385,"""","'")&amp;""""</f>
        <v>"": ""</v>
      </c>
      <c r="N385" s="26" t="str">
        <f>IF(AND(B386=B385,C386=C385),",","}")</f>
        <v>,</v>
      </c>
      <c r="O385" s="13" t="str">
        <f>IF(NOT(B385=B386),"}",IF(C385=C386,"",","))</f>
        <v/>
      </c>
      <c r="P385" s="13" t="str">
        <f>IF(B385=B386,"",IF(A385=A386,",",""))</f>
        <v/>
      </c>
      <c r="Q385" s="13" t="str">
        <f>IF(A386=A385,"",IF(A386="","}","},"))</f>
        <v/>
      </c>
      <c r="R385" s="13" t="str">
        <f>IF(A386="","}","")</f>
        <v>}</v>
      </c>
      <c r="S385" s="13" t="str">
        <f>IF(A385="","",I385&amp;J385&amp;K385&amp;L385&amp;M385&amp;N385&amp;O385&amp;P385&amp;Q385&amp;R385)</f>
        <v/>
      </c>
    </row>
    <row r="386" spans="1:19" x14ac:dyDescent="0.55000000000000004">
      <c r="A386" s="9"/>
      <c r="B386" s="9"/>
      <c r="C386" s="9"/>
      <c r="D386" s="9"/>
      <c r="E386" s="21"/>
      <c r="F386" s="5"/>
      <c r="G386" s="6"/>
      <c r="H386" s="19"/>
      <c r="I386" s="14" t="str">
        <f>IF(A385="section","{","")</f>
        <v/>
      </c>
      <c r="J386" s="13" t="str">
        <f>IF(A386=A385,"",""""&amp;A386&amp;""": {")</f>
        <v/>
      </c>
      <c r="K386" s="13" t="str">
        <f>IF(B386=B385,"",""""&amp;B386&amp;""": {")</f>
        <v/>
      </c>
      <c r="L386" s="25" t="str">
        <f>IF(AND(B386=B385,C386=C385),"",""""&amp;C386&amp;""": {")</f>
        <v/>
      </c>
      <c r="M386" s="13" t="str">
        <f>""""&amp;D386&amp;""": """&amp;SUBSTITUTE(G386,"""","'")&amp;""""</f>
        <v>"": ""</v>
      </c>
      <c r="N386" s="26" t="str">
        <f>IF(AND(B387=B386,C387=C386),",","}")</f>
        <v>,</v>
      </c>
      <c r="O386" s="13" t="str">
        <f>IF(NOT(B386=B387),"}",IF(C386=C387,"",","))</f>
        <v/>
      </c>
      <c r="P386" s="13" t="str">
        <f>IF(B386=B387,"",IF(A386=A387,",",""))</f>
        <v/>
      </c>
      <c r="Q386" s="13" t="str">
        <f>IF(A387=A386,"",IF(A387="","}","},"))</f>
        <v/>
      </c>
      <c r="R386" s="13" t="str">
        <f>IF(A387="","}","")</f>
        <v>}</v>
      </c>
      <c r="S386" s="13" t="str">
        <f>IF(A386="","",I386&amp;J386&amp;K386&amp;L386&amp;M386&amp;N386&amp;O386&amp;P386&amp;Q386&amp;R386)</f>
        <v/>
      </c>
    </row>
    <row r="387" spans="1:19" x14ac:dyDescent="0.55000000000000004">
      <c r="A387" s="9"/>
      <c r="B387" s="9"/>
      <c r="C387" s="9"/>
      <c r="D387" s="9"/>
      <c r="E387" s="21"/>
      <c r="F387" s="5"/>
      <c r="G387" s="6"/>
      <c r="H387" s="19"/>
      <c r="I387" s="14" t="str">
        <f>IF(A386="section","{","")</f>
        <v/>
      </c>
      <c r="J387" s="13" t="str">
        <f>IF(A387=A386,"",""""&amp;A387&amp;""": {")</f>
        <v/>
      </c>
      <c r="K387" s="13" t="str">
        <f>IF(B387=B386,"",""""&amp;B387&amp;""": {")</f>
        <v/>
      </c>
      <c r="L387" s="25" t="str">
        <f>IF(AND(B387=B386,C387=C386),"",""""&amp;C387&amp;""": {")</f>
        <v/>
      </c>
      <c r="M387" s="13" t="str">
        <f>""""&amp;D387&amp;""": """&amp;SUBSTITUTE(G387,"""","'")&amp;""""</f>
        <v>"": ""</v>
      </c>
      <c r="N387" s="26" t="str">
        <f>IF(AND(B388=B387,C388=C387),",","}")</f>
        <v>,</v>
      </c>
      <c r="O387" s="13" t="str">
        <f>IF(NOT(B387=B388),"}",IF(C387=C388,"",","))</f>
        <v/>
      </c>
      <c r="P387" s="13" t="str">
        <f>IF(B387=B388,"",IF(A387=A388,",",""))</f>
        <v/>
      </c>
      <c r="Q387" s="13" t="str">
        <f>IF(A388=A387,"",IF(A388="","}","},"))</f>
        <v/>
      </c>
      <c r="R387" s="13" t="str">
        <f>IF(A388="","}","")</f>
        <v>}</v>
      </c>
      <c r="S387" s="13" t="str">
        <f>IF(A387="","",I387&amp;J387&amp;K387&amp;L387&amp;M387&amp;N387&amp;O387&amp;P387&amp;Q387&amp;R387)</f>
        <v/>
      </c>
    </row>
    <row r="388" spans="1:19" x14ac:dyDescent="0.55000000000000004">
      <c r="A388" s="9"/>
      <c r="B388" s="9"/>
      <c r="C388" s="9"/>
      <c r="D388" s="9"/>
      <c r="E388" s="21"/>
      <c r="F388" s="5"/>
      <c r="G388" s="6"/>
      <c r="H388" s="19"/>
      <c r="I388" s="14" t="str">
        <f>IF(A387="section","{","")</f>
        <v/>
      </c>
      <c r="J388" s="13" t="str">
        <f>IF(A388=A387,"",""""&amp;A388&amp;""": {")</f>
        <v/>
      </c>
      <c r="K388" s="13" t="str">
        <f>IF(B388=B387,"",""""&amp;B388&amp;""": {")</f>
        <v/>
      </c>
      <c r="L388" s="25" t="str">
        <f>IF(AND(B388=B387,C388=C387),"",""""&amp;C388&amp;""": {")</f>
        <v/>
      </c>
      <c r="M388" s="13" t="str">
        <f>""""&amp;D388&amp;""": """&amp;SUBSTITUTE(G388,"""","'")&amp;""""</f>
        <v>"": ""</v>
      </c>
      <c r="N388" s="26" t="str">
        <f>IF(AND(B389=B388,C389=C388),",","}")</f>
        <v>,</v>
      </c>
      <c r="O388" s="13" t="str">
        <f>IF(NOT(B388=B389),"}",IF(C388=C389,"",","))</f>
        <v/>
      </c>
      <c r="P388" s="13" t="str">
        <f>IF(B388=B389,"",IF(A388=A389,",",""))</f>
        <v/>
      </c>
      <c r="Q388" s="13" t="str">
        <f>IF(A389=A388,"",IF(A389="","}","},"))</f>
        <v/>
      </c>
      <c r="R388" s="13" t="str">
        <f>IF(A389="","}","")</f>
        <v>}</v>
      </c>
      <c r="S388" s="13" t="str">
        <f>IF(A388="","",I388&amp;J388&amp;K388&amp;L388&amp;M388&amp;N388&amp;O388&amp;P388&amp;Q388&amp;R388)</f>
        <v/>
      </c>
    </row>
    <row r="389" spans="1:19" x14ac:dyDescent="0.55000000000000004">
      <c r="A389" s="9"/>
      <c r="B389" s="9"/>
      <c r="C389" s="9"/>
      <c r="D389" s="9"/>
      <c r="E389" s="21"/>
      <c r="F389" s="5"/>
      <c r="G389" s="6"/>
      <c r="H389" s="19"/>
      <c r="I389" s="14" t="str">
        <f>IF(A388="section","{","")</f>
        <v/>
      </c>
      <c r="J389" s="13" t="str">
        <f>IF(A389=A388,"",""""&amp;A389&amp;""": {")</f>
        <v/>
      </c>
      <c r="K389" s="13" t="str">
        <f>IF(B389=B388,"",""""&amp;B389&amp;""": {")</f>
        <v/>
      </c>
      <c r="L389" s="25" t="str">
        <f>IF(AND(B389=B388,C389=C388),"",""""&amp;C389&amp;""": {")</f>
        <v/>
      </c>
      <c r="M389" s="13" t="str">
        <f>""""&amp;D389&amp;""": """&amp;SUBSTITUTE(G389,"""","'")&amp;""""</f>
        <v>"": ""</v>
      </c>
      <c r="N389" s="26" t="str">
        <f>IF(AND(B390=B389,C390=C389),",","}")</f>
        <v>,</v>
      </c>
      <c r="O389" s="13" t="str">
        <f>IF(NOT(B389=B390),"}",IF(C389=C390,"",","))</f>
        <v/>
      </c>
      <c r="P389" s="13" t="str">
        <f>IF(B389=B390,"",IF(A389=A390,",",""))</f>
        <v/>
      </c>
      <c r="Q389" s="13" t="str">
        <f>IF(A390=A389,"",IF(A390="","}","},"))</f>
        <v/>
      </c>
      <c r="R389" s="13" t="str">
        <f>IF(A390="","}","")</f>
        <v>}</v>
      </c>
      <c r="S389" s="13" t="str">
        <f>IF(A389="","",I389&amp;J389&amp;K389&amp;L389&amp;M389&amp;N389&amp;O389&amp;P389&amp;Q389&amp;R389)</f>
        <v/>
      </c>
    </row>
    <row r="390" spans="1:19" x14ac:dyDescent="0.55000000000000004">
      <c r="A390" s="9"/>
      <c r="B390" s="9"/>
      <c r="C390" s="9"/>
      <c r="D390" s="9"/>
      <c r="E390" s="21"/>
      <c r="F390" s="5"/>
      <c r="G390" s="6"/>
      <c r="H390" s="19"/>
      <c r="I390" s="14" t="str">
        <f>IF(A389="section","{","")</f>
        <v/>
      </c>
      <c r="J390" s="13" t="str">
        <f>IF(A390=A389,"",""""&amp;A390&amp;""": {")</f>
        <v/>
      </c>
      <c r="K390" s="13" t="str">
        <f>IF(B390=B389,"",""""&amp;B390&amp;""": {")</f>
        <v/>
      </c>
      <c r="L390" s="25" t="str">
        <f>IF(AND(B390=B389,C390=C389),"",""""&amp;C390&amp;""": {")</f>
        <v/>
      </c>
      <c r="M390" s="13" t="str">
        <f>""""&amp;D390&amp;""": """&amp;SUBSTITUTE(G390,"""","'")&amp;""""</f>
        <v>"": ""</v>
      </c>
      <c r="N390" s="26" t="str">
        <f>IF(AND(B391=B390,C391=C390),",","}")</f>
        <v>,</v>
      </c>
      <c r="O390" s="13" t="str">
        <f>IF(NOT(B390=B391),"}",IF(C390=C391,"",","))</f>
        <v/>
      </c>
      <c r="P390" s="13" t="str">
        <f>IF(B390=B391,"",IF(A390=A391,",",""))</f>
        <v/>
      </c>
      <c r="Q390" s="13" t="str">
        <f>IF(A391=A390,"",IF(A391="","}","},"))</f>
        <v/>
      </c>
      <c r="R390" s="13" t="str">
        <f>IF(A391="","}","")</f>
        <v>}</v>
      </c>
      <c r="S390" s="13" t="str">
        <f>IF(A390="","",I390&amp;J390&amp;K390&amp;L390&amp;M390&amp;N390&amp;O390&amp;P390&amp;Q390&amp;R390)</f>
        <v/>
      </c>
    </row>
    <row r="391" spans="1:19" x14ac:dyDescent="0.55000000000000004">
      <c r="A391" s="9"/>
      <c r="B391" s="9"/>
      <c r="C391" s="9"/>
      <c r="D391" s="9"/>
      <c r="E391" s="21"/>
      <c r="F391" s="5"/>
      <c r="G391" s="6"/>
      <c r="H391" s="19"/>
      <c r="I391" s="14" t="str">
        <f>IF(A390="section","{","")</f>
        <v/>
      </c>
      <c r="J391" s="13" t="str">
        <f>IF(A391=A390,"",""""&amp;A391&amp;""": {")</f>
        <v/>
      </c>
      <c r="K391" s="13" t="str">
        <f>IF(B391=B390,"",""""&amp;B391&amp;""": {")</f>
        <v/>
      </c>
      <c r="L391" s="25" t="str">
        <f>IF(AND(B391=B390,C391=C390),"",""""&amp;C391&amp;""": {")</f>
        <v/>
      </c>
      <c r="M391" s="13" t="str">
        <f>""""&amp;D391&amp;""": """&amp;SUBSTITUTE(G391,"""","'")&amp;""""</f>
        <v>"": ""</v>
      </c>
      <c r="N391" s="26" t="str">
        <f>IF(AND(B392=B391,C392=C391),",","}")</f>
        <v>,</v>
      </c>
      <c r="O391" s="13" t="str">
        <f>IF(NOT(B391=B392),"}",IF(C391=C392,"",","))</f>
        <v/>
      </c>
      <c r="P391" s="13" t="str">
        <f>IF(B391=B392,"",IF(A391=A392,",",""))</f>
        <v/>
      </c>
      <c r="Q391" s="13" t="str">
        <f>IF(A392=A391,"",IF(A392="","}","},"))</f>
        <v/>
      </c>
      <c r="R391" s="13" t="str">
        <f>IF(A392="","}","")</f>
        <v>}</v>
      </c>
      <c r="S391" s="13" t="str">
        <f>IF(A391="","",I391&amp;J391&amp;K391&amp;L391&amp;M391&amp;N391&amp;O391&amp;P391&amp;Q391&amp;R391)</f>
        <v/>
      </c>
    </row>
    <row r="392" spans="1:19" x14ac:dyDescent="0.55000000000000004">
      <c r="A392" s="9"/>
      <c r="B392" s="9"/>
      <c r="C392" s="9"/>
      <c r="D392" s="9"/>
      <c r="E392" s="21"/>
      <c r="F392" s="5"/>
      <c r="G392" s="6"/>
      <c r="H392" s="19"/>
      <c r="I392" s="14" t="str">
        <f>IF(A391="section","{","")</f>
        <v/>
      </c>
      <c r="J392" s="13" t="str">
        <f>IF(A392=A391,"",""""&amp;A392&amp;""": {")</f>
        <v/>
      </c>
      <c r="K392" s="13" t="str">
        <f>IF(B392=B391,"",""""&amp;B392&amp;""": {")</f>
        <v/>
      </c>
      <c r="L392" s="25" t="str">
        <f>IF(AND(B392=B391,C392=C391),"",""""&amp;C392&amp;""": {")</f>
        <v/>
      </c>
      <c r="M392" s="13" t="str">
        <f>""""&amp;D392&amp;""": """&amp;SUBSTITUTE(G392,"""","'")&amp;""""</f>
        <v>"": ""</v>
      </c>
      <c r="N392" s="26" t="str">
        <f>IF(AND(B393=B392,C393=C392),",","}")</f>
        <v>,</v>
      </c>
      <c r="O392" s="13" t="str">
        <f>IF(NOT(B392=B393),"}",IF(C392=C393,"",","))</f>
        <v/>
      </c>
      <c r="P392" s="13" t="str">
        <f>IF(B392=B393,"",IF(A392=A393,",",""))</f>
        <v/>
      </c>
      <c r="Q392" s="13" t="str">
        <f>IF(A393=A392,"",IF(A393="","}","},"))</f>
        <v/>
      </c>
      <c r="R392" s="13" t="str">
        <f>IF(A393="","}","")</f>
        <v>}</v>
      </c>
      <c r="S392" s="13" t="str">
        <f>IF(A392="","",I392&amp;J392&amp;K392&amp;L392&amp;M392&amp;N392&amp;O392&amp;P392&amp;Q392&amp;R392)</f>
        <v/>
      </c>
    </row>
    <row r="393" spans="1:19" x14ac:dyDescent="0.55000000000000004">
      <c r="A393" s="9"/>
      <c r="B393" s="9"/>
      <c r="C393" s="9"/>
      <c r="D393" s="9"/>
      <c r="E393" s="21"/>
      <c r="F393" s="5"/>
      <c r="G393" s="6"/>
      <c r="H393" s="19"/>
      <c r="I393" s="14" t="str">
        <f>IF(A392="section","{","")</f>
        <v/>
      </c>
      <c r="J393" s="13" t="str">
        <f>IF(A393=A392,"",""""&amp;A393&amp;""": {")</f>
        <v/>
      </c>
      <c r="K393" s="13" t="str">
        <f>IF(B393=B392,"",""""&amp;B393&amp;""": {")</f>
        <v/>
      </c>
      <c r="L393" s="25" t="str">
        <f>IF(AND(B393=B392,C393=C392),"",""""&amp;C393&amp;""": {")</f>
        <v/>
      </c>
      <c r="M393" s="13" t="str">
        <f>""""&amp;D393&amp;""": """&amp;SUBSTITUTE(G393,"""","'")&amp;""""</f>
        <v>"": ""</v>
      </c>
      <c r="N393" s="26" t="str">
        <f>IF(AND(B394=B393,C394=C393),",","}")</f>
        <v>,</v>
      </c>
      <c r="O393" s="13" t="str">
        <f>IF(NOT(B393=B394),"}",IF(C393=C394,"",","))</f>
        <v/>
      </c>
      <c r="P393" s="13" t="str">
        <f>IF(B393=B394,"",IF(A393=A394,",",""))</f>
        <v/>
      </c>
      <c r="Q393" s="13" t="str">
        <f>IF(A394=A393,"",IF(A394="","}","},"))</f>
        <v/>
      </c>
      <c r="R393" s="13" t="str">
        <f>IF(A394="","}","")</f>
        <v>}</v>
      </c>
      <c r="S393" s="13" t="str">
        <f>IF(A393="","",I393&amp;J393&amp;K393&amp;L393&amp;M393&amp;N393&amp;O393&amp;P393&amp;Q393&amp;R393)</f>
        <v/>
      </c>
    </row>
    <row r="394" spans="1:19" x14ac:dyDescent="0.55000000000000004">
      <c r="A394" s="9"/>
      <c r="B394" s="9"/>
      <c r="C394" s="9"/>
      <c r="D394" s="9"/>
      <c r="E394" s="21"/>
      <c r="F394" s="5"/>
      <c r="G394" s="6"/>
      <c r="H394" s="19"/>
      <c r="I394" s="14" t="str">
        <f>IF(A393="section","{","")</f>
        <v/>
      </c>
      <c r="J394" s="13" t="str">
        <f>IF(A394=A393,"",""""&amp;A394&amp;""": {")</f>
        <v/>
      </c>
      <c r="K394" s="13" t="str">
        <f>IF(B394=B393,"",""""&amp;B394&amp;""": {")</f>
        <v/>
      </c>
      <c r="L394" s="25" t="str">
        <f>IF(AND(B394=B393,C394=C393),"",""""&amp;C394&amp;""": {")</f>
        <v/>
      </c>
      <c r="M394" s="13" t="str">
        <f>""""&amp;D394&amp;""": """&amp;SUBSTITUTE(G394,"""","'")&amp;""""</f>
        <v>"": ""</v>
      </c>
      <c r="N394" s="26" t="str">
        <f>IF(AND(B395=B394,C395=C394),",","}")</f>
        <v>,</v>
      </c>
      <c r="O394" s="13" t="str">
        <f>IF(NOT(B394=B395),"}",IF(C394=C395,"",","))</f>
        <v/>
      </c>
      <c r="P394" s="13" t="str">
        <f>IF(B394=B395,"",IF(A394=A395,",",""))</f>
        <v/>
      </c>
      <c r="Q394" s="13" t="str">
        <f>IF(A395=A394,"",IF(A395="","}","},"))</f>
        <v/>
      </c>
      <c r="R394" s="13" t="str">
        <f>IF(A395="","}","")</f>
        <v>}</v>
      </c>
      <c r="S394" s="13" t="str">
        <f>IF(A394="","",I394&amp;J394&amp;K394&amp;L394&amp;M394&amp;N394&amp;O394&amp;P394&amp;Q394&amp;R394)</f>
        <v/>
      </c>
    </row>
    <row r="395" spans="1:19" x14ac:dyDescent="0.55000000000000004">
      <c r="A395" s="9"/>
      <c r="B395" s="9"/>
      <c r="C395" s="9"/>
      <c r="D395" s="9"/>
      <c r="E395" s="21"/>
      <c r="F395" s="5"/>
      <c r="G395" s="6"/>
      <c r="H395" s="19"/>
      <c r="I395" s="14" t="str">
        <f>IF(A394="section","{","")</f>
        <v/>
      </c>
      <c r="J395" s="13" t="str">
        <f>IF(A395=A394,"",""""&amp;A395&amp;""": {")</f>
        <v/>
      </c>
      <c r="K395" s="13" t="str">
        <f>IF(B395=B394,"",""""&amp;B395&amp;""": {")</f>
        <v/>
      </c>
      <c r="L395" s="25" t="str">
        <f>IF(AND(B395=B394,C395=C394),"",""""&amp;C395&amp;""": {")</f>
        <v/>
      </c>
      <c r="M395" s="13" t="str">
        <f>""""&amp;D395&amp;""": """&amp;SUBSTITUTE(G395,"""","'")&amp;""""</f>
        <v>"": ""</v>
      </c>
      <c r="N395" s="26" t="str">
        <f>IF(AND(B396=B395,C396=C395),",","}")</f>
        <v>,</v>
      </c>
      <c r="O395" s="13" t="str">
        <f>IF(NOT(B395=B396),"}",IF(C395=C396,"",","))</f>
        <v/>
      </c>
      <c r="P395" s="13" t="str">
        <f>IF(B395=B396,"",IF(A395=A396,",",""))</f>
        <v/>
      </c>
      <c r="Q395" s="13" t="str">
        <f>IF(A396=A395,"",IF(A396="","}","},"))</f>
        <v/>
      </c>
      <c r="R395" s="13" t="str">
        <f>IF(A396="","}","")</f>
        <v>}</v>
      </c>
      <c r="S395" s="13" t="str">
        <f>IF(A395="","",I395&amp;J395&amp;K395&amp;L395&amp;M395&amp;N395&amp;O395&amp;P395&amp;Q395&amp;R395)</f>
        <v/>
      </c>
    </row>
    <row r="396" spans="1:19" x14ac:dyDescent="0.55000000000000004">
      <c r="A396" s="9"/>
      <c r="B396" s="9"/>
      <c r="C396" s="9"/>
      <c r="D396" s="9"/>
      <c r="E396" s="21"/>
      <c r="F396" s="5"/>
      <c r="G396" s="6"/>
      <c r="H396" s="19"/>
      <c r="I396" s="14" t="str">
        <f>IF(A395="section","{","")</f>
        <v/>
      </c>
      <c r="J396" s="13" t="str">
        <f>IF(A396=A395,"",""""&amp;A396&amp;""": {")</f>
        <v/>
      </c>
      <c r="K396" s="13" t="str">
        <f>IF(B396=B395,"",""""&amp;B396&amp;""": {")</f>
        <v/>
      </c>
      <c r="L396" s="25" t="str">
        <f>IF(AND(B396=B395,C396=C395),"",""""&amp;C396&amp;""": {")</f>
        <v/>
      </c>
      <c r="M396" s="13" t="str">
        <f>""""&amp;D396&amp;""": """&amp;SUBSTITUTE(G396,"""","'")&amp;""""</f>
        <v>"": ""</v>
      </c>
      <c r="N396" s="26" t="str">
        <f>IF(AND(B397=B396,C397=C396),",","}")</f>
        <v>,</v>
      </c>
      <c r="O396" s="13" t="str">
        <f>IF(NOT(B396=B397),"}",IF(C396=C397,"",","))</f>
        <v/>
      </c>
      <c r="P396" s="13" t="str">
        <f>IF(B396=B397,"",IF(A396=A397,",",""))</f>
        <v/>
      </c>
      <c r="Q396" s="13" t="str">
        <f>IF(A397=A396,"",IF(A397="","}","},"))</f>
        <v/>
      </c>
      <c r="R396" s="13" t="str">
        <f>IF(A397="","}","")</f>
        <v>}</v>
      </c>
      <c r="S396" s="13" t="str">
        <f>IF(A396="","",I396&amp;J396&amp;K396&amp;L396&amp;M396&amp;N396&amp;O396&amp;P396&amp;Q396&amp;R396)</f>
        <v/>
      </c>
    </row>
    <row r="397" spans="1:19" x14ac:dyDescent="0.55000000000000004">
      <c r="A397" s="9"/>
      <c r="B397" s="9"/>
      <c r="C397" s="9"/>
      <c r="D397" s="9"/>
      <c r="E397" s="21"/>
      <c r="F397" s="5"/>
      <c r="G397" s="6"/>
      <c r="H397" s="19"/>
      <c r="I397" s="14" t="str">
        <f>IF(A396="section","{","")</f>
        <v/>
      </c>
      <c r="J397" s="13" t="str">
        <f>IF(A397=A396,"",""""&amp;A397&amp;""": {")</f>
        <v/>
      </c>
      <c r="K397" s="13" t="str">
        <f>IF(B397=B396,"",""""&amp;B397&amp;""": {")</f>
        <v/>
      </c>
      <c r="L397" s="25" t="str">
        <f>IF(AND(B397=B396,C397=C396),"",""""&amp;C397&amp;""": {")</f>
        <v/>
      </c>
      <c r="M397" s="13" t="str">
        <f>""""&amp;D397&amp;""": """&amp;SUBSTITUTE(G397,"""","'")&amp;""""</f>
        <v>"": ""</v>
      </c>
      <c r="N397" s="26" t="str">
        <f>IF(AND(B398=B397,C398=C397),",","}")</f>
        <v>,</v>
      </c>
      <c r="O397" s="13" t="str">
        <f>IF(NOT(B397=B398),"}",IF(C397=C398,"",","))</f>
        <v/>
      </c>
      <c r="P397" s="13" t="str">
        <f>IF(B397=B398,"",IF(A397=A398,",",""))</f>
        <v/>
      </c>
      <c r="Q397" s="13" t="str">
        <f>IF(A398=A397,"",IF(A398="","}","},"))</f>
        <v/>
      </c>
      <c r="R397" s="13" t="str">
        <f>IF(A398="","}","")</f>
        <v>}</v>
      </c>
      <c r="S397" s="13" t="str">
        <f>IF(A397="","",I397&amp;J397&amp;K397&amp;L397&amp;M397&amp;N397&amp;O397&amp;P397&amp;Q397&amp;R397)</f>
        <v/>
      </c>
    </row>
    <row r="398" spans="1:19" x14ac:dyDescent="0.55000000000000004">
      <c r="A398" s="9"/>
      <c r="B398" s="9"/>
      <c r="C398" s="9"/>
      <c r="D398" s="9"/>
      <c r="E398" s="21"/>
      <c r="F398" s="5"/>
      <c r="G398" s="6"/>
      <c r="H398" s="19"/>
      <c r="I398" s="14" t="str">
        <f>IF(A397="section","{","")</f>
        <v/>
      </c>
      <c r="J398" s="13" t="str">
        <f>IF(A398=A397,"",""""&amp;A398&amp;""": {")</f>
        <v/>
      </c>
      <c r="K398" s="13" t="str">
        <f>IF(B398=B397,"",""""&amp;B398&amp;""": {")</f>
        <v/>
      </c>
      <c r="L398" s="25" t="str">
        <f>IF(AND(B398=B397,C398=C397),"",""""&amp;C398&amp;""": {")</f>
        <v/>
      </c>
      <c r="M398" s="13" t="str">
        <f>""""&amp;D398&amp;""": """&amp;SUBSTITUTE(G398,"""","'")&amp;""""</f>
        <v>"": ""</v>
      </c>
      <c r="N398" s="26" t="str">
        <f>IF(AND(B399=B398,C399=C398),",","}")</f>
        <v>,</v>
      </c>
      <c r="O398" s="13" t="str">
        <f>IF(NOT(B398=B399),"}",IF(C398=C399,"",","))</f>
        <v/>
      </c>
      <c r="P398" s="13" t="str">
        <f>IF(B398=B399,"",IF(A398=A399,",",""))</f>
        <v/>
      </c>
      <c r="Q398" s="13" t="str">
        <f>IF(A399=A398,"",IF(A399="","}","},"))</f>
        <v/>
      </c>
      <c r="R398" s="13" t="str">
        <f>IF(A399="","}","")</f>
        <v>}</v>
      </c>
      <c r="S398" s="13" t="str">
        <f>IF(A398="","",I398&amp;J398&amp;K398&amp;L398&amp;M398&amp;N398&amp;O398&amp;P398&amp;Q398&amp;R398)</f>
        <v/>
      </c>
    </row>
    <row r="399" spans="1:19" x14ac:dyDescent="0.55000000000000004">
      <c r="A399" s="9"/>
      <c r="B399" s="9"/>
      <c r="C399" s="9"/>
      <c r="D399" s="9"/>
      <c r="E399" s="21"/>
      <c r="F399" s="5"/>
      <c r="G399" s="6"/>
      <c r="H399" s="19"/>
      <c r="I399" s="14" t="str">
        <f>IF(A398="section","{","")</f>
        <v/>
      </c>
      <c r="J399" s="13" t="str">
        <f>IF(A399=A398,"",""""&amp;A399&amp;""": {")</f>
        <v/>
      </c>
      <c r="K399" s="13" t="str">
        <f>IF(B399=B398,"",""""&amp;B399&amp;""": {")</f>
        <v/>
      </c>
      <c r="L399" s="25" t="str">
        <f>IF(AND(B399=B398,C399=C398),"",""""&amp;C399&amp;""": {")</f>
        <v/>
      </c>
      <c r="M399" s="13" t="str">
        <f>""""&amp;D399&amp;""": """&amp;SUBSTITUTE(G399,"""","'")&amp;""""</f>
        <v>"": ""</v>
      </c>
      <c r="N399" s="26" t="str">
        <f>IF(AND(B400=B399,C400=C399),",","}")</f>
        <v>,</v>
      </c>
      <c r="O399" s="13" t="str">
        <f>IF(NOT(B399=B400),"}",IF(C399=C400,"",","))</f>
        <v/>
      </c>
      <c r="P399" s="13" t="str">
        <f>IF(B399=B400,"",IF(A399=A400,",",""))</f>
        <v/>
      </c>
      <c r="Q399" s="13" t="str">
        <f>IF(A400=A399,"",IF(A400="","}","},"))</f>
        <v/>
      </c>
      <c r="R399" s="13" t="str">
        <f>IF(A400="","}","")</f>
        <v>}</v>
      </c>
      <c r="S399" s="13" t="str">
        <f>IF(A399="","",I399&amp;J399&amp;K399&amp;L399&amp;M399&amp;N399&amp;O399&amp;P399&amp;Q399&amp;R399)</f>
        <v/>
      </c>
    </row>
    <row r="400" spans="1:19" x14ac:dyDescent="0.55000000000000004">
      <c r="A400" s="9"/>
      <c r="B400" s="9"/>
      <c r="C400" s="9"/>
      <c r="D400" s="9"/>
      <c r="E400" s="21"/>
      <c r="F400" s="5"/>
      <c r="G400" s="6"/>
      <c r="H400" s="19"/>
      <c r="I400" s="14" t="str">
        <f>IF(A399="section","{","")</f>
        <v/>
      </c>
      <c r="J400" s="13" t="str">
        <f>IF(A400=A399,"",""""&amp;A400&amp;""": {")</f>
        <v/>
      </c>
      <c r="K400" s="13" t="str">
        <f>IF(B400=B399,"",""""&amp;B400&amp;""": {")</f>
        <v/>
      </c>
      <c r="L400" s="25" t="str">
        <f>IF(AND(B400=B399,C400=C399),"",""""&amp;C400&amp;""": {")</f>
        <v/>
      </c>
      <c r="M400" s="13" t="str">
        <f>""""&amp;D400&amp;""": """&amp;SUBSTITUTE(G400,"""","'")&amp;""""</f>
        <v>"": ""</v>
      </c>
      <c r="N400" s="26" t="str">
        <f>IF(AND(B401=B400,C401=C400),",","}")</f>
        <v>,</v>
      </c>
      <c r="O400" s="13" t="str">
        <f>IF(NOT(B400=B401),"}",IF(C400=C401,"",","))</f>
        <v/>
      </c>
      <c r="P400" s="13" t="str">
        <f>IF(B400=B401,"",IF(A400=A401,",",""))</f>
        <v/>
      </c>
      <c r="Q400" s="13" t="str">
        <f>IF(A401=A400,"",IF(A401="","}","},"))</f>
        <v/>
      </c>
      <c r="R400" s="13" t="str">
        <f>IF(A401="","}","")</f>
        <v>}</v>
      </c>
      <c r="S400" s="13" t="str">
        <f>IF(A400="","",I400&amp;J400&amp;K400&amp;L400&amp;M400&amp;N400&amp;O400&amp;P400&amp;Q400&amp;R400)</f>
        <v/>
      </c>
    </row>
    <row r="401" spans="1:19" x14ac:dyDescent="0.55000000000000004">
      <c r="A401" s="9"/>
      <c r="B401" s="9"/>
      <c r="C401" s="9"/>
      <c r="D401" s="9"/>
      <c r="E401" s="21"/>
      <c r="F401" s="5"/>
      <c r="G401" s="6"/>
      <c r="H401" s="19"/>
      <c r="I401" s="14" t="str">
        <f>IF(A400="section","{","")</f>
        <v/>
      </c>
      <c r="J401" s="13" t="str">
        <f>IF(A401=A400,"",""""&amp;A401&amp;""": {")</f>
        <v/>
      </c>
      <c r="K401" s="13" t="str">
        <f>IF(B401=B400,"",""""&amp;B401&amp;""": {")</f>
        <v/>
      </c>
      <c r="L401" s="25" t="str">
        <f>IF(AND(B401=B400,C401=C400),"",""""&amp;C401&amp;""": {")</f>
        <v/>
      </c>
      <c r="M401" s="13" t="str">
        <f>""""&amp;D401&amp;""": """&amp;SUBSTITUTE(G401,"""","'")&amp;""""</f>
        <v>"": ""</v>
      </c>
      <c r="N401" s="26" t="str">
        <f>IF(AND(B402=B401,C402=C401),",","}")</f>
        <v>,</v>
      </c>
      <c r="O401" s="13" t="str">
        <f>IF(NOT(B401=B402),"}",IF(C401=C402,"",","))</f>
        <v/>
      </c>
      <c r="P401" s="13" t="str">
        <f>IF(B401=B402,"",IF(A401=A402,",",""))</f>
        <v/>
      </c>
      <c r="Q401" s="13" t="str">
        <f>IF(A402=A401,"",IF(A402="","}","},"))</f>
        <v/>
      </c>
      <c r="R401" s="13" t="str">
        <f>IF(A402="","}","")</f>
        <v>}</v>
      </c>
      <c r="S401" s="13" t="str">
        <f>IF(A401="","",I401&amp;J401&amp;K401&amp;L401&amp;M401&amp;N401&amp;O401&amp;P401&amp;Q401&amp;R401)</f>
        <v/>
      </c>
    </row>
    <row r="402" spans="1:19" x14ac:dyDescent="0.55000000000000004">
      <c r="A402" s="9"/>
      <c r="B402" s="9"/>
      <c r="C402" s="9"/>
      <c r="D402" s="9"/>
      <c r="E402" s="21"/>
      <c r="F402" s="5"/>
      <c r="G402" s="6"/>
      <c r="H402" s="19"/>
      <c r="I402" s="14" t="str">
        <f>IF(A401="section","{","")</f>
        <v/>
      </c>
      <c r="J402" s="13" t="str">
        <f>IF(A402=A401,"",""""&amp;A402&amp;""": {")</f>
        <v/>
      </c>
      <c r="K402" s="13" t="str">
        <f>IF(B402=B401,"",""""&amp;B402&amp;""": {")</f>
        <v/>
      </c>
      <c r="L402" s="25" t="str">
        <f>IF(AND(B402=B401,C402=C401),"",""""&amp;C402&amp;""": {")</f>
        <v/>
      </c>
      <c r="M402" s="13" t="str">
        <f>""""&amp;D402&amp;""": """&amp;SUBSTITUTE(G402,"""","'")&amp;""""</f>
        <v>"": ""</v>
      </c>
      <c r="N402" s="26" t="str">
        <f>IF(AND(B403=B402,C403=C402),",","}")</f>
        <v>,</v>
      </c>
      <c r="O402" s="13" t="str">
        <f>IF(NOT(B402=B403),"}",IF(C402=C403,"",","))</f>
        <v/>
      </c>
      <c r="P402" s="13" t="str">
        <f>IF(B402=B403,"",IF(A402=A403,",",""))</f>
        <v/>
      </c>
      <c r="Q402" s="13" t="str">
        <f>IF(A403=A402,"",IF(A403="","}","},"))</f>
        <v/>
      </c>
      <c r="R402" s="13" t="str">
        <f>IF(A403="","}","")</f>
        <v>}</v>
      </c>
      <c r="S402" s="13" t="str">
        <f>IF(A402="","",I402&amp;J402&amp;K402&amp;L402&amp;M402&amp;N402&amp;O402&amp;P402&amp;Q402&amp;R402)</f>
        <v/>
      </c>
    </row>
    <row r="403" spans="1:19" x14ac:dyDescent="0.55000000000000004">
      <c r="A403" s="9"/>
      <c r="B403" s="9"/>
      <c r="C403" s="9"/>
      <c r="D403" s="9"/>
      <c r="E403" s="21"/>
      <c r="F403" s="5"/>
      <c r="G403" s="6"/>
      <c r="H403" s="19"/>
      <c r="I403" s="14" t="str">
        <f>IF(A402="section","{","")</f>
        <v/>
      </c>
      <c r="J403" s="13" t="str">
        <f>IF(A403=A402,"",""""&amp;A403&amp;""": {")</f>
        <v/>
      </c>
      <c r="K403" s="13" t="str">
        <f>IF(B403=B402,"",""""&amp;B403&amp;""": {")</f>
        <v/>
      </c>
      <c r="L403" s="25" t="str">
        <f>IF(AND(B403=B402,C403=C402),"",""""&amp;C403&amp;""": {")</f>
        <v/>
      </c>
      <c r="M403" s="13" t="str">
        <f>""""&amp;D403&amp;""": """&amp;SUBSTITUTE(G403,"""","'")&amp;""""</f>
        <v>"": ""</v>
      </c>
      <c r="N403" s="26" t="str">
        <f>IF(AND(B404=B403,C404=C403),",","}")</f>
        <v>,</v>
      </c>
      <c r="O403" s="13" t="str">
        <f>IF(NOT(B403=B404),"}",IF(C403=C404,"",","))</f>
        <v/>
      </c>
      <c r="P403" s="13" t="str">
        <f>IF(B403=B404,"",IF(A403=A404,",",""))</f>
        <v/>
      </c>
      <c r="Q403" s="13" t="str">
        <f>IF(A404=A403,"",IF(A404="","}","},"))</f>
        <v/>
      </c>
      <c r="R403" s="13" t="str">
        <f>IF(A404="","}","")</f>
        <v>}</v>
      </c>
      <c r="S403" s="13" t="str">
        <f>IF(A403="","",I403&amp;J403&amp;K403&amp;L403&amp;M403&amp;N403&amp;O403&amp;P403&amp;Q403&amp;R403)</f>
        <v/>
      </c>
    </row>
    <row r="404" spans="1:19" x14ac:dyDescent="0.55000000000000004">
      <c r="A404" s="9"/>
      <c r="B404" s="9"/>
      <c r="C404" s="9"/>
      <c r="D404" s="9"/>
      <c r="E404" s="21"/>
      <c r="F404" s="5"/>
      <c r="G404" s="6"/>
      <c r="H404" s="19"/>
      <c r="I404" s="14" t="str">
        <f>IF(A403="section","{","")</f>
        <v/>
      </c>
      <c r="J404" s="13" t="str">
        <f>IF(A404=A403,"",""""&amp;A404&amp;""": {")</f>
        <v/>
      </c>
      <c r="K404" s="13" t="str">
        <f>IF(B404=B403,"",""""&amp;B404&amp;""": {")</f>
        <v/>
      </c>
      <c r="L404" s="25" t="str">
        <f>IF(AND(B404=B403,C404=C403),"",""""&amp;C404&amp;""": {")</f>
        <v/>
      </c>
      <c r="M404" s="13" t="str">
        <f>""""&amp;D404&amp;""": """&amp;SUBSTITUTE(G404,"""","'")&amp;""""</f>
        <v>"": ""</v>
      </c>
      <c r="N404" s="26" t="str">
        <f>IF(AND(B405=B404,C405=C404),",","}")</f>
        <v>,</v>
      </c>
      <c r="O404" s="13" t="str">
        <f>IF(NOT(B404=B405),"}",IF(C404=C405,"",","))</f>
        <v/>
      </c>
      <c r="P404" s="13" t="str">
        <f>IF(B404=B405,"",IF(A404=A405,",",""))</f>
        <v/>
      </c>
      <c r="Q404" s="13" t="str">
        <f>IF(A405=A404,"",IF(A405="","}","},"))</f>
        <v/>
      </c>
      <c r="R404" s="13" t="str">
        <f>IF(A405="","}","")</f>
        <v>}</v>
      </c>
      <c r="S404" s="13" t="str">
        <f>IF(A404="","",I404&amp;J404&amp;K404&amp;L404&amp;M404&amp;N404&amp;O404&amp;P404&amp;Q404&amp;R404)</f>
        <v/>
      </c>
    </row>
    <row r="405" spans="1:19" x14ac:dyDescent="0.55000000000000004">
      <c r="A405" s="9"/>
      <c r="B405" s="9"/>
      <c r="C405" s="9"/>
      <c r="D405" s="9"/>
      <c r="E405" s="21"/>
      <c r="F405" s="5"/>
      <c r="G405" s="6"/>
      <c r="H405" s="19"/>
      <c r="I405" s="14" t="str">
        <f>IF(A404="section","{","")</f>
        <v/>
      </c>
      <c r="J405" s="13" t="str">
        <f>IF(A405=A404,"",""""&amp;A405&amp;""": {")</f>
        <v/>
      </c>
      <c r="K405" s="13" t="str">
        <f>IF(B405=B404,"",""""&amp;B405&amp;""": {")</f>
        <v/>
      </c>
      <c r="L405" s="25" t="str">
        <f>IF(AND(B405=B404,C405=C404),"",""""&amp;C405&amp;""": {")</f>
        <v/>
      </c>
      <c r="M405" s="13" t="str">
        <f>""""&amp;D405&amp;""": """&amp;SUBSTITUTE(G405,"""","'")&amp;""""</f>
        <v>"": ""</v>
      </c>
      <c r="N405" s="26" t="str">
        <f>IF(AND(B406=B405,C406=C405),",","}")</f>
        <v>,</v>
      </c>
      <c r="O405" s="13" t="str">
        <f>IF(NOT(B405=B406),"}",IF(C405=C406,"",","))</f>
        <v/>
      </c>
      <c r="P405" s="13" t="str">
        <f>IF(B405=B406,"",IF(A405=A406,",",""))</f>
        <v/>
      </c>
      <c r="Q405" s="13" t="str">
        <f>IF(A406=A405,"",IF(A406="","}","},"))</f>
        <v/>
      </c>
      <c r="R405" s="13" t="str">
        <f>IF(A406="","}","")</f>
        <v>}</v>
      </c>
      <c r="S405" s="13" t="str">
        <f>IF(A405="","",I405&amp;J405&amp;K405&amp;L405&amp;M405&amp;N405&amp;O405&amp;P405&amp;Q405&amp;R405)</f>
        <v/>
      </c>
    </row>
    <row r="406" spans="1:19" x14ac:dyDescent="0.55000000000000004">
      <c r="A406" s="9"/>
      <c r="B406" s="9"/>
      <c r="C406" s="9"/>
      <c r="D406" s="9"/>
      <c r="E406" s="21"/>
      <c r="F406" s="5"/>
      <c r="G406" s="6"/>
      <c r="H406" s="19"/>
      <c r="I406" s="14" t="str">
        <f>IF(A405="section","{","")</f>
        <v/>
      </c>
      <c r="J406" s="13" t="str">
        <f>IF(A406=A405,"",""""&amp;A406&amp;""": {")</f>
        <v/>
      </c>
      <c r="K406" s="13" t="str">
        <f>IF(B406=B405,"",""""&amp;B406&amp;""": {")</f>
        <v/>
      </c>
      <c r="L406" s="25" t="str">
        <f>IF(AND(B406=B405,C406=C405),"",""""&amp;C406&amp;""": {")</f>
        <v/>
      </c>
      <c r="M406" s="13" t="str">
        <f>""""&amp;D406&amp;""": """&amp;SUBSTITUTE(G406,"""","'")&amp;""""</f>
        <v>"": ""</v>
      </c>
      <c r="N406" s="26" t="str">
        <f>IF(AND(B407=B406,C407=C406),",","}")</f>
        <v>,</v>
      </c>
      <c r="O406" s="13" t="str">
        <f>IF(NOT(B406=B407),"}",IF(C406=C407,"",","))</f>
        <v/>
      </c>
      <c r="P406" s="13" t="str">
        <f>IF(B406=B407,"",IF(A406=A407,",",""))</f>
        <v/>
      </c>
      <c r="Q406" s="13" t="str">
        <f>IF(A407=A406,"",IF(A407="","}","},"))</f>
        <v/>
      </c>
      <c r="R406" s="13" t="str">
        <f>IF(A407="","}","")</f>
        <v>}</v>
      </c>
      <c r="S406" s="13" t="str">
        <f>IF(A406="","",I406&amp;J406&amp;K406&amp;L406&amp;M406&amp;N406&amp;O406&amp;P406&amp;Q406&amp;R406)</f>
        <v/>
      </c>
    </row>
    <row r="407" spans="1:19" x14ac:dyDescent="0.55000000000000004">
      <c r="A407" s="9"/>
      <c r="B407" s="9"/>
      <c r="C407" s="9"/>
      <c r="D407" s="9"/>
      <c r="E407" s="21"/>
      <c r="F407" s="5"/>
      <c r="G407" s="6"/>
      <c r="H407" s="19"/>
      <c r="I407" s="14" t="str">
        <f>IF(A406="section","{","")</f>
        <v/>
      </c>
      <c r="J407" s="13" t="str">
        <f>IF(A407=A406,"",""""&amp;A407&amp;""": {")</f>
        <v/>
      </c>
      <c r="K407" s="13" t="str">
        <f>IF(B407=B406,"",""""&amp;B407&amp;""": {")</f>
        <v/>
      </c>
      <c r="L407" s="25" t="str">
        <f>IF(AND(B407=B406,C407=C406),"",""""&amp;C407&amp;""": {")</f>
        <v/>
      </c>
      <c r="M407" s="13" t="str">
        <f>""""&amp;D407&amp;""": """&amp;SUBSTITUTE(G407,"""","'")&amp;""""</f>
        <v>"": ""</v>
      </c>
      <c r="N407" s="26" t="str">
        <f>IF(AND(B408=B407,C408=C407),",","}")</f>
        <v>,</v>
      </c>
      <c r="O407" s="13" t="str">
        <f>IF(NOT(B407=B408),"}",IF(C407=C408,"",","))</f>
        <v/>
      </c>
      <c r="P407" s="13" t="str">
        <f>IF(B407=B408,"",IF(A407=A408,",",""))</f>
        <v/>
      </c>
      <c r="Q407" s="13" t="str">
        <f>IF(A408=A407,"",IF(A408="","}","},"))</f>
        <v/>
      </c>
      <c r="R407" s="13" t="str">
        <f>IF(A408="","}","")</f>
        <v>}</v>
      </c>
      <c r="S407" s="13" t="str">
        <f>IF(A407="","",I407&amp;J407&amp;K407&amp;L407&amp;M407&amp;N407&amp;O407&amp;P407&amp;Q407&amp;R407)</f>
        <v/>
      </c>
    </row>
    <row r="408" spans="1:19" x14ac:dyDescent="0.55000000000000004">
      <c r="A408" s="9"/>
      <c r="B408" s="9"/>
      <c r="C408" s="9"/>
      <c r="D408" s="9"/>
      <c r="E408" s="21"/>
      <c r="F408" s="5"/>
      <c r="G408" s="6"/>
      <c r="H408" s="19"/>
      <c r="I408" s="14" t="str">
        <f>IF(A407="section","{","")</f>
        <v/>
      </c>
      <c r="J408" s="13" t="str">
        <f>IF(A408=A407,"",""""&amp;A408&amp;""": {")</f>
        <v/>
      </c>
      <c r="K408" s="13" t="str">
        <f>IF(B408=B407,"",""""&amp;B408&amp;""": {")</f>
        <v/>
      </c>
      <c r="L408" s="25" t="str">
        <f>IF(AND(B408=B407,C408=C407),"",""""&amp;C408&amp;""": {")</f>
        <v/>
      </c>
      <c r="M408" s="13" t="str">
        <f>""""&amp;D408&amp;""": """&amp;SUBSTITUTE(G408,"""","'")&amp;""""</f>
        <v>"": ""</v>
      </c>
      <c r="N408" s="26" t="str">
        <f>IF(AND(B409=B408,C409=C408),",","}")</f>
        <v>,</v>
      </c>
      <c r="O408" s="13" t="str">
        <f>IF(NOT(B408=B409),"}",IF(C408=C409,"",","))</f>
        <v/>
      </c>
      <c r="P408" s="13" t="str">
        <f>IF(B408=B409,"",IF(A408=A409,",",""))</f>
        <v/>
      </c>
      <c r="Q408" s="13" t="str">
        <f>IF(A409=A408,"",IF(A409="","}","},"))</f>
        <v/>
      </c>
      <c r="R408" s="13" t="str">
        <f>IF(A409="","}","")</f>
        <v>}</v>
      </c>
      <c r="S408" s="13" t="str">
        <f>IF(A408="","",I408&amp;J408&amp;K408&amp;L408&amp;M408&amp;N408&amp;O408&amp;P408&amp;Q408&amp;R408)</f>
        <v/>
      </c>
    </row>
    <row r="409" spans="1:19" x14ac:dyDescent="0.55000000000000004">
      <c r="A409" s="9"/>
      <c r="B409" s="9"/>
      <c r="C409" s="9"/>
      <c r="D409" s="9"/>
      <c r="E409" s="21"/>
      <c r="F409" s="5"/>
      <c r="G409" s="6"/>
      <c r="H409" s="19"/>
      <c r="I409" s="14" t="str">
        <f>IF(A408="section","{","")</f>
        <v/>
      </c>
      <c r="J409" s="13" t="str">
        <f>IF(A409=A408,"",""""&amp;A409&amp;""": {")</f>
        <v/>
      </c>
      <c r="K409" s="13" t="str">
        <f>IF(B409=B408,"",""""&amp;B409&amp;""": {")</f>
        <v/>
      </c>
      <c r="L409" s="25" t="str">
        <f>IF(AND(B409=B408,C409=C408),"",""""&amp;C409&amp;""": {")</f>
        <v/>
      </c>
      <c r="M409" s="13" t="str">
        <f>""""&amp;D409&amp;""": """&amp;SUBSTITUTE(G409,"""","'")&amp;""""</f>
        <v>"": ""</v>
      </c>
      <c r="N409" s="26" t="str">
        <f>IF(AND(B410=B409,C410=C409),",","}")</f>
        <v>,</v>
      </c>
      <c r="O409" s="13" t="str">
        <f>IF(NOT(B409=B410),"}",IF(C409=C410,"",","))</f>
        <v/>
      </c>
      <c r="P409" s="13" t="str">
        <f>IF(B409=B410,"",IF(A409=A410,",",""))</f>
        <v/>
      </c>
      <c r="Q409" s="13" t="str">
        <f>IF(A410=A409,"",IF(A410="","}","},"))</f>
        <v/>
      </c>
      <c r="R409" s="13" t="str">
        <f>IF(A410="","}","")</f>
        <v>}</v>
      </c>
      <c r="S409" s="13" t="str">
        <f>IF(A409="","",I409&amp;J409&amp;K409&amp;L409&amp;M409&amp;N409&amp;O409&amp;P409&amp;Q409&amp;R409)</f>
        <v/>
      </c>
    </row>
    <row r="410" spans="1:19" x14ac:dyDescent="0.55000000000000004">
      <c r="A410" s="9"/>
      <c r="B410" s="9"/>
      <c r="C410" s="9"/>
      <c r="D410" s="9"/>
      <c r="E410" s="21"/>
      <c r="F410" s="5"/>
      <c r="G410" s="6"/>
      <c r="H410" s="19"/>
      <c r="I410" s="14" t="str">
        <f>IF(A409="section","{","")</f>
        <v/>
      </c>
      <c r="J410" s="13" t="str">
        <f>IF(A410=A409,"",""""&amp;A410&amp;""": {")</f>
        <v/>
      </c>
      <c r="K410" s="13" t="str">
        <f>IF(B410=B409,"",""""&amp;B410&amp;""": {")</f>
        <v/>
      </c>
      <c r="L410" s="25" t="str">
        <f>IF(AND(B410=B409,C410=C409),"",""""&amp;C410&amp;""": {")</f>
        <v/>
      </c>
      <c r="M410" s="13" t="str">
        <f>""""&amp;D410&amp;""": """&amp;SUBSTITUTE(G410,"""","'")&amp;""""</f>
        <v>"": ""</v>
      </c>
      <c r="N410" s="26" t="str">
        <f>IF(AND(B411=B410,C411=C410),",","}")</f>
        <v>,</v>
      </c>
      <c r="O410" s="13" t="str">
        <f>IF(NOT(B410=B411),"}",IF(C410=C411,"",","))</f>
        <v/>
      </c>
      <c r="P410" s="13" t="str">
        <f>IF(B410=B411,"",IF(A410=A411,",",""))</f>
        <v/>
      </c>
      <c r="Q410" s="13" t="str">
        <f>IF(A411=A410,"",IF(A411="","}","},"))</f>
        <v/>
      </c>
      <c r="R410" s="13" t="str">
        <f>IF(A411="","}","")</f>
        <v>}</v>
      </c>
      <c r="S410" s="13" t="str">
        <f>IF(A410="","",I410&amp;J410&amp;K410&amp;L410&amp;M410&amp;N410&amp;O410&amp;P410&amp;Q410&amp;R410)</f>
        <v/>
      </c>
    </row>
    <row r="411" spans="1:19" x14ac:dyDescent="0.55000000000000004">
      <c r="A411" s="9"/>
      <c r="B411" s="9"/>
      <c r="C411" s="9"/>
      <c r="D411" s="9"/>
      <c r="E411" s="21"/>
      <c r="F411" s="5"/>
      <c r="G411" s="6"/>
      <c r="H411" s="19"/>
      <c r="I411" s="14" t="str">
        <f>IF(A410="section","{","")</f>
        <v/>
      </c>
      <c r="J411" s="13" t="str">
        <f>IF(A411=A410,"",""""&amp;A411&amp;""": {")</f>
        <v/>
      </c>
      <c r="K411" s="13" t="str">
        <f>IF(B411=B410,"",""""&amp;B411&amp;""": {")</f>
        <v/>
      </c>
      <c r="L411" s="25" t="str">
        <f>IF(AND(B411=B410,C411=C410),"",""""&amp;C411&amp;""": {")</f>
        <v/>
      </c>
      <c r="M411" s="13" t="str">
        <f>""""&amp;D411&amp;""": """&amp;SUBSTITUTE(G411,"""","'")&amp;""""</f>
        <v>"": ""</v>
      </c>
      <c r="N411" s="26" t="str">
        <f>IF(AND(B412=B411,C412=C411),",","}")</f>
        <v>,</v>
      </c>
      <c r="O411" s="13" t="str">
        <f>IF(NOT(B411=B412),"}",IF(C411=C412,"",","))</f>
        <v/>
      </c>
      <c r="P411" s="13" t="str">
        <f>IF(B411=B412,"",IF(A411=A412,",",""))</f>
        <v/>
      </c>
      <c r="Q411" s="13" t="str">
        <f>IF(A412=A411,"",IF(A412="","}","},"))</f>
        <v/>
      </c>
      <c r="R411" s="13" t="str">
        <f>IF(A412="","}","")</f>
        <v>}</v>
      </c>
      <c r="S411" s="13" t="str">
        <f>IF(A411="","",I411&amp;J411&amp;K411&amp;L411&amp;M411&amp;N411&amp;O411&amp;P411&amp;Q411&amp;R411)</f>
        <v/>
      </c>
    </row>
    <row r="412" spans="1:19" x14ac:dyDescent="0.55000000000000004">
      <c r="A412" s="9"/>
      <c r="B412" s="9"/>
      <c r="C412" s="9"/>
      <c r="D412" s="9"/>
      <c r="E412" s="21"/>
      <c r="F412" s="5"/>
      <c r="G412" s="6"/>
      <c r="H412" s="19"/>
      <c r="I412" s="14" t="str">
        <f>IF(A411="section","{","")</f>
        <v/>
      </c>
      <c r="J412" s="13" t="str">
        <f>IF(A412=A411,"",""""&amp;A412&amp;""": {")</f>
        <v/>
      </c>
      <c r="K412" s="13" t="str">
        <f>IF(B412=B411,"",""""&amp;B412&amp;""": {")</f>
        <v/>
      </c>
      <c r="L412" s="25" t="str">
        <f>IF(AND(B412=B411,C412=C411),"",""""&amp;C412&amp;""": {")</f>
        <v/>
      </c>
      <c r="M412" s="13" t="str">
        <f>""""&amp;D412&amp;""": """&amp;SUBSTITUTE(G412,"""","'")&amp;""""</f>
        <v>"": ""</v>
      </c>
      <c r="N412" s="26" t="str">
        <f>IF(AND(B413=B412,C413=C412),",","}")</f>
        <v>,</v>
      </c>
      <c r="O412" s="13" t="str">
        <f>IF(NOT(B412=B413),"}",IF(C412=C413,"",","))</f>
        <v/>
      </c>
      <c r="P412" s="13" t="str">
        <f>IF(B412=B413,"",IF(A412=A413,",",""))</f>
        <v/>
      </c>
      <c r="Q412" s="13" t="str">
        <f>IF(A413=A412,"",IF(A413="","}","},"))</f>
        <v/>
      </c>
      <c r="R412" s="13" t="str">
        <f>IF(A413="","}","")</f>
        <v>}</v>
      </c>
      <c r="S412" s="13" t="str">
        <f>IF(A412="","",I412&amp;J412&amp;K412&amp;L412&amp;M412&amp;N412&amp;O412&amp;P412&amp;Q412&amp;R412)</f>
        <v/>
      </c>
    </row>
    <row r="413" spans="1:19" x14ac:dyDescent="0.55000000000000004">
      <c r="A413" s="9"/>
      <c r="B413" s="9"/>
      <c r="C413" s="9"/>
      <c r="D413" s="9"/>
      <c r="E413" s="21"/>
      <c r="F413" s="5"/>
      <c r="G413" s="6"/>
      <c r="H413" s="19"/>
      <c r="I413" s="14" t="str">
        <f>IF(A412="section","{","")</f>
        <v/>
      </c>
      <c r="J413" s="13" t="str">
        <f>IF(A413=A412,"",""""&amp;A413&amp;""": {")</f>
        <v/>
      </c>
      <c r="K413" s="13" t="str">
        <f>IF(B413=B412,"",""""&amp;B413&amp;""": {")</f>
        <v/>
      </c>
      <c r="L413" s="25" t="str">
        <f>IF(AND(B413=B412,C413=C412),"",""""&amp;C413&amp;""": {")</f>
        <v/>
      </c>
      <c r="M413" s="13" t="str">
        <f>""""&amp;D413&amp;""": """&amp;SUBSTITUTE(G413,"""","'")&amp;""""</f>
        <v>"": ""</v>
      </c>
      <c r="N413" s="26" t="str">
        <f>IF(AND(B414=B413,C414=C413),",","}")</f>
        <v>,</v>
      </c>
      <c r="O413" s="13" t="str">
        <f>IF(NOT(B413=B414),"}",IF(C413=C414,"",","))</f>
        <v/>
      </c>
      <c r="P413" s="13" t="str">
        <f>IF(B413=B414,"",IF(A413=A414,",",""))</f>
        <v/>
      </c>
      <c r="Q413" s="13" t="str">
        <f>IF(A414=A413,"",IF(A414="","}","},"))</f>
        <v/>
      </c>
      <c r="R413" s="13" t="str">
        <f>IF(A414="","}","")</f>
        <v>}</v>
      </c>
      <c r="S413" s="13" t="str">
        <f>IF(A413="","",I413&amp;J413&amp;K413&amp;L413&amp;M413&amp;N413&amp;O413&amp;P413&amp;Q413&amp;R413)</f>
        <v/>
      </c>
    </row>
    <row r="414" spans="1:19" x14ac:dyDescent="0.55000000000000004">
      <c r="A414" s="9"/>
      <c r="B414" s="9"/>
      <c r="C414" s="9"/>
      <c r="D414" s="9"/>
      <c r="E414" s="21"/>
      <c r="F414" s="5"/>
      <c r="G414" s="6"/>
      <c r="H414" s="19"/>
      <c r="I414" s="14" t="str">
        <f>IF(A413="section","{","")</f>
        <v/>
      </c>
      <c r="J414" s="13" t="str">
        <f>IF(A414=A413,"",""""&amp;A414&amp;""": {")</f>
        <v/>
      </c>
      <c r="K414" s="13" t="str">
        <f>IF(B414=B413,"",""""&amp;B414&amp;""": {")</f>
        <v/>
      </c>
      <c r="L414" s="25" t="str">
        <f>IF(AND(B414=B413,C414=C413),"",""""&amp;C414&amp;""": {")</f>
        <v/>
      </c>
      <c r="M414" s="13" t="str">
        <f>""""&amp;D414&amp;""": """&amp;SUBSTITUTE(G414,"""","'")&amp;""""</f>
        <v>"": ""</v>
      </c>
      <c r="N414" s="26" t="str">
        <f>IF(AND(B415=B414,C415=C414),",","}")</f>
        <v>,</v>
      </c>
      <c r="O414" s="13" t="str">
        <f>IF(NOT(B414=B415),"}",IF(C414=C415,"",","))</f>
        <v/>
      </c>
      <c r="P414" s="13" t="str">
        <f>IF(B414=B415,"",IF(A414=A415,",",""))</f>
        <v/>
      </c>
      <c r="Q414" s="13" t="str">
        <f>IF(A415=A414,"",IF(A415="","}","},"))</f>
        <v/>
      </c>
      <c r="R414" s="13" t="str">
        <f>IF(A415="","}","")</f>
        <v>}</v>
      </c>
      <c r="S414" s="13" t="str">
        <f>IF(A414="","",I414&amp;J414&amp;K414&amp;L414&amp;M414&amp;N414&amp;O414&amp;P414&amp;Q414&amp;R414)</f>
        <v/>
      </c>
    </row>
    <row r="415" spans="1:19" x14ac:dyDescent="0.55000000000000004">
      <c r="A415" s="9"/>
      <c r="B415" s="9"/>
      <c r="C415" s="9"/>
      <c r="D415" s="9"/>
      <c r="E415" s="21"/>
      <c r="F415" s="5"/>
      <c r="G415" s="6"/>
      <c r="H415" s="19"/>
      <c r="I415" s="14" t="str">
        <f>IF(A414="section","{","")</f>
        <v/>
      </c>
      <c r="J415" s="13" t="str">
        <f>IF(A415=A414,"",""""&amp;A415&amp;""": {")</f>
        <v/>
      </c>
      <c r="K415" s="13" t="str">
        <f>IF(B415=B414,"",""""&amp;B415&amp;""": {")</f>
        <v/>
      </c>
      <c r="L415" s="25" t="str">
        <f>IF(AND(B415=B414,C415=C414),"",""""&amp;C415&amp;""": {")</f>
        <v/>
      </c>
      <c r="M415" s="13" t="str">
        <f>""""&amp;D415&amp;""": """&amp;SUBSTITUTE(G415,"""","'")&amp;""""</f>
        <v>"": ""</v>
      </c>
      <c r="N415" s="26" t="str">
        <f>IF(AND(B416=B415,C416=C415),",","}")</f>
        <v>,</v>
      </c>
      <c r="O415" s="13" t="str">
        <f>IF(NOT(B415=B416),"}",IF(C415=C416,"",","))</f>
        <v/>
      </c>
      <c r="P415" s="13" t="str">
        <f>IF(B415=B416,"",IF(A415=A416,",",""))</f>
        <v/>
      </c>
      <c r="Q415" s="13" t="str">
        <f>IF(A416=A415,"",IF(A416="","}","},"))</f>
        <v/>
      </c>
      <c r="R415" s="13" t="str">
        <f>IF(A416="","}","")</f>
        <v>}</v>
      </c>
      <c r="S415" s="13" t="str">
        <f>IF(A415="","",I415&amp;J415&amp;K415&amp;L415&amp;M415&amp;N415&amp;O415&amp;P415&amp;Q415&amp;R415)</f>
        <v/>
      </c>
    </row>
    <row r="416" spans="1:19" x14ac:dyDescent="0.55000000000000004">
      <c r="A416" s="9"/>
      <c r="B416" s="9"/>
      <c r="C416" s="9"/>
      <c r="D416" s="9"/>
      <c r="E416" s="21"/>
      <c r="F416" s="5"/>
      <c r="G416" s="6"/>
      <c r="H416" s="19"/>
      <c r="I416" s="14" t="str">
        <f>IF(A415="section","{","")</f>
        <v/>
      </c>
      <c r="J416" s="13" t="str">
        <f>IF(A416=A415,"",""""&amp;A416&amp;""": {")</f>
        <v/>
      </c>
      <c r="K416" s="13" t="str">
        <f>IF(B416=B415,"",""""&amp;B416&amp;""": {")</f>
        <v/>
      </c>
      <c r="L416" s="25" t="str">
        <f>IF(AND(B416=B415,C416=C415),"",""""&amp;C416&amp;""": {")</f>
        <v/>
      </c>
      <c r="M416" s="13" t="str">
        <f>""""&amp;D416&amp;""": """&amp;SUBSTITUTE(G416,"""","'")&amp;""""</f>
        <v>"": ""</v>
      </c>
      <c r="N416" s="26" t="str">
        <f>IF(AND(B417=B416,C417=C416),",","}")</f>
        <v>,</v>
      </c>
      <c r="O416" s="13" t="str">
        <f>IF(NOT(B416=B417),"}",IF(C416=C417,"",","))</f>
        <v/>
      </c>
      <c r="P416" s="13" t="str">
        <f>IF(B416=B417,"",IF(A416=A417,",",""))</f>
        <v/>
      </c>
      <c r="Q416" s="13" t="str">
        <f>IF(A417=A416,"",IF(A417="","}","},"))</f>
        <v/>
      </c>
      <c r="R416" s="13" t="str">
        <f>IF(A417="","}","")</f>
        <v>}</v>
      </c>
      <c r="S416" s="13" t="str">
        <f>IF(A416="","",I416&amp;J416&amp;K416&amp;L416&amp;M416&amp;N416&amp;O416&amp;P416&amp;Q416&amp;R416)</f>
        <v/>
      </c>
    </row>
    <row r="417" spans="1:19" x14ac:dyDescent="0.55000000000000004">
      <c r="A417" s="9"/>
      <c r="B417" s="9"/>
      <c r="C417" s="9"/>
      <c r="D417" s="9"/>
      <c r="E417" s="21"/>
      <c r="F417" s="5"/>
      <c r="G417" s="6"/>
      <c r="H417" s="19"/>
      <c r="I417" s="14" t="str">
        <f>IF(A416="section","{","")</f>
        <v/>
      </c>
      <c r="J417" s="13" t="str">
        <f>IF(A417=A416,"",""""&amp;A417&amp;""": {")</f>
        <v/>
      </c>
      <c r="K417" s="13" t="str">
        <f>IF(B417=B416,"",""""&amp;B417&amp;""": {")</f>
        <v/>
      </c>
      <c r="L417" s="25" t="str">
        <f>IF(AND(B417=B416,C417=C416),"",""""&amp;C417&amp;""": {")</f>
        <v/>
      </c>
      <c r="M417" s="13" t="str">
        <f>""""&amp;D417&amp;""": """&amp;SUBSTITUTE(G417,"""","'")&amp;""""</f>
        <v>"": ""</v>
      </c>
      <c r="N417" s="26" t="str">
        <f>IF(AND(B418=B417,C418=C417),",","}")</f>
        <v>,</v>
      </c>
      <c r="O417" s="13" t="str">
        <f>IF(NOT(B417=B418),"}",IF(C417=C418,"",","))</f>
        <v/>
      </c>
      <c r="P417" s="13" t="str">
        <f>IF(B417=B418,"",IF(A417=A418,",",""))</f>
        <v/>
      </c>
      <c r="Q417" s="13" t="str">
        <f>IF(A418=A417,"",IF(A418="","}","},"))</f>
        <v/>
      </c>
      <c r="R417" s="13" t="str">
        <f>IF(A418="","}","")</f>
        <v>}</v>
      </c>
      <c r="S417" s="13" t="str">
        <f>IF(A417="","",I417&amp;J417&amp;K417&amp;L417&amp;M417&amp;N417&amp;O417&amp;P417&amp;Q417&amp;R417)</f>
        <v/>
      </c>
    </row>
    <row r="418" spans="1:19" x14ac:dyDescent="0.55000000000000004">
      <c r="A418" s="9"/>
      <c r="B418" s="9"/>
      <c r="C418" s="9"/>
      <c r="D418" s="9"/>
      <c r="E418" s="21"/>
      <c r="F418" s="5"/>
      <c r="G418" s="6"/>
      <c r="H418" s="19"/>
      <c r="I418" s="14" t="str">
        <f>IF(A417="section","{","")</f>
        <v/>
      </c>
      <c r="J418" s="13" t="str">
        <f>IF(A418=A417,"",""""&amp;A418&amp;""": {")</f>
        <v/>
      </c>
      <c r="K418" s="13" t="str">
        <f>IF(B418=B417,"",""""&amp;B418&amp;""": {")</f>
        <v/>
      </c>
      <c r="L418" s="25" t="str">
        <f>IF(AND(B418=B417,C418=C417),"",""""&amp;C418&amp;""": {")</f>
        <v/>
      </c>
      <c r="M418" s="13" t="str">
        <f>""""&amp;D418&amp;""": """&amp;SUBSTITUTE(G418,"""","'")&amp;""""</f>
        <v>"": ""</v>
      </c>
      <c r="N418" s="26" t="str">
        <f>IF(AND(B419=B418,C419=C418),",","}")</f>
        <v>,</v>
      </c>
      <c r="O418" s="13" t="str">
        <f>IF(NOT(B418=B419),"}",IF(C418=C419,"",","))</f>
        <v/>
      </c>
      <c r="P418" s="13" t="str">
        <f>IF(B418=B419,"",IF(A418=A419,",",""))</f>
        <v/>
      </c>
      <c r="Q418" s="13" t="str">
        <f>IF(A419=A418,"",IF(A419="","}","},"))</f>
        <v/>
      </c>
      <c r="R418" s="13" t="str">
        <f>IF(A419="","}","")</f>
        <v>}</v>
      </c>
      <c r="S418" s="13" t="str">
        <f>IF(A418="","",I418&amp;J418&amp;K418&amp;L418&amp;M418&amp;N418&amp;O418&amp;P418&amp;Q418&amp;R418)</f>
        <v/>
      </c>
    </row>
    <row r="419" spans="1:19" x14ac:dyDescent="0.55000000000000004">
      <c r="A419" s="9"/>
      <c r="B419" s="9"/>
      <c r="C419" s="9"/>
      <c r="D419" s="9"/>
      <c r="E419" s="21"/>
      <c r="F419" s="5"/>
      <c r="G419" s="6"/>
      <c r="H419" s="19"/>
      <c r="I419" s="14" t="str">
        <f>IF(A418="section","{","")</f>
        <v/>
      </c>
      <c r="J419" s="13" t="str">
        <f>IF(A419=A418,"",""""&amp;A419&amp;""": {")</f>
        <v/>
      </c>
      <c r="K419" s="13" t="str">
        <f>IF(B419=B418,"",""""&amp;B419&amp;""": {")</f>
        <v/>
      </c>
      <c r="L419" s="25" t="str">
        <f>IF(AND(B419=B418,C419=C418),"",""""&amp;C419&amp;""": {")</f>
        <v/>
      </c>
      <c r="M419" s="13" t="str">
        <f>""""&amp;D419&amp;""": """&amp;SUBSTITUTE(G419,"""","'")&amp;""""</f>
        <v>"": ""</v>
      </c>
      <c r="N419" s="26" t="str">
        <f>IF(AND(B420=B419,C420=C419),",","}")</f>
        <v>,</v>
      </c>
      <c r="O419" s="13" t="str">
        <f>IF(NOT(B419=B420),"}",IF(C419=C420,"",","))</f>
        <v/>
      </c>
      <c r="P419" s="13" t="str">
        <f>IF(B419=B420,"",IF(A419=A420,",",""))</f>
        <v/>
      </c>
      <c r="Q419" s="13" t="str">
        <f>IF(A420=A419,"",IF(A420="","}","},"))</f>
        <v/>
      </c>
      <c r="R419" s="13" t="str">
        <f>IF(A420="","}","")</f>
        <v>}</v>
      </c>
      <c r="S419" s="13" t="str">
        <f>IF(A419="","",I419&amp;J419&amp;K419&amp;L419&amp;M419&amp;N419&amp;O419&amp;P419&amp;Q419&amp;R419)</f>
        <v/>
      </c>
    </row>
    <row r="420" spans="1:19" x14ac:dyDescent="0.55000000000000004">
      <c r="A420" s="9"/>
      <c r="B420" s="9"/>
      <c r="C420" s="9"/>
      <c r="D420" s="9"/>
      <c r="E420" s="21"/>
      <c r="F420" s="5"/>
      <c r="G420" s="6"/>
      <c r="H420" s="19"/>
      <c r="I420" s="14" t="str">
        <f>IF(A419="section","{","")</f>
        <v/>
      </c>
      <c r="J420" s="13" t="str">
        <f>IF(A420=A419,"",""""&amp;A420&amp;""": {")</f>
        <v/>
      </c>
      <c r="K420" s="13" t="str">
        <f>IF(B420=B419,"",""""&amp;B420&amp;""": {")</f>
        <v/>
      </c>
      <c r="L420" s="25" t="str">
        <f>IF(AND(B420=B419,C420=C419),"",""""&amp;C420&amp;""": {")</f>
        <v/>
      </c>
      <c r="M420" s="13" t="str">
        <f>""""&amp;D420&amp;""": """&amp;SUBSTITUTE(G420,"""","'")&amp;""""</f>
        <v>"": ""</v>
      </c>
      <c r="N420" s="26" t="str">
        <f>IF(AND(B421=B420,C421=C420),",","}")</f>
        <v>,</v>
      </c>
      <c r="O420" s="13" t="str">
        <f>IF(NOT(B420=B421),"}",IF(C420=C421,"",","))</f>
        <v/>
      </c>
      <c r="P420" s="13" t="str">
        <f>IF(B420=B421,"",IF(A420=A421,",",""))</f>
        <v/>
      </c>
      <c r="Q420" s="13" t="str">
        <f>IF(A421=A420,"",IF(A421="","}","},"))</f>
        <v/>
      </c>
      <c r="R420" s="13" t="str">
        <f>IF(A421="","}","")</f>
        <v>}</v>
      </c>
      <c r="S420" s="13" t="str">
        <f>IF(A420="","",I420&amp;J420&amp;K420&amp;L420&amp;M420&amp;N420&amp;O420&amp;P420&amp;Q420&amp;R420)</f>
        <v/>
      </c>
    </row>
    <row r="421" spans="1:19" x14ac:dyDescent="0.55000000000000004">
      <c r="A421" s="9"/>
      <c r="B421" s="9"/>
      <c r="C421" s="9"/>
      <c r="D421" s="9"/>
      <c r="E421" s="21"/>
      <c r="F421" s="5"/>
      <c r="G421" s="6"/>
      <c r="H421" s="19"/>
      <c r="I421" s="14" t="str">
        <f>IF(A420="section","{","")</f>
        <v/>
      </c>
      <c r="J421" s="13" t="str">
        <f>IF(A421=A420,"",""""&amp;A421&amp;""": {")</f>
        <v/>
      </c>
      <c r="K421" s="13" t="str">
        <f>IF(B421=B420,"",""""&amp;B421&amp;""": {")</f>
        <v/>
      </c>
      <c r="L421" s="25" t="str">
        <f>IF(AND(B421=B420,C421=C420),"",""""&amp;C421&amp;""": {")</f>
        <v/>
      </c>
      <c r="M421" s="13" t="str">
        <f>""""&amp;D421&amp;""": """&amp;SUBSTITUTE(G421,"""","'")&amp;""""</f>
        <v>"": ""</v>
      </c>
      <c r="N421" s="26" t="str">
        <f>IF(AND(B422=B421,C422=C421),",","}")</f>
        <v>,</v>
      </c>
      <c r="O421" s="13" t="str">
        <f>IF(NOT(B421=B422),"}",IF(C421=C422,"",","))</f>
        <v/>
      </c>
      <c r="P421" s="13" t="str">
        <f>IF(B421=B422,"",IF(A421=A422,",",""))</f>
        <v/>
      </c>
      <c r="Q421" s="13" t="str">
        <f>IF(A422=A421,"",IF(A422="","}","},"))</f>
        <v/>
      </c>
      <c r="R421" s="13" t="str">
        <f>IF(A422="","}","")</f>
        <v>}</v>
      </c>
      <c r="S421" s="13" t="str">
        <f>IF(A421="","",I421&amp;J421&amp;K421&amp;L421&amp;M421&amp;N421&amp;O421&amp;P421&amp;Q421&amp;R421)</f>
        <v/>
      </c>
    </row>
    <row r="422" spans="1:19" x14ac:dyDescent="0.55000000000000004">
      <c r="A422" s="9"/>
      <c r="B422" s="9"/>
      <c r="C422" s="9"/>
      <c r="D422" s="9"/>
      <c r="E422" s="21"/>
      <c r="F422" s="5"/>
      <c r="G422" s="6"/>
      <c r="H422" s="19"/>
      <c r="I422" s="14" t="str">
        <f>IF(A421="section","{","")</f>
        <v/>
      </c>
      <c r="J422" s="13" t="str">
        <f>IF(A422=A421,"",""""&amp;A422&amp;""": {")</f>
        <v/>
      </c>
      <c r="K422" s="13" t="str">
        <f>IF(B422=B421,"",""""&amp;B422&amp;""": {")</f>
        <v/>
      </c>
      <c r="L422" s="25" t="str">
        <f>IF(AND(B422=B421,C422=C421),"",""""&amp;C422&amp;""": {")</f>
        <v/>
      </c>
      <c r="M422" s="13" t="str">
        <f>""""&amp;D422&amp;""": """&amp;SUBSTITUTE(G422,"""","'")&amp;""""</f>
        <v>"": ""</v>
      </c>
      <c r="N422" s="26" t="str">
        <f>IF(AND(B423=B422,C423=C422),",","}")</f>
        <v>,</v>
      </c>
      <c r="O422" s="13" t="str">
        <f>IF(NOT(B422=B423),"}",IF(C422=C423,"",","))</f>
        <v/>
      </c>
      <c r="P422" s="13" t="str">
        <f>IF(B422=B423,"",IF(A422=A423,",",""))</f>
        <v/>
      </c>
      <c r="Q422" s="13" t="str">
        <f>IF(A423=A422,"",IF(A423="","}","},"))</f>
        <v/>
      </c>
      <c r="R422" s="13" t="str">
        <f>IF(A423="","}","")</f>
        <v>}</v>
      </c>
      <c r="S422" s="13" t="str">
        <f>IF(A422="","",I422&amp;J422&amp;K422&amp;L422&amp;M422&amp;N422&amp;O422&amp;P422&amp;Q422&amp;R422)</f>
        <v/>
      </c>
    </row>
    <row r="423" spans="1:19" x14ac:dyDescent="0.55000000000000004">
      <c r="A423" s="9"/>
      <c r="B423" s="9"/>
      <c r="C423" s="9"/>
      <c r="D423" s="9"/>
      <c r="E423" s="21"/>
      <c r="F423" s="5"/>
      <c r="G423" s="6"/>
      <c r="H423" s="19"/>
      <c r="I423" s="14" t="str">
        <f>IF(A422="section","{","")</f>
        <v/>
      </c>
      <c r="J423" s="13" t="str">
        <f>IF(A423=A422,"",""""&amp;A423&amp;""": {")</f>
        <v/>
      </c>
      <c r="K423" s="13" t="str">
        <f>IF(B423=B422,"",""""&amp;B423&amp;""": {")</f>
        <v/>
      </c>
      <c r="L423" s="25" t="str">
        <f>IF(AND(B423=B422,C423=C422),"",""""&amp;C423&amp;""": {")</f>
        <v/>
      </c>
      <c r="M423" s="13" t="str">
        <f>""""&amp;D423&amp;""": """&amp;SUBSTITUTE(G423,"""","'")&amp;""""</f>
        <v>"": ""</v>
      </c>
      <c r="N423" s="26" t="str">
        <f>IF(AND(B424=B423,C424=C423),",","}")</f>
        <v>,</v>
      </c>
      <c r="O423" s="13" t="str">
        <f>IF(NOT(B423=B424),"}",IF(C423=C424,"",","))</f>
        <v/>
      </c>
      <c r="P423" s="13" t="str">
        <f>IF(B423=B424,"",IF(A423=A424,",",""))</f>
        <v/>
      </c>
      <c r="Q423" s="13" t="str">
        <f>IF(A424=A423,"",IF(A424="","}","},"))</f>
        <v/>
      </c>
      <c r="R423" s="13" t="str">
        <f>IF(A424="","}","")</f>
        <v>}</v>
      </c>
      <c r="S423" s="13" t="str">
        <f>IF(A423="","",I423&amp;J423&amp;K423&amp;L423&amp;M423&amp;N423&amp;O423&amp;P423&amp;Q423&amp;R423)</f>
        <v/>
      </c>
    </row>
    <row r="424" spans="1:19" x14ac:dyDescent="0.55000000000000004">
      <c r="A424" s="9"/>
      <c r="B424" s="9"/>
      <c r="C424" s="9"/>
      <c r="D424" s="9"/>
      <c r="E424" s="21"/>
      <c r="F424" s="5"/>
      <c r="G424" s="6"/>
      <c r="H424" s="19"/>
      <c r="I424" s="14" t="str">
        <f>IF(A423="section","{","")</f>
        <v/>
      </c>
      <c r="J424" s="13" t="str">
        <f>IF(A424=A423,"",""""&amp;A424&amp;""": {")</f>
        <v/>
      </c>
      <c r="K424" s="13" t="str">
        <f>IF(B424=B423,"",""""&amp;B424&amp;""": {")</f>
        <v/>
      </c>
      <c r="L424" s="25" t="str">
        <f>IF(AND(B424=B423,C424=C423),"",""""&amp;C424&amp;""": {")</f>
        <v/>
      </c>
      <c r="M424" s="13" t="str">
        <f>""""&amp;D424&amp;""": """&amp;SUBSTITUTE(G424,"""","'")&amp;""""</f>
        <v>"": ""</v>
      </c>
      <c r="N424" s="26" t="str">
        <f>IF(AND(B425=B424,C425=C424),",","}")</f>
        <v>,</v>
      </c>
      <c r="O424" s="13" t="str">
        <f>IF(NOT(B424=B425),"}",IF(C424=C425,"",","))</f>
        <v/>
      </c>
      <c r="P424" s="13" t="str">
        <f>IF(B424=B425,"",IF(A424=A425,",",""))</f>
        <v/>
      </c>
      <c r="Q424" s="13" t="str">
        <f>IF(A425=A424,"",IF(A425="","}","},"))</f>
        <v/>
      </c>
      <c r="R424" s="13" t="str">
        <f>IF(A425="","}","")</f>
        <v>}</v>
      </c>
      <c r="S424" s="13" t="str">
        <f>IF(A424="","",I424&amp;J424&amp;K424&amp;L424&amp;M424&amp;N424&amp;O424&amp;P424&amp;Q424&amp;R424)</f>
        <v/>
      </c>
    </row>
    <row r="425" spans="1:19" x14ac:dyDescent="0.55000000000000004">
      <c r="A425" s="9"/>
      <c r="B425" s="9"/>
      <c r="C425" s="9"/>
      <c r="D425" s="9"/>
      <c r="E425" s="21"/>
      <c r="F425" s="5"/>
      <c r="G425" s="6"/>
      <c r="H425" s="19"/>
      <c r="I425" s="14" t="str">
        <f>IF(A424="section","{","")</f>
        <v/>
      </c>
      <c r="J425" s="13" t="str">
        <f>IF(A425=A424,"",""""&amp;A425&amp;""": {")</f>
        <v/>
      </c>
      <c r="K425" s="13" t="str">
        <f>IF(B425=B424,"",""""&amp;B425&amp;""": {")</f>
        <v/>
      </c>
      <c r="L425" s="25" t="str">
        <f>IF(AND(B425=B424,C425=C424),"",""""&amp;C425&amp;""": {")</f>
        <v/>
      </c>
      <c r="M425" s="13" t="str">
        <f>""""&amp;D425&amp;""": """&amp;SUBSTITUTE(G425,"""","'")&amp;""""</f>
        <v>"": ""</v>
      </c>
      <c r="N425" s="26" t="str">
        <f>IF(AND(B426=B425,C426=C425),",","}")</f>
        <v>,</v>
      </c>
      <c r="O425" s="13" t="str">
        <f>IF(NOT(B425=B426),"}",IF(C425=C426,"",","))</f>
        <v/>
      </c>
      <c r="P425" s="13" t="str">
        <f>IF(B425=B426,"",IF(A425=A426,",",""))</f>
        <v/>
      </c>
      <c r="Q425" s="13" t="str">
        <f>IF(A426=A425,"",IF(A426="","}","},"))</f>
        <v/>
      </c>
      <c r="R425" s="13" t="str">
        <f>IF(A426="","}","")</f>
        <v>}</v>
      </c>
      <c r="S425" s="13" t="str">
        <f>IF(A425="","",I425&amp;J425&amp;K425&amp;L425&amp;M425&amp;N425&amp;O425&amp;P425&amp;Q425&amp;R425)</f>
        <v/>
      </c>
    </row>
    <row r="426" spans="1:19" x14ac:dyDescent="0.55000000000000004">
      <c r="A426" s="9"/>
      <c r="B426" s="9"/>
      <c r="C426" s="9"/>
      <c r="D426" s="9"/>
      <c r="E426" s="21"/>
      <c r="F426" s="5"/>
      <c r="G426" s="6"/>
      <c r="H426" s="19"/>
      <c r="I426" s="14" t="str">
        <f>IF(A425="section","{","")</f>
        <v/>
      </c>
      <c r="J426" s="13" t="str">
        <f>IF(A426=A425,"",""""&amp;A426&amp;""": {")</f>
        <v/>
      </c>
      <c r="K426" s="13" t="str">
        <f>IF(B426=B425,"",""""&amp;B426&amp;""": {")</f>
        <v/>
      </c>
      <c r="L426" s="25" t="str">
        <f>IF(AND(B426=B425,C426=C425),"",""""&amp;C426&amp;""": {")</f>
        <v/>
      </c>
      <c r="M426" s="13" t="str">
        <f>""""&amp;D426&amp;""": """&amp;SUBSTITUTE(G426,"""","'")&amp;""""</f>
        <v>"": ""</v>
      </c>
      <c r="N426" s="26" t="str">
        <f>IF(AND(B427=B426,C427=C426),",","}")</f>
        <v>,</v>
      </c>
      <c r="O426" s="13" t="str">
        <f>IF(NOT(B426=B427),"}",IF(C426=C427,"",","))</f>
        <v/>
      </c>
      <c r="P426" s="13" t="str">
        <f>IF(B426=B427,"",IF(A426=A427,",",""))</f>
        <v/>
      </c>
      <c r="Q426" s="13" t="str">
        <f>IF(A427=A426,"",IF(A427="","}","},"))</f>
        <v/>
      </c>
      <c r="R426" s="13" t="str">
        <f>IF(A427="","}","")</f>
        <v>}</v>
      </c>
      <c r="S426" s="13" t="str">
        <f>IF(A426="","",I426&amp;J426&amp;K426&amp;L426&amp;M426&amp;N426&amp;O426&amp;P426&amp;Q426&amp;R426)</f>
        <v/>
      </c>
    </row>
    <row r="427" spans="1:19" x14ac:dyDescent="0.55000000000000004">
      <c r="A427" s="9"/>
      <c r="B427" s="9"/>
      <c r="C427" s="9"/>
      <c r="D427" s="9"/>
      <c r="E427" s="21"/>
      <c r="F427" s="5"/>
      <c r="G427" s="6"/>
      <c r="H427" s="19"/>
      <c r="I427" s="14" t="str">
        <f>IF(A426="section","{","")</f>
        <v/>
      </c>
      <c r="J427" s="13" t="str">
        <f>IF(A427=A426,"",""""&amp;A427&amp;""": {")</f>
        <v/>
      </c>
      <c r="K427" s="13" t="str">
        <f>IF(B427=B426,"",""""&amp;B427&amp;""": {")</f>
        <v/>
      </c>
      <c r="L427" s="25" t="str">
        <f>IF(AND(B427=B426,C427=C426),"",""""&amp;C427&amp;""": {")</f>
        <v/>
      </c>
      <c r="M427" s="13" t="str">
        <f>""""&amp;D427&amp;""": """&amp;SUBSTITUTE(G427,"""","'")&amp;""""</f>
        <v>"": ""</v>
      </c>
      <c r="N427" s="26" t="str">
        <f>IF(AND(B428=B427,C428=C427),",","}")</f>
        <v>,</v>
      </c>
      <c r="O427" s="13" t="str">
        <f>IF(NOT(B427=B428),"}",IF(C427=C428,"",","))</f>
        <v/>
      </c>
      <c r="P427" s="13" t="str">
        <f>IF(B427=B428,"",IF(A427=A428,",",""))</f>
        <v/>
      </c>
      <c r="Q427" s="13" t="str">
        <f>IF(A428=A427,"",IF(A428="","}","},"))</f>
        <v/>
      </c>
      <c r="R427" s="13" t="str">
        <f>IF(A428="","}","")</f>
        <v>}</v>
      </c>
      <c r="S427" s="13" t="str">
        <f>IF(A427="","",I427&amp;J427&amp;K427&amp;L427&amp;M427&amp;N427&amp;O427&amp;P427&amp;Q427&amp;R427)</f>
        <v/>
      </c>
    </row>
    <row r="428" spans="1:19" x14ac:dyDescent="0.55000000000000004">
      <c r="A428" s="9"/>
      <c r="B428" s="9"/>
      <c r="C428" s="9"/>
      <c r="D428" s="9"/>
      <c r="E428" s="21"/>
      <c r="F428" s="5"/>
      <c r="G428" s="6"/>
      <c r="H428" s="19"/>
      <c r="I428" s="14" t="str">
        <f>IF(A427="section","{","")</f>
        <v/>
      </c>
      <c r="J428" s="13" t="str">
        <f>IF(A428=A427,"",""""&amp;A428&amp;""": {")</f>
        <v/>
      </c>
      <c r="K428" s="13" t="str">
        <f>IF(B428=B427,"",""""&amp;B428&amp;""": {")</f>
        <v/>
      </c>
      <c r="L428" s="25" t="str">
        <f>IF(AND(B428=B427,C428=C427),"",""""&amp;C428&amp;""": {")</f>
        <v/>
      </c>
      <c r="M428" s="13" t="str">
        <f>""""&amp;D428&amp;""": """&amp;SUBSTITUTE(G428,"""","'")&amp;""""</f>
        <v>"": ""</v>
      </c>
      <c r="N428" s="26" t="str">
        <f>IF(AND(B429=B428,C429=C428),",","}")</f>
        <v>,</v>
      </c>
      <c r="O428" s="13" t="str">
        <f>IF(NOT(B428=B429),"}",IF(C428=C429,"",","))</f>
        <v/>
      </c>
      <c r="P428" s="13" t="str">
        <f>IF(B428=B429,"",IF(A428=A429,",",""))</f>
        <v/>
      </c>
      <c r="Q428" s="13" t="str">
        <f>IF(A429=A428,"",IF(A429="","}","},"))</f>
        <v/>
      </c>
      <c r="R428" s="13" t="str">
        <f>IF(A429="","}","")</f>
        <v>}</v>
      </c>
      <c r="S428" s="13" t="str">
        <f>IF(A428="","",I428&amp;J428&amp;K428&amp;L428&amp;M428&amp;N428&amp;O428&amp;P428&amp;Q428&amp;R428)</f>
        <v/>
      </c>
    </row>
    <row r="429" spans="1:19" x14ac:dyDescent="0.55000000000000004">
      <c r="A429" s="9"/>
      <c r="B429" s="9"/>
      <c r="C429" s="9"/>
      <c r="D429" s="9"/>
      <c r="E429" s="21"/>
      <c r="F429" s="5"/>
      <c r="G429" s="6"/>
      <c r="H429" s="19"/>
      <c r="I429" s="14" t="str">
        <f>IF(A428="section","{","")</f>
        <v/>
      </c>
      <c r="J429" s="13" t="str">
        <f>IF(A429=A428,"",""""&amp;A429&amp;""": {")</f>
        <v/>
      </c>
      <c r="K429" s="13" t="str">
        <f>IF(B429=B428,"",""""&amp;B429&amp;""": {")</f>
        <v/>
      </c>
      <c r="L429" s="25" t="str">
        <f>IF(AND(B429=B428,C429=C428),"",""""&amp;C429&amp;""": {")</f>
        <v/>
      </c>
      <c r="M429" s="13" t="str">
        <f>""""&amp;D429&amp;""": """&amp;SUBSTITUTE(G429,"""","'")&amp;""""</f>
        <v>"": ""</v>
      </c>
      <c r="N429" s="26" t="str">
        <f>IF(AND(B430=B429,C430=C429),",","}")</f>
        <v>,</v>
      </c>
      <c r="O429" s="13" t="str">
        <f>IF(NOT(B429=B430),"}",IF(C429=C430,"",","))</f>
        <v/>
      </c>
      <c r="P429" s="13" t="str">
        <f>IF(B429=B430,"",IF(A429=A430,",",""))</f>
        <v/>
      </c>
      <c r="Q429" s="13" t="str">
        <f>IF(A430=A429,"",IF(A430="","}","},"))</f>
        <v/>
      </c>
      <c r="R429" s="13" t="str">
        <f>IF(A430="","}","")</f>
        <v>}</v>
      </c>
      <c r="S429" s="13" t="str">
        <f>IF(A429="","",I429&amp;J429&amp;K429&amp;L429&amp;M429&amp;N429&amp;O429&amp;P429&amp;Q429&amp;R429)</f>
        <v/>
      </c>
    </row>
    <row r="430" spans="1:19" x14ac:dyDescent="0.55000000000000004">
      <c r="A430" s="9"/>
      <c r="B430" s="9"/>
      <c r="C430" s="9"/>
      <c r="D430" s="9"/>
      <c r="E430" s="21"/>
      <c r="F430" s="5"/>
      <c r="G430" s="6"/>
      <c r="H430" s="19"/>
      <c r="I430" s="14" t="str">
        <f>IF(A429="section","{","")</f>
        <v/>
      </c>
      <c r="J430" s="13" t="str">
        <f>IF(A430=A429,"",""""&amp;A430&amp;""": {")</f>
        <v/>
      </c>
      <c r="K430" s="13" t="str">
        <f>IF(B430=B429,"",""""&amp;B430&amp;""": {")</f>
        <v/>
      </c>
      <c r="L430" s="25" t="str">
        <f>IF(AND(B430=B429,C430=C429),"",""""&amp;C430&amp;""": {")</f>
        <v/>
      </c>
      <c r="M430" s="13" t="str">
        <f>""""&amp;D430&amp;""": """&amp;SUBSTITUTE(G430,"""","'")&amp;""""</f>
        <v>"": ""</v>
      </c>
      <c r="N430" s="26" t="str">
        <f>IF(AND(B431=B430,C431=C430),",","}")</f>
        <v>,</v>
      </c>
      <c r="O430" s="13" t="str">
        <f>IF(NOT(B430=B431),"}",IF(C430=C431,"",","))</f>
        <v/>
      </c>
      <c r="P430" s="13" t="str">
        <f>IF(B430=B431,"",IF(A430=A431,",",""))</f>
        <v/>
      </c>
      <c r="Q430" s="13" t="str">
        <f>IF(A431=A430,"",IF(A431="","}","},"))</f>
        <v/>
      </c>
      <c r="R430" s="13" t="str">
        <f>IF(A431="","}","")</f>
        <v>}</v>
      </c>
      <c r="S430" s="13" t="str">
        <f>IF(A430="","",I430&amp;J430&amp;K430&amp;L430&amp;M430&amp;N430&amp;O430&amp;P430&amp;Q430&amp;R430)</f>
        <v/>
      </c>
    </row>
    <row r="431" spans="1:19" x14ac:dyDescent="0.55000000000000004">
      <c r="A431" s="9"/>
      <c r="B431" s="9"/>
      <c r="C431" s="9"/>
      <c r="D431" s="9"/>
      <c r="E431" s="21"/>
      <c r="F431" s="5"/>
      <c r="G431" s="6"/>
      <c r="H431" s="19"/>
      <c r="I431" s="14" t="str">
        <f>IF(A430="section","{","")</f>
        <v/>
      </c>
      <c r="J431" s="13" t="str">
        <f>IF(A431=A430,"",""""&amp;A431&amp;""": {")</f>
        <v/>
      </c>
      <c r="K431" s="13" t="str">
        <f>IF(B431=B430,"",""""&amp;B431&amp;""": {")</f>
        <v/>
      </c>
      <c r="L431" s="25" t="str">
        <f>IF(AND(B431=B430,C431=C430),"",""""&amp;C431&amp;""": {")</f>
        <v/>
      </c>
      <c r="M431" s="13" t="str">
        <f>""""&amp;D431&amp;""": """&amp;SUBSTITUTE(G431,"""","'")&amp;""""</f>
        <v>"": ""</v>
      </c>
      <c r="N431" s="26" t="str">
        <f>IF(AND(B432=B431,C432=C431),",","}")</f>
        <v>,</v>
      </c>
      <c r="O431" s="13" t="str">
        <f>IF(NOT(B431=B432),"}",IF(C431=C432,"",","))</f>
        <v/>
      </c>
      <c r="P431" s="13" t="str">
        <f>IF(B431=B432,"",IF(A431=A432,",",""))</f>
        <v/>
      </c>
      <c r="Q431" s="13" t="str">
        <f>IF(A432=A431,"",IF(A432="","}","},"))</f>
        <v/>
      </c>
      <c r="R431" s="13" t="str">
        <f>IF(A432="","}","")</f>
        <v>}</v>
      </c>
      <c r="S431" s="13" t="str">
        <f>IF(A431="","",I431&amp;J431&amp;K431&amp;L431&amp;M431&amp;N431&amp;O431&amp;P431&amp;Q431&amp;R431)</f>
        <v/>
      </c>
    </row>
    <row r="432" spans="1:19" x14ac:dyDescent="0.55000000000000004">
      <c r="A432" s="9"/>
      <c r="B432" s="9"/>
      <c r="C432" s="9"/>
      <c r="D432" s="9"/>
      <c r="E432" s="21"/>
      <c r="F432" s="5"/>
      <c r="G432" s="6"/>
      <c r="H432" s="19"/>
      <c r="I432" s="14" t="str">
        <f>IF(A431="section","{","")</f>
        <v/>
      </c>
      <c r="J432" s="13" t="str">
        <f>IF(A432=A431,"",""""&amp;A432&amp;""": {")</f>
        <v/>
      </c>
      <c r="K432" s="13" t="str">
        <f>IF(B432=B431,"",""""&amp;B432&amp;""": {")</f>
        <v/>
      </c>
      <c r="L432" s="25" t="str">
        <f>IF(AND(B432=B431,C432=C431),"",""""&amp;C432&amp;""": {")</f>
        <v/>
      </c>
      <c r="M432" s="13" t="str">
        <f>""""&amp;D432&amp;""": """&amp;SUBSTITUTE(G432,"""","'")&amp;""""</f>
        <v>"": ""</v>
      </c>
      <c r="N432" s="26" t="str">
        <f>IF(AND(B433=B432,C433=C432),",","}")</f>
        <v>,</v>
      </c>
      <c r="O432" s="13" t="str">
        <f>IF(NOT(B432=B433),"}",IF(C432=C433,"",","))</f>
        <v/>
      </c>
      <c r="P432" s="13" t="str">
        <f>IF(B432=B433,"",IF(A432=A433,",",""))</f>
        <v/>
      </c>
      <c r="Q432" s="13" t="str">
        <f>IF(A433=A432,"",IF(A433="","}","},"))</f>
        <v/>
      </c>
      <c r="R432" s="13" t="str">
        <f>IF(A433="","}","")</f>
        <v>}</v>
      </c>
      <c r="S432" s="13" t="str">
        <f>IF(A432="","",I432&amp;J432&amp;K432&amp;L432&amp;M432&amp;N432&amp;O432&amp;P432&amp;Q432&amp;R432)</f>
        <v/>
      </c>
    </row>
    <row r="433" spans="1:19" x14ac:dyDescent="0.55000000000000004">
      <c r="A433" s="9"/>
      <c r="B433" s="9"/>
      <c r="C433" s="9"/>
      <c r="D433" s="9"/>
      <c r="E433" s="21"/>
      <c r="F433" s="5"/>
      <c r="G433" s="6"/>
      <c r="H433" s="19"/>
      <c r="I433" s="14" t="str">
        <f>IF(A432="section","{","")</f>
        <v/>
      </c>
      <c r="J433" s="13" t="str">
        <f>IF(A433=A432,"",""""&amp;A433&amp;""": {")</f>
        <v/>
      </c>
      <c r="K433" s="13" t="str">
        <f>IF(B433=B432,"",""""&amp;B433&amp;""": {")</f>
        <v/>
      </c>
      <c r="L433" s="25" t="str">
        <f>IF(AND(B433=B432,C433=C432),"",""""&amp;C433&amp;""": {")</f>
        <v/>
      </c>
      <c r="M433" s="13" t="str">
        <f>""""&amp;D433&amp;""": """&amp;SUBSTITUTE(G433,"""","'")&amp;""""</f>
        <v>"": ""</v>
      </c>
      <c r="N433" s="26" t="str">
        <f>IF(AND(B434=B433,C434=C433),",","}")</f>
        <v>,</v>
      </c>
      <c r="O433" s="13" t="str">
        <f>IF(NOT(B433=B434),"}",IF(C433=C434,"",","))</f>
        <v/>
      </c>
      <c r="P433" s="13" t="str">
        <f>IF(B433=B434,"",IF(A433=A434,",",""))</f>
        <v/>
      </c>
      <c r="Q433" s="13" t="str">
        <f>IF(A434=A433,"",IF(A434="","}","},"))</f>
        <v/>
      </c>
      <c r="R433" s="13" t="str">
        <f>IF(A434="","}","")</f>
        <v>}</v>
      </c>
      <c r="S433" s="13" t="str">
        <f>IF(A433="","",I433&amp;J433&amp;K433&amp;L433&amp;M433&amp;N433&amp;O433&amp;P433&amp;Q433&amp;R433)</f>
        <v/>
      </c>
    </row>
    <row r="434" spans="1:19" x14ac:dyDescent="0.55000000000000004">
      <c r="A434" s="9"/>
      <c r="B434" s="9"/>
      <c r="C434" s="9"/>
      <c r="D434" s="9"/>
      <c r="E434" s="21"/>
      <c r="F434" s="5"/>
      <c r="G434" s="6"/>
      <c r="H434" s="19"/>
      <c r="I434" s="14" t="str">
        <f>IF(A433="section","{","")</f>
        <v/>
      </c>
      <c r="J434" s="13" t="str">
        <f>IF(A434=A433,"",""""&amp;A434&amp;""": {")</f>
        <v/>
      </c>
      <c r="K434" s="13" t="str">
        <f>IF(B434=B433,"",""""&amp;B434&amp;""": {")</f>
        <v/>
      </c>
      <c r="L434" s="25" t="str">
        <f>IF(AND(B434=B433,C434=C433),"",""""&amp;C434&amp;""": {")</f>
        <v/>
      </c>
      <c r="M434" s="13" t="str">
        <f>""""&amp;D434&amp;""": """&amp;SUBSTITUTE(G434,"""","'")&amp;""""</f>
        <v>"": ""</v>
      </c>
      <c r="N434" s="26" t="str">
        <f>IF(AND(B435=B434,C435=C434),",","}")</f>
        <v>,</v>
      </c>
      <c r="O434" s="13" t="str">
        <f>IF(NOT(B434=B435),"}",IF(C434=C435,"",","))</f>
        <v/>
      </c>
      <c r="P434" s="13" t="str">
        <f>IF(B434=B435,"",IF(A434=A435,",",""))</f>
        <v/>
      </c>
      <c r="Q434" s="13" t="str">
        <f>IF(A435=A434,"",IF(A435="","}","},"))</f>
        <v/>
      </c>
      <c r="R434" s="13" t="str">
        <f>IF(A435="","}","")</f>
        <v>}</v>
      </c>
      <c r="S434" s="13" t="str">
        <f>IF(A434="","",I434&amp;J434&amp;K434&amp;L434&amp;M434&amp;N434&amp;O434&amp;P434&amp;Q434&amp;R434)</f>
        <v/>
      </c>
    </row>
    <row r="435" spans="1:19" x14ac:dyDescent="0.55000000000000004">
      <c r="A435" s="9"/>
      <c r="B435" s="9"/>
      <c r="C435" s="9"/>
      <c r="D435" s="9"/>
      <c r="E435" s="21"/>
      <c r="F435" s="5"/>
      <c r="G435" s="6"/>
      <c r="H435" s="19"/>
      <c r="I435" s="14" t="str">
        <f>IF(A434="section","{","")</f>
        <v/>
      </c>
      <c r="J435" s="13" t="str">
        <f>IF(A435=A434,"",""""&amp;A435&amp;""": {")</f>
        <v/>
      </c>
      <c r="K435" s="13" t="str">
        <f>IF(B435=B434,"",""""&amp;B435&amp;""": {")</f>
        <v/>
      </c>
      <c r="L435" s="25" t="str">
        <f>IF(AND(B435=B434,C435=C434),"",""""&amp;C435&amp;""": {")</f>
        <v/>
      </c>
      <c r="M435" s="13" t="str">
        <f>""""&amp;D435&amp;""": """&amp;SUBSTITUTE(G435,"""","'")&amp;""""</f>
        <v>"": ""</v>
      </c>
      <c r="N435" s="26" t="str">
        <f>IF(AND(B436=B435,C436=C435),",","}")</f>
        <v>,</v>
      </c>
      <c r="O435" s="13" t="str">
        <f>IF(NOT(B435=B436),"}",IF(C435=C436,"",","))</f>
        <v/>
      </c>
      <c r="P435" s="13" t="str">
        <f>IF(B435=B436,"",IF(A435=A436,",",""))</f>
        <v/>
      </c>
      <c r="Q435" s="13" t="str">
        <f>IF(A436=A435,"",IF(A436="","}","},"))</f>
        <v/>
      </c>
      <c r="R435" s="13" t="str">
        <f>IF(A436="","}","")</f>
        <v>}</v>
      </c>
      <c r="S435" s="13" t="str">
        <f>IF(A435="","",I435&amp;J435&amp;K435&amp;L435&amp;M435&amp;N435&amp;O435&amp;P435&amp;Q435&amp;R435)</f>
        <v/>
      </c>
    </row>
    <row r="436" spans="1:19" x14ac:dyDescent="0.55000000000000004">
      <c r="A436" s="9"/>
      <c r="B436" s="9"/>
      <c r="C436" s="9"/>
      <c r="D436" s="9"/>
      <c r="E436" s="21"/>
      <c r="F436" s="5"/>
      <c r="G436" s="6"/>
      <c r="H436" s="19"/>
      <c r="I436" s="14" t="str">
        <f>IF(A435="section","{","")</f>
        <v/>
      </c>
      <c r="J436" s="13" t="str">
        <f>IF(A436=A435,"",""""&amp;A436&amp;""": {")</f>
        <v/>
      </c>
      <c r="K436" s="13" t="str">
        <f>IF(B436=B435,"",""""&amp;B436&amp;""": {")</f>
        <v/>
      </c>
      <c r="L436" s="25" t="str">
        <f>IF(AND(B436=B435,C436=C435),"",""""&amp;C436&amp;""": {")</f>
        <v/>
      </c>
      <c r="M436" s="13" t="str">
        <f>""""&amp;D436&amp;""": """&amp;SUBSTITUTE(G436,"""","'")&amp;""""</f>
        <v>"": ""</v>
      </c>
      <c r="N436" s="26" t="str">
        <f>IF(AND(B437=B436,C437=C436),",","}")</f>
        <v>,</v>
      </c>
      <c r="O436" s="13" t="str">
        <f>IF(NOT(B436=B437),"}",IF(C436=C437,"",","))</f>
        <v/>
      </c>
      <c r="P436" s="13" t="str">
        <f>IF(B436=B437,"",IF(A436=A437,",",""))</f>
        <v/>
      </c>
      <c r="Q436" s="13" t="str">
        <f>IF(A437=A436,"",IF(A437="","}","},"))</f>
        <v/>
      </c>
      <c r="R436" s="13" t="str">
        <f>IF(A437="","}","")</f>
        <v>}</v>
      </c>
      <c r="S436" s="13" t="str">
        <f>IF(A436="","",I436&amp;J436&amp;K436&amp;L436&amp;M436&amp;N436&amp;O436&amp;P436&amp;Q436&amp;R436)</f>
        <v/>
      </c>
    </row>
    <row r="437" spans="1:19" x14ac:dyDescent="0.55000000000000004">
      <c r="A437" s="9"/>
      <c r="B437" s="9"/>
      <c r="C437" s="9"/>
      <c r="D437" s="9"/>
      <c r="E437" s="21"/>
      <c r="F437" s="5"/>
      <c r="G437" s="6"/>
      <c r="H437" s="19"/>
      <c r="I437" s="14" t="str">
        <f>IF(A436="section","{","")</f>
        <v/>
      </c>
      <c r="J437" s="13" t="str">
        <f>IF(A437=A436,"",""""&amp;A437&amp;""": {")</f>
        <v/>
      </c>
      <c r="K437" s="13" t="str">
        <f>IF(B437=B436,"",""""&amp;B437&amp;""": {")</f>
        <v/>
      </c>
      <c r="L437" s="25" t="str">
        <f>IF(AND(B437=B436,C437=C436),"",""""&amp;C437&amp;""": {")</f>
        <v/>
      </c>
      <c r="M437" s="13" t="str">
        <f>""""&amp;D437&amp;""": """&amp;SUBSTITUTE(G437,"""","'")&amp;""""</f>
        <v>"": ""</v>
      </c>
      <c r="N437" s="26" t="str">
        <f>IF(AND(B438=B437,C438=C437),",","}")</f>
        <v>,</v>
      </c>
      <c r="O437" s="13" t="str">
        <f>IF(NOT(B437=B438),"}",IF(C437=C438,"",","))</f>
        <v/>
      </c>
      <c r="P437" s="13" t="str">
        <f>IF(B437=B438,"",IF(A437=A438,",",""))</f>
        <v/>
      </c>
      <c r="Q437" s="13" t="str">
        <f>IF(A438=A437,"",IF(A438="","}","},"))</f>
        <v/>
      </c>
      <c r="R437" s="13" t="str">
        <f>IF(A438="","}","")</f>
        <v>}</v>
      </c>
      <c r="S437" s="13" t="str">
        <f>IF(A437="","",I437&amp;J437&amp;K437&amp;L437&amp;M437&amp;N437&amp;O437&amp;P437&amp;Q437&amp;R437)</f>
        <v/>
      </c>
    </row>
    <row r="438" spans="1:19" x14ac:dyDescent="0.55000000000000004">
      <c r="A438" s="9"/>
      <c r="B438" s="9"/>
      <c r="C438" s="9"/>
      <c r="D438" s="9"/>
      <c r="E438" s="21"/>
      <c r="F438" s="5"/>
      <c r="G438" s="6"/>
      <c r="H438" s="19"/>
      <c r="I438" s="14" t="str">
        <f>IF(A437="section","{","")</f>
        <v/>
      </c>
      <c r="J438" s="13" t="str">
        <f>IF(A438=A437,"",""""&amp;A438&amp;""": {")</f>
        <v/>
      </c>
      <c r="K438" s="13" t="str">
        <f>IF(B438=B437,"",""""&amp;B438&amp;""": {")</f>
        <v/>
      </c>
      <c r="L438" s="25" t="str">
        <f>IF(AND(B438=B437,C438=C437),"",""""&amp;C438&amp;""": {")</f>
        <v/>
      </c>
      <c r="M438" s="13" t="str">
        <f>""""&amp;D438&amp;""": """&amp;SUBSTITUTE(G438,"""","'")&amp;""""</f>
        <v>"": ""</v>
      </c>
      <c r="N438" s="26" t="str">
        <f>IF(AND(B439=B438,C439=C438),",","}")</f>
        <v>,</v>
      </c>
      <c r="O438" s="13" t="str">
        <f>IF(NOT(B438=B439),"}",IF(C438=C439,"",","))</f>
        <v/>
      </c>
      <c r="P438" s="13" t="str">
        <f>IF(B438=B439,"",IF(A438=A439,",",""))</f>
        <v/>
      </c>
      <c r="Q438" s="13" t="str">
        <f>IF(A439=A438,"",IF(A439="","}","},"))</f>
        <v/>
      </c>
      <c r="R438" s="13" t="str">
        <f>IF(A439="","}","")</f>
        <v>}</v>
      </c>
      <c r="S438" s="13" t="str">
        <f>IF(A438="","",I438&amp;J438&amp;K438&amp;L438&amp;M438&amp;N438&amp;O438&amp;P438&amp;Q438&amp;R438)</f>
        <v/>
      </c>
    </row>
    <row r="439" spans="1:19" x14ac:dyDescent="0.55000000000000004">
      <c r="A439" s="9"/>
      <c r="B439" s="9"/>
      <c r="C439" s="9"/>
      <c r="D439" s="9"/>
      <c r="E439" s="21"/>
      <c r="F439" s="5"/>
      <c r="G439" s="6"/>
      <c r="H439" s="19"/>
      <c r="I439" s="14" t="str">
        <f>IF(A438="section","{","")</f>
        <v/>
      </c>
      <c r="J439" s="13" t="str">
        <f>IF(A439=A438,"",""""&amp;A439&amp;""": {")</f>
        <v/>
      </c>
      <c r="K439" s="13" t="str">
        <f>IF(B439=B438,"",""""&amp;B439&amp;""": {")</f>
        <v/>
      </c>
      <c r="L439" s="25" t="str">
        <f>IF(AND(B439=B438,C439=C438),"",""""&amp;C439&amp;""": {")</f>
        <v/>
      </c>
      <c r="M439" s="13" t="str">
        <f>""""&amp;D439&amp;""": """&amp;SUBSTITUTE(G439,"""","'")&amp;""""</f>
        <v>"": ""</v>
      </c>
      <c r="N439" s="26" t="str">
        <f>IF(AND(B440=B439,C440=C439),",","}")</f>
        <v>,</v>
      </c>
      <c r="O439" s="13" t="str">
        <f>IF(NOT(B439=B440),"}",IF(C439=C440,"",","))</f>
        <v/>
      </c>
      <c r="P439" s="13" t="str">
        <f>IF(B439=B440,"",IF(A439=A440,",",""))</f>
        <v/>
      </c>
      <c r="Q439" s="13" t="str">
        <f>IF(A440=A439,"",IF(A440="","}","},"))</f>
        <v/>
      </c>
      <c r="R439" s="13" t="str">
        <f>IF(A440="","}","")</f>
        <v>}</v>
      </c>
      <c r="S439" s="13" t="str">
        <f>IF(A439="","",I439&amp;J439&amp;K439&amp;L439&amp;M439&amp;N439&amp;O439&amp;P439&amp;Q439&amp;R439)</f>
        <v/>
      </c>
    </row>
    <row r="440" spans="1:19" x14ac:dyDescent="0.55000000000000004">
      <c r="A440" s="9"/>
      <c r="B440" s="9"/>
      <c r="C440" s="9"/>
      <c r="D440" s="9"/>
      <c r="E440" s="21"/>
      <c r="F440" s="5"/>
      <c r="G440" s="6"/>
      <c r="H440" s="19"/>
      <c r="I440" s="14" t="str">
        <f>IF(A439="section","{","")</f>
        <v/>
      </c>
      <c r="J440" s="13" t="str">
        <f>IF(A440=A439,"",""""&amp;A440&amp;""": {")</f>
        <v/>
      </c>
      <c r="K440" s="13" t="str">
        <f>IF(B440=B439,"",""""&amp;B440&amp;""": {")</f>
        <v/>
      </c>
      <c r="L440" s="25" t="str">
        <f>IF(AND(B440=B439,C440=C439),"",""""&amp;C440&amp;""": {")</f>
        <v/>
      </c>
      <c r="M440" s="13" t="str">
        <f>""""&amp;D440&amp;""": """&amp;SUBSTITUTE(G440,"""","'")&amp;""""</f>
        <v>"": ""</v>
      </c>
      <c r="N440" s="26" t="str">
        <f>IF(AND(B441=B440,C441=C440),",","}")</f>
        <v>,</v>
      </c>
      <c r="O440" s="13" t="str">
        <f>IF(NOT(B440=B441),"}",IF(C440=C441,"",","))</f>
        <v/>
      </c>
      <c r="P440" s="13" t="str">
        <f>IF(B440=B441,"",IF(A440=A441,",",""))</f>
        <v/>
      </c>
      <c r="Q440" s="13" t="str">
        <f>IF(A441=A440,"",IF(A441="","}","},"))</f>
        <v/>
      </c>
      <c r="R440" s="13" t="str">
        <f>IF(A441="","}","")</f>
        <v>}</v>
      </c>
      <c r="S440" s="13" t="str">
        <f>IF(A440="","",I440&amp;J440&amp;K440&amp;L440&amp;M440&amp;N440&amp;O440&amp;P440&amp;Q440&amp;R440)</f>
        <v/>
      </c>
    </row>
    <row r="441" spans="1:19" x14ac:dyDescent="0.55000000000000004">
      <c r="A441" s="9"/>
      <c r="B441" s="9"/>
      <c r="C441" s="9"/>
      <c r="D441" s="9"/>
      <c r="E441" s="21"/>
      <c r="F441" s="5"/>
      <c r="G441" s="6"/>
      <c r="H441" s="19"/>
      <c r="I441" s="14" t="str">
        <f>IF(A440="section","{","")</f>
        <v/>
      </c>
      <c r="J441" s="13" t="str">
        <f>IF(A441=A440,"",""""&amp;A441&amp;""": {")</f>
        <v/>
      </c>
      <c r="K441" s="13" t="str">
        <f>IF(B441=B440,"",""""&amp;B441&amp;""": {")</f>
        <v/>
      </c>
      <c r="L441" s="25" t="str">
        <f>IF(AND(B441=B440,C441=C440),"",""""&amp;C441&amp;""": {")</f>
        <v/>
      </c>
      <c r="M441" s="13" t="str">
        <f>""""&amp;D441&amp;""": """&amp;SUBSTITUTE(G441,"""","'")&amp;""""</f>
        <v>"": ""</v>
      </c>
      <c r="N441" s="26" t="str">
        <f>IF(AND(B442=B441,C442=C441),",","}")</f>
        <v>,</v>
      </c>
      <c r="O441" s="13" t="str">
        <f>IF(NOT(B441=B442),"}",IF(C441=C442,"",","))</f>
        <v/>
      </c>
      <c r="P441" s="13" t="str">
        <f>IF(B441=B442,"",IF(A441=A442,",",""))</f>
        <v/>
      </c>
      <c r="Q441" s="13" t="str">
        <f>IF(A442=A441,"",IF(A442="","}","},"))</f>
        <v/>
      </c>
      <c r="R441" s="13" t="str">
        <f>IF(A442="","}","")</f>
        <v>}</v>
      </c>
      <c r="S441" s="13" t="str">
        <f>IF(A441="","",I441&amp;J441&amp;K441&amp;L441&amp;M441&amp;N441&amp;O441&amp;P441&amp;Q441&amp;R441)</f>
        <v/>
      </c>
    </row>
    <row r="442" spans="1:19" x14ac:dyDescent="0.55000000000000004">
      <c r="A442" s="9"/>
      <c r="B442" s="9"/>
      <c r="C442" s="9"/>
      <c r="D442" s="9"/>
      <c r="E442" s="21"/>
      <c r="F442" s="5"/>
      <c r="G442" s="6"/>
      <c r="H442" s="19"/>
      <c r="I442" s="14" t="str">
        <f>IF(A441="section","{","")</f>
        <v/>
      </c>
      <c r="J442" s="13" t="str">
        <f>IF(A442=A441,"",""""&amp;A442&amp;""": {")</f>
        <v/>
      </c>
      <c r="K442" s="13" t="str">
        <f>IF(B442=B441,"",""""&amp;B442&amp;""": {")</f>
        <v/>
      </c>
      <c r="L442" s="25" t="str">
        <f>IF(AND(B442=B441,C442=C441),"",""""&amp;C442&amp;""": {")</f>
        <v/>
      </c>
      <c r="M442" s="13" t="str">
        <f>""""&amp;D442&amp;""": """&amp;SUBSTITUTE(G442,"""","'")&amp;""""</f>
        <v>"": ""</v>
      </c>
      <c r="N442" s="26" t="str">
        <f>IF(AND(B443=B442,C443=C442),",","}")</f>
        <v>,</v>
      </c>
      <c r="O442" s="13" t="str">
        <f>IF(NOT(B442=B443),"}",IF(C442=C443,"",","))</f>
        <v/>
      </c>
      <c r="P442" s="13" t="str">
        <f>IF(B442=B443,"",IF(A442=A443,",",""))</f>
        <v/>
      </c>
      <c r="Q442" s="13" t="str">
        <f>IF(A443=A442,"",IF(A443="","}","},"))</f>
        <v/>
      </c>
      <c r="R442" s="13" t="str">
        <f>IF(A443="","}","")</f>
        <v>}</v>
      </c>
      <c r="S442" s="13" t="str">
        <f>IF(A442="","",I442&amp;J442&amp;K442&amp;L442&amp;M442&amp;N442&amp;O442&amp;P442&amp;Q442&amp;R442)</f>
        <v/>
      </c>
    </row>
    <row r="443" spans="1:19" x14ac:dyDescent="0.55000000000000004">
      <c r="A443" s="9"/>
      <c r="B443" s="9"/>
      <c r="C443" s="9"/>
      <c r="D443" s="9"/>
      <c r="E443" s="21"/>
      <c r="F443" s="5"/>
      <c r="G443" s="6"/>
      <c r="H443" s="19"/>
      <c r="I443" s="14" t="str">
        <f>IF(A442="section","{","")</f>
        <v/>
      </c>
      <c r="J443" s="13" t="str">
        <f>IF(A443=A442,"",""""&amp;A443&amp;""": {")</f>
        <v/>
      </c>
      <c r="K443" s="13" t="str">
        <f>IF(B443=B442,"",""""&amp;B443&amp;""": {")</f>
        <v/>
      </c>
      <c r="L443" s="25" t="str">
        <f>IF(AND(B443=B442,C443=C442),"",""""&amp;C443&amp;""": {")</f>
        <v/>
      </c>
      <c r="M443" s="13" t="str">
        <f>""""&amp;D443&amp;""": """&amp;SUBSTITUTE(G443,"""","'")&amp;""""</f>
        <v>"": ""</v>
      </c>
      <c r="N443" s="26" t="str">
        <f>IF(AND(B444=B443,C444=C443),",","}")</f>
        <v>,</v>
      </c>
      <c r="O443" s="13" t="str">
        <f>IF(NOT(B443=B444),"}",IF(C443=C444,"",","))</f>
        <v/>
      </c>
      <c r="P443" s="13" t="str">
        <f>IF(B443=B444,"",IF(A443=A444,",",""))</f>
        <v/>
      </c>
      <c r="Q443" s="13" t="str">
        <f>IF(A444=A443,"",IF(A444="","}","},"))</f>
        <v/>
      </c>
      <c r="R443" s="13" t="str">
        <f>IF(A444="","}","")</f>
        <v>}</v>
      </c>
      <c r="S443" s="13" t="str">
        <f>IF(A443="","",I443&amp;J443&amp;K443&amp;L443&amp;M443&amp;N443&amp;O443&amp;P443&amp;Q443&amp;R443)</f>
        <v/>
      </c>
    </row>
    <row r="444" spans="1:19" x14ac:dyDescent="0.55000000000000004">
      <c r="A444" s="9"/>
      <c r="B444" s="9"/>
      <c r="C444" s="9"/>
      <c r="D444" s="9"/>
      <c r="E444" s="21"/>
      <c r="F444" s="5"/>
      <c r="G444" s="6"/>
      <c r="H444" s="19"/>
      <c r="I444" s="14" t="str">
        <f>IF(A443="section","{","")</f>
        <v/>
      </c>
      <c r="J444" s="13" t="str">
        <f>IF(A444=A443,"",""""&amp;A444&amp;""": {")</f>
        <v/>
      </c>
      <c r="K444" s="13" t="str">
        <f>IF(B444=B443,"",""""&amp;B444&amp;""": {")</f>
        <v/>
      </c>
      <c r="L444" s="25" t="str">
        <f>IF(AND(B444=B443,C444=C443),"",""""&amp;C444&amp;""": {")</f>
        <v/>
      </c>
      <c r="M444" s="13" t="str">
        <f>""""&amp;D444&amp;""": """&amp;SUBSTITUTE(G444,"""","'")&amp;""""</f>
        <v>"": ""</v>
      </c>
      <c r="N444" s="26" t="str">
        <f>IF(AND(B445=B444,C445=C444),",","}")</f>
        <v>,</v>
      </c>
      <c r="O444" s="13" t="str">
        <f>IF(NOT(B444=B445),"}",IF(C444=C445,"",","))</f>
        <v/>
      </c>
      <c r="P444" s="13" t="str">
        <f>IF(B444=B445,"",IF(A444=A445,",",""))</f>
        <v/>
      </c>
      <c r="Q444" s="13" t="str">
        <f>IF(A445=A444,"",IF(A445="","}","},"))</f>
        <v/>
      </c>
      <c r="R444" s="13" t="str">
        <f>IF(A445="","}","")</f>
        <v>}</v>
      </c>
      <c r="S444" s="13" t="str">
        <f>IF(A444="","",I444&amp;J444&amp;K444&amp;L444&amp;M444&amp;N444&amp;O444&amp;P444&amp;Q444&amp;R444)</f>
        <v/>
      </c>
    </row>
    <row r="445" spans="1:19" x14ac:dyDescent="0.55000000000000004">
      <c r="A445" s="9"/>
      <c r="B445" s="9"/>
      <c r="C445" s="9"/>
      <c r="D445" s="9"/>
      <c r="E445" s="21"/>
      <c r="F445" s="5"/>
      <c r="G445" s="6"/>
      <c r="H445" s="19"/>
      <c r="I445" s="14" t="str">
        <f>IF(A444="section","{","")</f>
        <v/>
      </c>
      <c r="J445" s="13" t="str">
        <f>IF(A445=A444,"",""""&amp;A445&amp;""": {")</f>
        <v/>
      </c>
      <c r="K445" s="13" t="str">
        <f>IF(B445=B444,"",""""&amp;B445&amp;""": {")</f>
        <v/>
      </c>
      <c r="L445" s="25" t="str">
        <f>IF(AND(B445=B444,C445=C444),"",""""&amp;C445&amp;""": {")</f>
        <v/>
      </c>
      <c r="M445" s="13" t="str">
        <f>""""&amp;D445&amp;""": """&amp;SUBSTITUTE(G445,"""","'")&amp;""""</f>
        <v>"": ""</v>
      </c>
      <c r="N445" s="26" t="str">
        <f>IF(AND(B446=B445,C446=C445),",","}")</f>
        <v>,</v>
      </c>
      <c r="O445" s="13" t="str">
        <f>IF(NOT(B445=B446),"}",IF(C445=C446,"",","))</f>
        <v/>
      </c>
      <c r="P445" s="13" t="str">
        <f>IF(B445=B446,"",IF(A445=A446,",",""))</f>
        <v/>
      </c>
      <c r="Q445" s="13" t="str">
        <f>IF(A446=A445,"",IF(A446="","}","},"))</f>
        <v/>
      </c>
      <c r="R445" s="13" t="str">
        <f>IF(A446="","}","")</f>
        <v>}</v>
      </c>
      <c r="S445" s="13" t="str">
        <f>IF(A445="","",I445&amp;J445&amp;K445&amp;L445&amp;M445&amp;N445&amp;O445&amp;P445&amp;Q445&amp;R445)</f>
        <v/>
      </c>
    </row>
    <row r="446" spans="1:19" x14ac:dyDescent="0.55000000000000004">
      <c r="A446" s="9"/>
      <c r="B446" s="9"/>
      <c r="C446" s="9"/>
      <c r="D446" s="9"/>
      <c r="E446" s="21"/>
      <c r="F446" s="5"/>
      <c r="G446" s="6"/>
      <c r="H446" s="19"/>
      <c r="I446" s="14" t="str">
        <f>IF(A445="section","{","")</f>
        <v/>
      </c>
      <c r="J446" s="13" t="str">
        <f>IF(A446=A445,"",""""&amp;A446&amp;""": {")</f>
        <v/>
      </c>
      <c r="K446" s="13" t="str">
        <f>IF(B446=B445,"",""""&amp;B446&amp;""": {")</f>
        <v/>
      </c>
      <c r="L446" s="25" t="str">
        <f>IF(AND(B446=B445,C446=C445),"",""""&amp;C446&amp;""": {")</f>
        <v/>
      </c>
      <c r="M446" s="13" t="str">
        <f>""""&amp;D446&amp;""": """&amp;SUBSTITUTE(G446,"""","'")&amp;""""</f>
        <v>"": ""</v>
      </c>
      <c r="N446" s="26" t="str">
        <f>IF(AND(B447=B446,C447=C446),",","}")</f>
        <v>,</v>
      </c>
      <c r="O446" s="13" t="str">
        <f>IF(NOT(B446=B447),"}",IF(C446=C447,"",","))</f>
        <v/>
      </c>
      <c r="P446" s="13" t="str">
        <f>IF(B446=B447,"",IF(A446=A447,",",""))</f>
        <v/>
      </c>
      <c r="Q446" s="13" t="str">
        <f>IF(A447=A446,"",IF(A447="","}","},"))</f>
        <v/>
      </c>
      <c r="R446" s="13" t="str">
        <f>IF(A447="","}","")</f>
        <v>}</v>
      </c>
      <c r="S446" s="13" t="str">
        <f>IF(A446="","",I446&amp;J446&amp;K446&amp;L446&amp;M446&amp;N446&amp;O446&amp;P446&amp;Q446&amp;R446)</f>
        <v/>
      </c>
    </row>
    <row r="447" spans="1:19" x14ac:dyDescent="0.55000000000000004">
      <c r="A447" s="9"/>
      <c r="B447" s="9"/>
      <c r="C447" s="9"/>
      <c r="D447" s="9"/>
      <c r="E447" s="21"/>
      <c r="F447" s="5"/>
      <c r="G447" s="6"/>
      <c r="H447" s="19"/>
      <c r="I447" s="14" t="str">
        <f>IF(A446="section","{","")</f>
        <v/>
      </c>
      <c r="J447" s="13" t="str">
        <f>IF(A447=A446,"",""""&amp;A447&amp;""": {")</f>
        <v/>
      </c>
      <c r="K447" s="13" t="str">
        <f>IF(B447=B446,"",""""&amp;B447&amp;""": {")</f>
        <v/>
      </c>
      <c r="L447" s="25" t="str">
        <f>IF(AND(B447=B446,C447=C446),"",""""&amp;C447&amp;""": {")</f>
        <v/>
      </c>
      <c r="M447" s="13" t="str">
        <f>""""&amp;D447&amp;""": """&amp;SUBSTITUTE(G447,"""","'")&amp;""""</f>
        <v>"": ""</v>
      </c>
      <c r="N447" s="26" t="str">
        <f>IF(AND(B448=B447,C448=C447),",","}")</f>
        <v>,</v>
      </c>
      <c r="O447" s="13" t="str">
        <f>IF(NOT(B447=B448),"}",IF(C447=C448,"",","))</f>
        <v/>
      </c>
      <c r="P447" s="13" t="str">
        <f>IF(B447=B448,"",IF(A447=A448,",",""))</f>
        <v/>
      </c>
      <c r="Q447" s="13" t="str">
        <f>IF(A448=A447,"",IF(A448="","}","},"))</f>
        <v/>
      </c>
      <c r="R447" s="13" t="str">
        <f>IF(A448="","}","")</f>
        <v>}</v>
      </c>
      <c r="S447" s="13" t="str">
        <f>IF(A447="","",I447&amp;J447&amp;K447&amp;L447&amp;M447&amp;N447&amp;O447&amp;P447&amp;Q447&amp;R447)</f>
        <v/>
      </c>
    </row>
    <row r="448" spans="1:19" x14ac:dyDescent="0.55000000000000004">
      <c r="A448" s="9"/>
      <c r="B448" s="9"/>
      <c r="C448" s="9"/>
      <c r="D448" s="9"/>
      <c r="E448" s="21"/>
      <c r="F448" s="5"/>
      <c r="G448" s="6"/>
      <c r="H448" s="19"/>
      <c r="I448" s="14" t="str">
        <f>IF(A447="section","{","")</f>
        <v/>
      </c>
      <c r="J448" s="13" t="str">
        <f>IF(A448=A447,"",""""&amp;A448&amp;""": {")</f>
        <v/>
      </c>
      <c r="K448" s="13" t="str">
        <f>IF(B448=B447,"",""""&amp;B448&amp;""": {")</f>
        <v/>
      </c>
      <c r="L448" s="25" t="str">
        <f>IF(AND(B448=B447,C448=C447),"",""""&amp;C448&amp;""": {")</f>
        <v/>
      </c>
      <c r="M448" s="13" t="str">
        <f>""""&amp;D448&amp;""": """&amp;SUBSTITUTE(G448,"""","'")&amp;""""</f>
        <v>"": ""</v>
      </c>
      <c r="N448" s="26" t="str">
        <f>IF(AND(B449=B448,C449=C448),",","}")</f>
        <v>,</v>
      </c>
      <c r="O448" s="13" t="str">
        <f>IF(NOT(B448=B449),"}",IF(C448=C449,"",","))</f>
        <v/>
      </c>
      <c r="P448" s="13" t="str">
        <f>IF(B448=B449,"",IF(A448=A449,",",""))</f>
        <v/>
      </c>
      <c r="Q448" s="13" t="str">
        <f>IF(A449=A448,"",IF(A449="","}","},"))</f>
        <v/>
      </c>
      <c r="R448" s="13" t="str">
        <f>IF(A449="","}","")</f>
        <v>}</v>
      </c>
      <c r="S448" s="13" t="str">
        <f>IF(A448="","",I448&amp;J448&amp;K448&amp;L448&amp;M448&amp;N448&amp;O448&amp;P448&amp;Q448&amp;R448)</f>
        <v/>
      </c>
    </row>
    <row r="449" spans="1:19" x14ac:dyDescent="0.55000000000000004">
      <c r="A449" s="9"/>
      <c r="B449" s="9"/>
      <c r="C449" s="9"/>
      <c r="D449" s="9"/>
      <c r="E449" s="21"/>
      <c r="F449" s="5"/>
      <c r="G449" s="6"/>
      <c r="H449" s="19"/>
      <c r="I449" s="14" t="str">
        <f>IF(A448="section","{","")</f>
        <v/>
      </c>
      <c r="J449" s="13" t="str">
        <f>IF(A449=A448,"",""""&amp;A449&amp;""": {")</f>
        <v/>
      </c>
      <c r="K449" s="13" t="str">
        <f>IF(B449=B448,"",""""&amp;B449&amp;""": {")</f>
        <v/>
      </c>
      <c r="L449" s="25" t="str">
        <f>IF(AND(B449=B448,C449=C448),"",""""&amp;C449&amp;""": {")</f>
        <v/>
      </c>
      <c r="M449" s="13" t="str">
        <f>""""&amp;D449&amp;""": """&amp;SUBSTITUTE(G449,"""","'")&amp;""""</f>
        <v>"": ""</v>
      </c>
      <c r="N449" s="26" t="str">
        <f>IF(AND(B450=B449,C450=C449),",","}")</f>
        <v>,</v>
      </c>
      <c r="O449" s="13" t="str">
        <f>IF(NOT(B449=B450),"}",IF(C449=C450,"",","))</f>
        <v/>
      </c>
      <c r="P449" s="13" t="str">
        <f>IF(B449=B450,"",IF(A449=A450,",",""))</f>
        <v/>
      </c>
      <c r="Q449" s="13" t="str">
        <f>IF(A450=A449,"",IF(A450="","}","},"))</f>
        <v/>
      </c>
      <c r="R449" s="13" t="str">
        <f>IF(A450="","}","")</f>
        <v>}</v>
      </c>
      <c r="S449" s="13" t="str">
        <f>IF(A449="","",I449&amp;J449&amp;K449&amp;L449&amp;M449&amp;N449&amp;O449&amp;P449&amp;Q449&amp;R449)</f>
        <v/>
      </c>
    </row>
    <row r="450" spans="1:19" x14ac:dyDescent="0.55000000000000004">
      <c r="A450" s="9"/>
      <c r="B450" s="9"/>
      <c r="C450" s="9"/>
      <c r="D450" s="9"/>
      <c r="E450" s="21"/>
      <c r="F450" s="5"/>
      <c r="G450" s="6"/>
      <c r="H450" s="19"/>
      <c r="I450" s="14" t="str">
        <f>IF(A449="section","{","")</f>
        <v/>
      </c>
      <c r="J450" s="13" t="str">
        <f>IF(A450=A449,"",""""&amp;A450&amp;""": {")</f>
        <v/>
      </c>
      <c r="K450" s="13" t="str">
        <f>IF(B450=B449,"",""""&amp;B450&amp;""": {")</f>
        <v/>
      </c>
      <c r="L450" s="25" t="str">
        <f>IF(AND(B450=B449,C450=C449),"",""""&amp;C450&amp;""": {")</f>
        <v/>
      </c>
      <c r="M450" s="13" t="str">
        <f>""""&amp;D450&amp;""": """&amp;SUBSTITUTE(G450,"""","'")&amp;""""</f>
        <v>"": ""</v>
      </c>
      <c r="N450" s="26" t="str">
        <f>IF(AND(B451=B450,C451=C450),",","}")</f>
        <v>,</v>
      </c>
      <c r="O450" s="13" t="str">
        <f>IF(NOT(B450=B451),"}",IF(C450=C451,"",","))</f>
        <v/>
      </c>
      <c r="P450" s="13" t="str">
        <f>IF(B450=B451,"",IF(A450=A451,",",""))</f>
        <v/>
      </c>
      <c r="Q450" s="13" t="str">
        <f>IF(A451=A450,"",IF(A451="","}","},"))</f>
        <v/>
      </c>
      <c r="R450" s="13" t="str">
        <f>IF(A451="","}","")</f>
        <v>}</v>
      </c>
      <c r="S450" s="13" t="str">
        <f>IF(A450="","",I450&amp;J450&amp;K450&amp;L450&amp;M450&amp;N450&amp;O450&amp;P450&amp;Q450&amp;R450)</f>
        <v/>
      </c>
    </row>
    <row r="451" spans="1:19" x14ac:dyDescent="0.55000000000000004">
      <c r="A451" s="9"/>
      <c r="B451" s="9"/>
      <c r="C451" s="9"/>
      <c r="D451" s="9"/>
      <c r="E451" s="21"/>
      <c r="F451" s="5"/>
      <c r="G451" s="6"/>
      <c r="H451" s="19"/>
      <c r="I451" s="14" t="str">
        <f>IF(A450="section","{","")</f>
        <v/>
      </c>
      <c r="J451" s="13" t="str">
        <f>IF(A451=A450,"",""""&amp;A451&amp;""": {")</f>
        <v/>
      </c>
      <c r="K451" s="13" t="str">
        <f>IF(B451=B450,"",""""&amp;B451&amp;""": {")</f>
        <v/>
      </c>
      <c r="L451" s="25" t="str">
        <f>IF(AND(B451=B450,C451=C450),"",""""&amp;C451&amp;""": {")</f>
        <v/>
      </c>
      <c r="M451" s="13" t="str">
        <f>""""&amp;D451&amp;""": """&amp;SUBSTITUTE(G451,"""","'")&amp;""""</f>
        <v>"": ""</v>
      </c>
      <c r="N451" s="26" t="str">
        <f>IF(AND(B452=B451,C452=C451),",","}")</f>
        <v>,</v>
      </c>
      <c r="O451" s="13" t="str">
        <f>IF(NOT(B451=B452),"}",IF(C451=C452,"",","))</f>
        <v/>
      </c>
      <c r="P451" s="13" t="str">
        <f>IF(B451=B452,"",IF(A451=A452,",",""))</f>
        <v/>
      </c>
      <c r="Q451" s="13" t="str">
        <f>IF(A452=A451,"",IF(A452="","}","},"))</f>
        <v/>
      </c>
      <c r="R451" s="13" t="str">
        <f>IF(A452="","}","")</f>
        <v>}</v>
      </c>
      <c r="S451" s="13" t="str">
        <f>IF(A451="","",I451&amp;J451&amp;K451&amp;L451&amp;M451&amp;N451&amp;O451&amp;P451&amp;Q451&amp;R451)</f>
        <v/>
      </c>
    </row>
    <row r="452" spans="1:19" x14ac:dyDescent="0.55000000000000004">
      <c r="A452" s="9"/>
      <c r="B452" s="9"/>
      <c r="C452" s="9"/>
      <c r="D452" s="9"/>
      <c r="E452" s="21"/>
      <c r="F452" s="5"/>
      <c r="G452" s="6"/>
      <c r="H452" s="19"/>
      <c r="I452" s="14" t="str">
        <f>IF(A451="section","{","")</f>
        <v/>
      </c>
      <c r="J452" s="13" t="str">
        <f>IF(A452=A451,"",""""&amp;A452&amp;""": {")</f>
        <v/>
      </c>
      <c r="K452" s="13" t="str">
        <f>IF(B452=B451,"",""""&amp;B452&amp;""": {")</f>
        <v/>
      </c>
      <c r="L452" s="25" t="str">
        <f>IF(AND(B452=B451,C452=C451),"",""""&amp;C452&amp;""": {")</f>
        <v/>
      </c>
      <c r="M452" s="13" t="str">
        <f>""""&amp;D452&amp;""": """&amp;SUBSTITUTE(G452,"""","'")&amp;""""</f>
        <v>"": ""</v>
      </c>
      <c r="N452" s="26" t="str">
        <f>IF(AND(B453=B452,C453=C452),",","}")</f>
        <v>,</v>
      </c>
      <c r="O452" s="13" t="str">
        <f>IF(NOT(B452=B453),"}",IF(C452=C453,"",","))</f>
        <v/>
      </c>
      <c r="P452" s="13" t="str">
        <f>IF(B452=B453,"",IF(A452=A453,",",""))</f>
        <v/>
      </c>
      <c r="Q452" s="13" t="str">
        <f>IF(A453=A452,"",IF(A453="","}","},"))</f>
        <v/>
      </c>
      <c r="R452" s="13" t="str">
        <f>IF(A453="","}","")</f>
        <v>}</v>
      </c>
      <c r="S452" s="13" t="str">
        <f>IF(A452="","",I452&amp;J452&amp;K452&amp;L452&amp;M452&amp;N452&amp;O452&amp;P452&amp;Q452&amp;R452)</f>
        <v/>
      </c>
    </row>
    <row r="453" spans="1:19" x14ac:dyDescent="0.55000000000000004">
      <c r="A453" s="9"/>
      <c r="B453" s="9"/>
      <c r="C453" s="9"/>
      <c r="D453" s="9"/>
      <c r="E453" s="21"/>
      <c r="F453" s="5"/>
      <c r="G453" s="6"/>
      <c r="H453" s="19"/>
      <c r="I453" s="14" t="str">
        <f>IF(A452="section","{","")</f>
        <v/>
      </c>
      <c r="J453" s="13" t="str">
        <f>IF(A453=A452,"",""""&amp;A453&amp;""": {")</f>
        <v/>
      </c>
      <c r="K453" s="13" t="str">
        <f>IF(B453=B452,"",""""&amp;B453&amp;""": {")</f>
        <v/>
      </c>
      <c r="L453" s="25" t="str">
        <f>IF(AND(B453=B452,C453=C452),"",""""&amp;C453&amp;""": {")</f>
        <v/>
      </c>
      <c r="M453" s="13" t="str">
        <f>""""&amp;D453&amp;""": """&amp;SUBSTITUTE(G453,"""","'")&amp;""""</f>
        <v>"": ""</v>
      </c>
      <c r="N453" s="26" t="str">
        <f>IF(AND(B454=B453,C454=C453),",","}")</f>
        <v>,</v>
      </c>
      <c r="O453" s="13" t="str">
        <f>IF(NOT(B453=B454),"}",IF(C453=C454,"",","))</f>
        <v/>
      </c>
      <c r="P453" s="13" t="str">
        <f>IF(B453=B454,"",IF(A453=A454,",",""))</f>
        <v/>
      </c>
      <c r="Q453" s="13" t="str">
        <f>IF(A454=A453,"",IF(A454="","}","},"))</f>
        <v/>
      </c>
      <c r="R453" s="13" t="str">
        <f>IF(A454="","}","")</f>
        <v>}</v>
      </c>
      <c r="S453" s="13" t="str">
        <f>IF(A453="","",I453&amp;J453&amp;K453&amp;L453&amp;M453&amp;N453&amp;O453&amp;P453&amp;Q453&amp;R453)</f>
        <v/>
      </c>
    </row>
    <row r="454" spans="1:19" x14ac:dyDescent="0.55000000000000004">
      <c r="A454" s="9"/>
      <c r="B454" s="9"/>
      <c r="C454" s="9"/>
      <c r="D454" s="9"/>
      <c r="E454" s="21"/>
      <c r="F454" s="5"/>
      <c r="G454" s="6"/>
      <c r="H454" s="19"/>
      <c r="I454" s="14" t="str">
        <f>IF(A453="section","{","")</f>
        <v/>
      </c>
      <c r="J454" s="13" t="str">
        <f>IF(A454=A453,"",""""&amp;A454&amp;""": {")</f>
        <v/>
      </c>
      <c r="K454" s="13" t="str">
        <f>IF(B454=B453,"",""""&amp;B454&amp;""": {")</f>
        <v/>
      </c>
      <c r="L454" s="25" t="str">
        <f>IF(AND(B454=B453,C454=C453),"",""""&amp;C454&amp;""": {")</f>
        <v/>
      </c>
      <c r="M454" s="13" t="str">
        <f>""""&amp;D454&amp;""": """&amp;SUBSTITUTE(G454,"""","'")&amp;""""</f>
        <v>"": ""</v>
      </c>
      <c r="N454" s="26" t="str">
        <f>IF(AND(B455=B454,C455=C454),",","}")</f>
        <v>,</v>
      </c>
      <c r="O454" s="13" t="str">
        <f>IF(NOT(B454=B455),"}",IF(C454=C455,"",","))</f>
        <v/>
      </c>
      <c r="P454" s="13" t="str">
        <f>IF(B454=B455,"",IF(A454=A455,",",""))</f>
        <v/>
      </c>
      <c r="Q454" s="13" t="str">
        <f>IF(A455=A454,"",IF(A455="","}","},"))</f>
        <v/>
      </c>
      <c r="R454" s="13" t="str">
        <f>IF(A455="","}","")</f>
        <v>}</v>
      </c>
      <c r="S454" s="13" t="str">
        <f>IF(A454="","",I454&amp;J454&amp;K454&amp;L454&amp;M454&amp;N454&amp;O454&amp;P454&amp;Q454&amp;R454)</f>
        <v/>
      </c>
    </row>
    <row r="455" spans="1:19" x14ac:dyDescent="0.55000000000000004">
      <c r="A455" s="9"/>
      <c r="B455" s="9"/>
      <c r="C455" s="9"/>
      <c r="D455" s="9"/>
      <c r="E455" s="21"/>
      <c r="F455" s="5"/>
      <c r="G455" s="6"/>
      <c r="H455" s="19"/>
      <c r="I455" s="14" t="str">
        <f>IF(A454="section","{","")</f>
        <v/>
      </c>
      <c r="J455" s="13" t="str">
        <f>IF(A455=A454,"",""""&amp;A455&amp;""": {")</f>
        <v/>
      </c>
      <c r="K455" s="13" t="str">
        <f>IF(B455=B454,"",""""&amp;B455&amp;""": {")</f>
        <v/>
      </c>
      <c r="L455" s="25" t="str">
        <f>IF(AND(B455=B454,C455=C454),"",""""&amp;C455&amp;""": {")</f>
        <v/>
      </c>
      <c r="M455" s="13" t="str">
        <f>""""&amp;D455&amp;""": """&amp;SUBSTITUTE(G455,"""","'")&amp;""""</f>
        <v>"": ""</v>
      </c>
      <c r="N455" s="26" t="str">
        <f>IF(AND(B456=B455,C456=C455),",","}")</f>
        <v>,</v>
      </c>
      <c r="O455" s="13" t="str">
        <f>IF(NOT(B455=B456),"}",IF(C455=C456,"",","))</f>
        <v/>
      </c>
      <c r="P455" s="13" t="str">
        <f>IF(B455=B456,"",IF(A455=A456,",",""))</f>
        <v/>
      </c>
      <c r="Q455" s="13" t="str">
        <f>IF(A456=A455,"",IF(A456="","}","},"))</f>
        <v/>
      </c>
      <c r="R455" s="13" t="str">
        <f>IF(A456="","}","")</f>
        <v>}</v>
      </c>
      <c r="S455" s="13" t="str">
        <f>IF(A455="","",I455&amp;J455&amp;K455&amp;L455&amp;M455&amp;N455&amp;O455&amp;P455&amp;Q455&amp;R455)</f>
        <v/>
      </c>
    </row>
    <row r="456" spans="1:19" x14ac:dyDescent="0.55000000000000004">
      <c r="A456" s="9"/>
      <c r="B456" s="9"/>
      <c r="C456" s="9"/>
      <c r="D456" s="9"/>
      <c r="E456" s="21"/>
      <c r="F456" s="5"/>
      <c r="G456" s="6"/>
      <c r="H456" s="19"/>
      <c r="I456" s="14" t="str">
        <f>IF(A455="section","{","")</f>
        <v/>
      </c>
      <c r="J456" s="13" t="str">
        <f>IF(A456=A455,"",""""&amp;A456&amp;""": {")</f>
        <v/>
      </c>
      <c r="K456" s="13" t="str">
        <f>IF(B456=B455,"",""""&amp;B456&amp;""": {")</f>
        <v/>
      </c>
      <c r="L456" s="25" t="str">
        <f>IF(AND(B456=B455,C456=C455),"",""""&amp;C456&amp;""": {")</f>
        <v/>
      </c>
      <c r="M456" s="13" t="str">
        <f>""""&amp;D456&amp;""": """&amp;SUBSTITUTE(G456,"""","'")&amp;""""</f>
        <v>"": ""</v>
      </c>
      <c r="N456" s="26" t="str">
        <f>IF(AND(B457=B456,C457=C456),",","}")</f>
        <v>,</v>
      </c>
      <c r="O456" s="13" t="str">
        <f>IF(NOT(B456=B457),"}",IF(C456=C457,"",","))</f>
        <v/>
      </c>
      <c r="P456" s="13" t="str">
        <f>IF(B456=B457,"",IF(A456=A457,",",""))</f>
        <v/>
      </c>
      <c r="Q456" s="13" t="str">
        <f>IF(A457=A456,"",IF(A457="","}","},"))</f>
        <v/>
      </c>
      <c r="R456" s="13" t="str">
        <f>IF(A457="","}","")</f>
        <v>}</v>
      </c>
      <c r="S456" s="13" t="str">
        <f>IF(A456="","",I456&amp;J456&amp;K456&amp;L456&amp;M456&amp;N456&amp;O456&amp;P456&amp;Q456&amp;R456)</f>
        <v/>
      </c>
    </row>
    <row r="457" spans="1:19" x14ac:dyDescent="0.55000000000000004">
      <c r="A457" s="9"/>
      <c r="B457" s="9"/>
      <c r="C457" s="9"/>
      <c r="D457" s="9"/>
      <c r="E457" s="21"/>
      <c r="F457" s="5"/>
      <c r="G457" s="6"/>
      <c r="H457" s="19"/>
      <c r="I457" s="14" t="str">
        <f>IF(A456="section","{","")</f>
        <v/>
      </c>
      <c r="J457" s="13" t="str">
        <f>IF(A457=A456,"",""""&amp;A457&amp;""": {")</f>
        <v/>
      </c>
      <c r="K457" s="13" t="str">
        <f>IF(B457=B456,"",""""&amp;B457&amp;""": {")</f>
        <v/>
      </c>
      <c r="L457" s="25" t="str">
        <f>IF(AND(B457=B456,C457=C456),"",""""&amp;C457&amp;""": {")</f>
        <v/>
      </c>
      <c r="M457" s="13" t="str">
        <f>""""&amp;D457&amp;""": """&amp;SUBSTITUTE(G457,"""","'")&amp;""""</f>
        <v>"": ""</v>
      </c>
      <c r="N457" s="26" t="str">
        <f>IF(AND(B458=B457,C458=C457),",","}")</f>
        <v>,</v>
      </c>
      <c r="O457" s="13" t="str">
        <f>IF(NOT(B457=B458),"}",IF(C457=C458,"",","))</f>
        <v/>
      </c>
      <c r="P457" s="13" t="str">
        <f>IF(B457=B458,"",IF(A457=A458,",",""))</f>
        <v/>
      </c>
      <c r="Q457" s="13" t="str">
        <f>IF(A458=A457,"",IF(A458="","}","},"))</f>
        <v/>
      </c>
      <c r="R457" s="13" t="str">
        <f>IF(A458="","}","")</f>
        <v>}</v>
      </c>
      <c r="S457" s="13" t="str">
        <f>IF(A457="","",I457&amp;J457&amp;K457&amp;L457&amp;M457&amp;N457&amp;O457&amp;P457&amp;Q457&amp;R457)</f>
        <v/>
      </c>
    </row>
    <row r="458" spans="1:19" x14ac:dyDescent="0.55000000000000004">
      <c r="A458" s="9"/>
      <c r="B458" s="9"/>
      <c r="C458" s="9"/>
      <c r="D458" s="9"/>
      <c r="E458" s="21"/>
      <c r="F458" s="5"/>
      <c r="G458" s="6"/>
      <c r="H458" s="19"/>
      <c r="I458" s="14" t="str">
        <f>IF(A457="section","{","")</f>
        <v/>
      </c>
      <c r="J458" s="13" t="str">
        <f>IF(A458=A457,"",""""&amp;A458&amp;""": {")</f>
        <v/>
      </c>
      <c r="K458" s="13" t="str">
        <f>IF(B458=B457,"",""""&amp;B458&amp;""": {")</f>
        <v/>
      </c>
      <c r="L458" s="25" t="str">
        <f>IF(AND(B458=B457,C458=C457),"",""""&amp;C458&amp;""": {")</f>
        <v/>
      </c>
      <c r="M458" s="13" t="str">
        <f>""""&amp;D458&amp;""": """&amp;SUBSTITUTE(G458,"""","'")&amp;""""</f>
        <v>"": ""</v>
      </c>
      <c r="N458" s="26" t="str">
        <f>IF(AND(B459=B458,C459=C458),",","}")</f>
        <v>,</v>
      </c>
      <c r="O458" s="13" t="str">
        <f>IF(NOT(B458=B459),"}",IF(C458=C459,"",","))</f>
        <v/>
      </c>
      <c r="P458" s="13" t="str">
        <f>IF(B458=B459,"",IF(A458=A459,",",""))</f>
        <v/>
      </c>
      <c r="Q458" s="13" t="str">
        <f>IF(A459=A458,"",IF(A459="","}","},"))</f>
        <v/>
      </c>
      <c r="R458" s="13" t="str">
        <f>IF(A459="","}","")</f>
        <v>}</v>
      </c>
      <c r="S458" s="13" t="str">
        <f>IF(A458="","",I458&amp;J458&amp;K458&amp;L458&amp;M458&amp;N458&amp;O458&amp;P458&amp;Q458&amp;R458)</f>
        <v/>
      </c>
    </row>
    <row r="459" spans="1:19" x14ac:dyDescent="0.55000000000000004">
      <c r="A459" s="9"/>
      <c r="B459" s="9"/>
      <c r="C459" s="9"/>
      <c r="D459" s="9"/>
      <c r="E459" s="21"/>
      <c r="F459" s="5"/>
      <c r="G459" s="6"/>
      <c r="H459" s="19"/>
      <c r="I459" s="14" t="str">
        <f>IF(A458="section","{","")</f>
        <v/>
      </c>
      <c r="J459" s="13" t="str">
        <f>IF(A459=A458,"",""""&amp;A459&amp;""": {")</f>
        <v/>
      </c>
      <c r="K459" s="13" t="str">
        <f>IF(B459=B458,"",""""&amp;B459&amp;""": {")</f>
        <v/>
      </c>
      <c r="L459" s="25" t="str">
        <f>IF(AND(B459=B458,C459=C458),"",""""&amp;C459&amp;""": {")</f>
        <v/>
      </c>
      <c r="M459" s="13" t="str">
        <f>""""&amp;D459&amp;""": """&amp;SUBSTITUTE(G459,"""","'")&amp;""""</f>
        <v>"": ""</v>
      </c>
      <c r="N459" s="26" t="str">
        <f>IF(AND(B460=B459,C460=C459),",","}")</f>
        <v>,</v>
      </c>
      <c r="O459" s="13" t="str">
        <f>IF(NOT(B459=B460),"}",IF(C459=C460,"",","))</f>
        <v/>
      </c>
      <c r="P459" s="13" t="str">
        <f>IF(B459=B460,"",IF(A459=A460,",",""))</f>
        <v/>
      </c>
      <c r="Q459" s="13" t="str">
        <f>IF(A460=A459,"",IF(A460="","}","},"))</f>
        <v/>
      </c>
      <c r="R459" s="13" t="str">
        <f>IF(A460="","}","")</f>
        <v>}</v>
      </c>
      <c r="S459" s="13" t="str">
        <f>IF(A459="","",I459&amp;J459&amp;K459&amp;L459&amp;M459&amp;N459&amp;O459&amp;P459&amp;Q459&amp;R459)</f>
        <v/>
      </c>
    </row>
    <row r="460" spans="1:19" x14ac:dyDescent="0.55000000000000004">
      <c r="A460" s="9"/>
      <c r="B460" s="9"/>
      <c r="C460" s="9"/>
      <c r="D460" s="9"/>
      <c r="E460" s="21"/>
      <c r="F460" s="5"/>
      <c r="G460" s="6"/>
      <c r="H460" s="19"/>
      <c r="I460" s="14" t="str">
        <f>IF(A459="section","{","")</f>
        <v/>
      </c>
      <c r="J460" s="13" t="str">
        <f>IF(A460=A459,"",""""&amp;A460&amp;""": {")</f>
        <v/>
      </c>
      <c r="K460" s="13" t="str">
        <f>IF(B460=B459,"",""""&amp;B460&amp;""": {")</f>
        <v/>
      </c>
      <c r="L460" s="25" t="str">
        <f>IF(AND(B460=B459,C460=C459),"",""""&amp;C460&amp;""": {")</f>
        <v/>
      </c>
      <c r="M460" s="13" t="str">
        <f>""""&amp;D460&amp;""": """&amp;SUBSTITUTE(G460,"""","'")&amp;""""</f>
        <v>"": ""</v>
      </c>
      <c r="N460" s="26" t="str">
        <f>IF(AND(B461=B460,C461=C460),",","}")</f>
        <v>,</v>
      </c>
      <c r="O460" s="13" t="str">
        <f>IF(NOT(B460=B461),"}",IF(C460=C461,"",","))</f>
        <v/>
      </c>
      <c r="P460" s="13" t="str">
        <f>IF(B460=B461,"",IF(A460=A461,",",""))</f>
        <v/>
      </c>
      <c r="Q460" s="13" t="str">
        <f>IF(A461=A460,"",IF(A461="","}","},"))</f>
        <v/>
      </c>
      <c r="R460" s="13" t="str">
        <f>IF(A461="","}","")</f>
        <v>}</v>
      </c>
      <c r="S460" s="13" t="str">
        <f>IF(A460="","",I460&amp;J460&amp;K460&amp;L460&amp;M460&amp;N460&amp;O460&amp;P460&amp;Q460&amp;R460)</f>
        <v/>
      </c>
    </row>
    <row r="461" spans="1:19" x14ac:dyDescent="0.55000000000000004">
      <c r="A461" s="9"/>
      <c r="B461" s="9"/>
      <c r="C461" s="9"/>
      <c r="D461" s="9"/>
      <c r="E461" s="21"/>
      <c r="F461" s="5"/>
      <c r="G461" s="6"/>
      <c r="H461" s="19"/>
      <c r="I461" s="14" t="str">
        <f>IF(A460="section","{","")</f>
        <v/>
      </c>
      <c r="J461" s="13" t="str">
        <f>IF(A461=A460,"",""""&amp;A461&amp;""": {")</f>
        <v/>
      </c>
      <c r="K461" s="13" t="str">
        <f>IF(B461=B460,"",""""&amp;B461&amp;""": {")</f>
        <v/>
      </c>
      <c r="L461" s="25" t="str">
        <f>IF(AND(B461=B460,C461=C460),"",""""&amp;C461&amp;""": {")</f>
        <v/>
      </c>
      <c r="M461" s="13" t="str">
        <f>""""&amp;D461&amp;""": """&amp;SUBSTITUTE(G461,"""","'")&amp;""""</f>
        <v>"": ""</v>
      </c>
      <c r="N461" s="26" t="str">
        <f>IF(AND(B462=B461,C462=C461),",","}")</f>
        <v>,</v>
      </c>
      <c r="O461" s="13" t="str">
        <f>IF(NOT(B461=B462),"}",IF(C461=C462,"",","))</f>
        <v/>
      </c>
      <c r="P461" s="13" t="str">
        <f>IF(B461=B462,"",IF(A461=A462,",",""))</f>
        <v/>
      </c>
      <c r="Q461" s="13" t="str">
        <f>IF(A462=A461,"",IF(A462="","}","},"))</f>
        <v/>
      </c>
      <c r="R461" s="13" t="str">
        <f>IF(A462="","}","")</f>
        <v>}</v>
      </c>
      <c r="S461" s="13" t="str">
        <f>IF(A461="","",I461&amp;J461&amp;K461&amp;L461&amp;M461&amp;N461&amp;O461&amp;P461&amp;Q461&amp;R461)</f>
        <v/>
      </c>
    </row>
    <row r="462" spans="1:19" x14ac:dyDescent="0.55000000000000004">
      <c r="A462" s="9"/>
      <c r="B462" s="9"/>
      <c r="C462" s="9"/>
      <c r="D462" s="9"/>
      <c r="E462" s="21"/>
      <c r="F462" s="5"/>
      <c r="G462" s="6"/>
      <c r="H462" s="19"/>
      <c r="I462" s="14" t="str">
        <f>IF(A461="section","{","")</f>
        <v/>
      </c>
      <c r="J462" s="13" t="str">
        <f>IF(A462=A461,"",""""&amp;A462&amp;""": {")</f>
        <v/>
      </c>
      <c r="K462" s="13" t="str">
        <f>IF(B462=B461,"",""""&amp;B462&amp;""": {")</f>
        <v/>
      </c>
      <c r="L462" s="25" t="str">
        <f>IF(AND(B462=B461,C462=C461),"",""""&amp;C462&amp;""": {")</f>
        <v/>
      </c>
      <c r="M462" s="13" t="str">
        <f>""""&amp;D462&amp;""": """&amp;SUBSTITUTE(G462,"""","'")&amp;""""</f>
        <v>"": ""</v>
      </c>
      <c r="N462" s="26" t="str">
        <f>IF(AND(B463=B462,C463=C462),",","}")</f>
        <v>,</v>
      </c>
      <c r="O462" s="13" t="str">
        <f>IF(NOT(B462=B463),"}",IF(C462=C463,"",","))</f>
        <v/>
      </c>
      <c r="P462" s="13" t="str">
        <f>IF(B462=B463,"",IF(A462=A463,",",""))</f>
        <v/>
      </c>
      <c r="Q462" s="13" t="str">
        <f>IF(A463=A462,"",IF(A463="","}","},"))</f>
        <v/>
      </c>
      <c r="R462" s="13" t="str">
        <f>IF(A463="","}","")</f>
        <v>}</v>
      </c>
      <c r="S462" s="13" t="str">
        <f>IF(A462="","",I462&amp;J462&amp;K462&amp;L462&amp;M462&amp;N462&amp;O462&amp;P462&amp;Q462&amp;R462)</f>
        <v/>
      </c>
    </row>
    <row r="463" spans="1:19" x14ac:dyDescent="0.55000000000000004">
      <c r="A463" s="9"/>
      <c r="B463" s="9"/>
      <c r="C463" s="9"/>
      <c r="D463" s="9"/>
      <c r="E463" s="21"/>
      <c r="F463" s="5"/>
      <c r="G463" s="6"/>
      <c r="H463" s="19"/>
      <c r="I463" s="14" t="str">
        <f>IF(A462="section","{","")</f>
        <v/>
      </c>
      <c r="J463" s="13" t="str">
        <f>IF(A463=A462,"",""""&amp;A463&amp;""": {")</f>
        <v/>
      </c>
      <c r="K463" s="13" t="str">
        <f>IF(B463=B462,"",""""&amp;B463&amp;""": {")</f>
        <v/>
      </c>
      <c r="L463" s="25" t="str">
        <f>IF(AND(B463=B462,C463=C462),"",""""&amp;C463&amp;""": {")</f>
        <v/>
      </c>
      <c r="M463" s="13" t="str">
        <f>""""&amp;D463&amp;""": """&amp;SUBSTITUTE(G463,"""","'")&amp;""""</f>
        <v>"": ""</v>
      </c>
      <c r="N463" s="26" t="str">
        <f>IF(AND(B464=B463,C464=C463),",","}")</f>
        <v>,</v>
      </c>
      <c r="O463" s="13" t="str">
        <f>IF(NOT(B463=B464),"}",IF(C463=C464,"",","))</f>
        <v/>
      </c>
      <c r="P463" s="13" t="str">
        <f>IF(B463=B464,"",IF(A463=A464,",",""))</f>
        <v/>
      </c>
      <c r="Q463" s="13" t="str">
        <f>IF(A464=A463,"",IF(A464="","}","},"))</f>
        <v/>
      </c>
      <c r="R463" s="13" t="str">
        <f>IF(A464="","}","")</f>
        <v>}</v>
      </c>
      <c r="S463" s="13" t="str">
        <f>IF(A463="","",I463&amp;J463&amp;K463&amp;L463&amp;M463&amp;N463&amp;O463&amp;P463&amp;Q463&amp;R463)</f>
        <v/>
      </c>
    </row>
    <row r="464" spans="1:19" x14ac:dyDescent="0.55000000000000004">
      <c r="A464" s="9"/>
      <c r="B464" s="9"/>
      <c r="C464" s="9"/>
      <c r="D464" s="9"/>
      <c r="E464" s="21"/>
      <c r="F464" s="5"/>
      <c r="G464" s="6"/>
      <c r="H464" s="19"/>
      <c r="I464" s="14" t="str">
        <f>IF(A463="section","{","")</f>
        <v/>
      </c>
      <c r="J464" s="13" t="str">
        <f>IF(A464=A463,"",""""&amp;A464&amp;""": {")</f>
        <v/>
      </c>
      <c r="K464" s="13" t="str">
        <f>IF(B464=B463,"",""""&amp;B464&amp;""": {")</f>
        <v/>
      </c>
      <c r="L464" s="25" t="str">
        <f>IF(AND(B464=B463,C464=C463),"",""""&amp;C464&amp;""": {")</f>
        <v/>
      </c>
      <c r="M464" s="13" t="str">
        <f>""""&amp;D464&amp;""": """&amp;SUBSTITUTE(G464,"""","'")&amp;""""</f>
        <v>"": ""</v>
      </c>
      <c r="N464" s="26" t="str">
        <f>IF(AND(B465=B464,C465=C464),",","}")</f>
        <v>,</v>
      </c>
      <c r="O464" s="13" t="str">
        <f>IF(NOT(B464=B465),"}",IF(C464=C465,"",","))</f>
        <v/>
      </c>
      <c r="P464" s="13" t="str">
        <f>IF(B464=B465,"",IF(A464=A465,",",""))</f>
        <v/>
      </c>
      <c r="Q464" s="13" t="str">
        <f>IF(A465=A464,"",IF(A465="","}","},"))</f>
        <v/>
      </c>
      <c r="R464" s="13" t="str">
        <f>IF(A465="","}","")</f>
        <v>}</v>
      </c>
      <c r="S464" s="13" t="str">
        <f>IF(A464="","",I464&amp;J464&amp;K464&amp;L464&amp;M464&amp;N464&amp;O464&amp;P464&amp;Q464&amp;R464)</f>
        <v/>
      </c>
    </row>
    <row r="465" spans="1:19" x14ac:dyDescent="0.55000000000000004">
      <c r="A465" s="9"/>
      <c r="B465" s="9"/>
      <c r="C465" s="9"/>
      <c r="D465" s="9"/>
      <c r="E465" s="21"/>
      <c r="F465" s="5"/>
      <c r="G465" s="6"/>
      <c r="H465" s="19"/>
      <c r="I465" s="14" t="str">
        <f>IF(A464="section","{","")</f>
        <v/>
      </c>
      <c r="J465" s="13" t="str">
        <f>IF(A465=A464,"",""""&amp;A465&amp;""": {")</f>
        <v/>
      </c>
      <c r="K465" s="13" t="str">
        <f>IF(B465=B464,"",""""&amp;B465&amp;""": {")</f>
        <v/>
      </c>
      <c r="L465" s="25" t="str">
        <f>IF(AND(B465=B464,C465=C464),"",""""&amp;C465&amp;""": {")</f>
        <v/>
      </c>
      <c r="M465" s="13" t="str">
        <f>""""&amp;D465&amp;""": """&amp;SUBSTITUTE(G465,"""","'")&amp;""""</f>
        <v>"": ""</v>
      </c>
      <c r="N465" s="26" t="str">
        <f>IF(AND(B466=B465,C466=C465),",","}")</f>
        <v>,</v>
      </c>
      <c r="O465" s="13" t="str">
        <f>IF(NOT(B465=B466),"}",IF(C465=C466,"",","))</f>
        <v/>
      </c>
      <c r="P465" s="13" t="str">
        <f>IF(B465=B466,"",IF(A465=A466,",",""))</f>
        <v/>
      </c>
      <c r="Q465" s="13" t="str">
        <f>IF(A466=A465,"",IF(A466="","}","},"))</f>
        <v/>
      </c>
      <c r="R465" s="13" t="str">
        <f>IF(A466="","}","")</f>
        <v>}</v>
      </c>
      <c r="S465" s="13" t="str">
        <f>IF(A465="","",I465&amp;J465&amp;K465&amp;L465&amp;M465&amp;N465&amp;O465&amp;P465&amp;Q465&amp;R465)</f>
        <v/>
      </c>
    </row>
    <row r="466" spans="1:19" x14ac:dyDescent="0.55000000000000004">
      <c r="A466" s="9"/>
      <c r="B466" s="9"/>
      <c r="C466" s="9"/>
      <c r="D466" s="9"/>
      <c r="E466" s="21"/>
      <c r="F466" s="5"/>
      <c r="G466" s="6"/>
      <c r="H466" s="19"/>
      <c r="I466" s="14" t="str">
        <f>IF(A465="section","{","")</f>
        <v/>
      </c>
      <c r="J466" s="13" t="str">
        <f>IF(A466=A465,"",""""&amp;A466&amp;""": {")</f>
        <v/>
      </c>
      <c r="K466" s="13" t="str">
        <f>IF(B466=B465,"",""""&amp;B466&amp;""": {")</f>
        <v/>
      </c>
      <c r="L466" s="25" t="str">
        <f>IF(AND(B466=B465,C466=C465),"",""""&amp;C466&amp;""": {")</f>
        <v/>
      </c>
      <c r="M466" s="13" t="str">
        <f>""""&amp;D466&amp;""": """&amp;SUBSTITUTE(G466,"""","'")&amp;""""</f>
        <v>"": ""</v>
      </c>
      <c r="N466" s="26" t="str">
        <f>IF(AND(B467=B466,C467=C466),",","}")</f>
        <v>,</v>
      </c>
      <c r="O466" s="13" t="str">
        <f>IF(NOT(B466=B467),"}",IF(C466=C467,"",","))</f>
        <v/>
      </c>
      <c r="P466" s="13" t="str">
        <f>IF(B466=B467,"",IF(A466=A467,",",""))</f>
        <v/>
      </c>
      <c r="Q466" s="13" t="str">
        <f>IF(A467=A466,"",IF(A467="","}","},"))</f>
        <v/>
      </c>
      <c r="R466" s="13" t="str">
        <f>IF(A467="","}","")</f>
        <v>}</v>
      </c>
      <c r="S466" s="13" t="str">
        <f>IF(A466="","",I466&amp;J466&amp;K466&amp;L466&amp;M466&amp;N466&amp;O466&amp;P466&amp;Q466&amp;R466)</f>
        <v/>
      </c>
    </row>
    <row r="467" spans="1:19" x14ac:dyDescent="0.55000000000000004">
      <c r="A467" s="9"/>
      <c r="B467" s="9"/>
      <c r="C467" s="9"/>
      <c r="D467" s="9"/>
      <c r="E467" s="21"/>
      <c r="F467" s="5"/>
      <c r="G467" s="6"/>
      <c r="H467" s="19"/>
      <c r="I467" s="14" t="str">
        <f>IF(A466="section","{","")</f>
        <v/>
      </c>
      <c r="J467" s="13" t="str">
        <f>IF(A467=A466,"",""""&amp;A467&amp;""": {")</f>
        <v/>
      </c>
      <c r="K467" s="13" t="str">
        <f>IF(B467=B466,"",""""&amp;B467&amp;""": {")</f>
        <v/>
      </c>
      <c r="L467" s="25" t="str">
        <f>IF(AND(B467=B466,C467=C466),"",""""&amp;C467&amp;""": {")</f>
        <v/>
      </c>
      <c r="M467" s="13" t="str">
        <f>""""&amp;D467&amp;""": """&amp;SUBSTITUTE(G467,"""","'")&amp;""""</f>
        <v>"": ""</v>
      </c>
      <c r="N467" s="26" t="str">
        <f>IF(AND(B468=B467,C468=C467),",","}")</f>
        <v>,</v>
      </c>
      <c r="O467" s="13" t="str">
        <f>IF(NOT(B467=B468),"}",IF(C467=C468,"",","))</f>
        <v/>
      </c>
      <c r="P467" s="13" t="str">
        <f>IF(B467=B468,"",IF(A467=A468,",",""))</f>
        <v/>
      </c>
      <c r="Q467" s="13" t="str">
        <f>IF(A468=A467,"",IF(A468="","}","},"))</f>
        <v/>
      </c>
      <c r="R467" s="13" t="str">
        <f>IF(A468="","}","")</f>
        <v>}</v>
      </c>
      <c r="S467" s="13" t="str">
        <f>IF(A467="","",I467&amp;J467&amp;K467&amp;L467&amp;M467&amp;N467&amp;O467&amp;P467&amp;Q467&amp;R467)</f>
        <v/>
      </c>
    </row>
    <row r="468" spans="1:19" x14ac:dyDescent="0.55000000000000004">
      <c r="A468" s="9"/>
      <c r="B468" s="9"/>
      <c r="C468" s="9"/>
      <c r="D468" s="9"/>
      <c r="E468" s="21"/>
      <c r="F468" s="5"/>
      <c r="G468" s="6"/>
      <c r="H468" s="19"/>
      <c r="I468" s="14" t="str">
        <f>IF(A467="section","{","")</f>
        <v/>
      </c>
      <c r="J468" s="13" t="str">
        <f>IF(A468=A467,"",""""&amp;A468&amp;""": {")</f>
        <v/>
      </c>
      <c r="K468" s="13" t="str">
        <f>IF(B468=B467,"",""""&amp;B468&amp;""": {")</f>
        <v/>
      </c>
      <c r="L468" s="25" t="str">
        <f>IF(AND(B468=B467,C468=C467),"",""""&amp;C468&amp;""": {")</f>
        <v/>
      </c>
      <c r="M468" s="13" t="str">
        <f>""""&amp;D468&amp;""": """&amp;SUBSTITUTE(G468,"""","'")&amp;""""</f>
        <v>"": ""</v>
      </c>
      <c r="N468" s="26" t="str">
        <f>IF(AND(B469=B468,C469=C468),",","}")</f>
        <v>,</v>
      </c>
      <c r="O468" s="13" t="str">
        <f>IF(NOT(B468=B469),"}",IF(C468=C469,"",","))</f>
        <v/>
      </c>
      <c r="P468" s="13" t="str">
        <f>IF(B468=B469,"",IF(A468=A469,",",""))</f>
        <v/>
      </c>
      <c r="Q468" s="13" t="str">
        <f>IF(A469=A468,"",IF(A469="","}","},"))</f>
        <v/>
      </c>
      <c r="R468" s="13" t="str">
        <f>IF(A469="","}","")</f>
        <v>}</v>
      </c>
      <c r="S468" s="13" t="str">
        <f>IF(A468="","",I468&amp;J468&amp;K468&amp;L468&amp;M468&amp;N468&amp;O468&amp;P468&amp;Q468&amp;R468)</f>
        <v/>
      </c>
    </row>
    <row r="469" spans="1:19" x14ac:dyDescent="0.55000000000000004">
      <c r="A469" s="9"/>
      <c r="B469" s="9"/>
      <c r="C469" s="9"/>
      <c r="D469" s="9"/>
      <c r="E469" s="21"/>
      <c r="F469" s="5"/>
      <c r="G469" s="6"/>
      <c r="H469" s="19"/>
      <c r="I469" s="14" t="str">
        <f>IF(A468="section","{","")</f>
        <v/>
      </c>
      <c r="J469" s="13" t="str">
        <f>IF(A469=A468,"",""""&amp;A469&amp;""": {")</f>
        <v/>
      </c>
      <c r="K469" s="13" t="str">
        <f>IF(B469=B468,"",""""&amp;B469&amp;""": {")</f>
        <v/>
      </c>
      <c r="L469" s="25" t="str">
        <f>IF(AND(B469=B468,C469=C468),"",""""&amp;C469&amp;""": {")</f>
        <v/>
      </c>
      <c r="M469" s="13" t="str">
        <f>""""&amp;D469&amp;""": """&amp;SUBSTITUTE(G469,"""","'")&amp;""""</f>
        <v>"": ""</v>
      </c>
      <c r="N469" s="26" t="str">
        <f>IF(AND(B470=B469,C470=C469),",","}")</f>
        <v>,</v>
      </c>
      <c r="O469" s="13" t="str">
        <f>IF(NOT(B469=B470),"}",IF(C469=C470,"",","))</f>
        <v/>
      </c>
      <c r="P469" s="13" t="str">
        <f>IF(B469=B470,"",IF(A469=A470,",",""))</f>
        <v/>
      </c>
      <c r="Q469" s="13" t="str">
        <f>IF(A470=A469,"",IF(A470="","}","},"))</f>
        <v/>
      </c>
      <c r="R469" s="13" t="str">
        <f>IF(A470="","}","")</f>
        <v>}</v>
      </c>
      <c r="S469" s="13" t="str">
        <f>IF(A469="","",I469&amp;J469&amp;K469&amp;L469&amp;M469&amp;N469&amp;O469&amp;P469&amp;Q469&amp;R469)</f>
        <v/>
      </c>
    </row>
    <row r="470" spans="1:19" x14ac:dyDescent="0.55000000000000004">
      <c r="A470" s="9"/>
      <c r="B470" s="9"/>
      <c r="C470" s="9"/>
      <c r="D470" s="9"/>
      <c r="E470" s="21"/>
      <c r="F470" s="5"/>
      <c r="G470" s="6"/>
      <c r="H470" s="19"/>
      <c r="I470" s="14" t="str">
        <f>IF(A469="section","{","")</f>
        <v/>
      </c>
      <c r="J470" s="13" t="str">
        <f>IF(A470=A469,"",""""&amp;A470&amp;""": {")</f>
        <v/>
      </c>
      <c r="K470" s="13" t="str">
        <f>IF(B470=B469,"",""""&amp;B470&amp;""": {")</f>
        <v/>
      </c>
      <c r="L470" s="25" t="str">
        <f>IF(AND(B470=B469,C470=C469),"",""""&amp;C470&amp;""": {")</f>
        <v/>
      </c>
      <c r="M470" s="13" t="str">
        <f>""""&amp;D470&amp;""": """&amp;SUBSTITUTE(G470,"""","'")&amp;""""</f>
        <v>"": ""</v>
      </c>
      <c r="N470" s="26" t="str">
        <f>IF(AND(B471=B470,C471=C470),",","}")</f>
        <v>,</v>
      </c>
      <c r="O470" s="13" t="str">
        <f>IF(NOT(B470=B471),"}",IF(C470=C471,"",","))</f>
        <v/>
      </c>
      <c r="P470" s="13" t="str">
        <f>IF(B470=B471,"",IF(A470=A471,",",""))</f>
        <v/>
      </c>
      <c r="Q470" s="13" t="str">
        <f>IF(A471=A470,"",IF(A471="","}","},"))</f>
        <v/>
      </c>
      <c r="R470" s="13" t="str">
        <f>IF(A471="","}","")</f>
        <v>}</v>
      </c>
      <c r="S470" s="13" t="str">
        <f>IF(A470="","",I470&amp;J470&amp;K470&amp;L470&amp;M470&amp;N470&amp;O470&amp;P470&amp;Q470&amp;R470)</f>
        <v/>
      </c>
    </row>
    <row r="471" spans="1:19" x14ac:dyDescent="0.55000000000000004">
      <c r="A471" s="9"/>
      <c r="B471" s="9"/>
      <c r="C471" s="9"/>
      <c r="D471" s="9"/>
      <c r="E471" s="21"/>
      <c r="F471" s="5"/>
      <c r="G471" s="6"/>
      <c r="H471" s="19"/>
      <c r="I471" s="14" t="str">
        <f>IF(A470="section","{","")</f>
        <v/>
      </c>
      <c r="J471" s="13" t="str">
        <f>IF(A471=A470,"",""""&amp;A471&amp;""": {")</f>
        <v/>
      </c>
      <c r="K471" s="13" t="str">
        <f>IF(B471=B470,"",""""&amp;B471&amp;""": {")</f>
        <v/>
      </c>
      <c r="L471" s="25" t="str">
        <f>IF(AND(B471=B470,C471=C470),"",""""&amp;C471&amp;""": {")</f>
        <v/>
      </c>
      <c r="M471" s="13" t="str">
        <f>""""&amp;D471&amp;""": """&amp;SUBSTITUTE(G471,"""","'")&amp;""""</f>
        <v>"": ""</v>
      </c>
      <c r="N471" s="26" t="str">
        <f>IF(AND(B472=B471,C472=C471),",","}")</f>
        <v>,</v>
      </c>
      <c r="O471" s="13" t="str">
        <f>IF(NOT(B471=B472),"}",IF(C471=C472,"",","))</f>
        <v/>
      </c>
      <c r="P471" s="13" t="str">
        <f>IF(B471=B472,"",IF(A471=A472,",",""))</f>
        <v/>
      </c>
      <c r="Q471" s="13" t="str">
        <f>IF(A472=A471,"",IF(A472="","}","},"))</f>
        <v/>
      </c>
      <c r="R471" s="13" t="str">
        <f>IF(A472="","}","")</f>
        <v>}</v>
      </c>
      <c r="S471" s="13" t="str">
        <f>IF(A471="","",I471&amp;J471&amp;K471&amp;L471&amp;M471&amp;N471&amp;O471&amp;P471&amp;Q471&amp;R471)</f>
        <v/>
      </c>
    </row>
    <row r="472" spans="1:19" x14ac:dyDescent="0.55000000000000004">
      <c r="A472" s="9"/>
      <c r="B472" s="9"/>
      <c r="C472" s="9"/>
      <c r="D472" s="9"/>
      <c r="E472" s="21"/>
      <c r="F472" s="5"/>
      <c r="G472" s="6"/>
      <c r="H472" s="19"/>
      <c r="I472" s="14" t="str">
        <f>IF(A471="section","{","")</f>
        <v/>
      </c>
      <c r="J472" s="13" t="str">
        <f>IF(A472=A471,"",""""&amp;A472&amp;""": {")</f>
        <v/>
      </c>
      <c r="K472" s="13" t="str">
        <f>IF(B472=B471,"",""""&amp;B472&amp;""": {")</f>
        <v/>
      </c>
      <c r="L472" s="25" t="str">
        <f>IF(AND(B472=B471,C472=C471),"",""""&amp;C472&amp;""": {")</f>
        <v/>
      </c>
      <c r="M472" s="13" t="str">
        <f>""""&amp;D472&amp;""": """&amp;SUBSTITUTE(G472,"""","'")&amp;""""</f>
        <v>"": ""</v>
      </c>
      <c r="N472" s="26" t="str">
        <f>IF(AND(B473=B472,C473=C472),",","}")</f>
        <v>,</v>
      </c>
      <c r="O472" s="13" t="str">
        <f>IF(NOT(B472=B473),"}",IF(C472=C473,"",","))</f>
        <v/>
      </c>
      <c r="P472" s="13" t="str">
        <f>IF(B472=B473,"",IF(A472=A473,",",""))</f>
        <v/>
      </c>
      <c r="Q472" s="13" t="str">
        <f>IF(A473=A472,"",IF(A473="","}","},"))</f>
        <v/>
      </c>
      <c r="R472" s="13" t="str">
        <f>IF(A473="","}","")</f>
        <v>}</v>
      </c>
      <c r="S472" s="13" t="str">
        <f>IF(A472="","",I472&amp;J472&amp;K472&amp;L472&amp;M472&amp;N472&amp;O472&amp;P472&amp;Q472&amp;R472)</f>
        <v/>
      </c>
    </row>
    <row r="473" spans="1:19" x14ac:dyDescent="0.55000000000000004">
      <c r="A473" s="9"/>
      <c r="B473" s="9"/>
      <c r="C473" s="9"/>
      <c r="D473" s="9"/>
      <c r="E473" s="21"/>
      <c r="F473" s="5"/>
      <c r="G473" s="6"/>
      <c r="H473" s="19"/>
      <c r="I473" s="14" t="str">
        <f>IF(A472="section","{","")</f>
        <v/>
      </c>
      <c r="J473" s="13" t="str">
        <f>IF(A473=A472,"",""""&amp;A473&amp;""": {")</f>
        <v/>
      </c>
      <c r="K473" s="13" t="str">
        <f>IF(B473=B472,"",""""&amp;B473&amp;""": {")</f>
        <v/>
      </c>
      <c r="L473" s="25" t="str">
        <f>IF(AND(B473=B472,C473=C472),"",""""&amp;C473&amp;""": {")</f>
        <v/>
      </c>
      <c r="M473" s="13" t="str">
        <f>""""&amp;D473&amp;""": """&amp;SUBSTITUTE(G473,"""","'")&amp;""""</f>
        <v>"": ""</v>
      </c>
      <c r="N473" s="26" t="str">
        <f>IF(AND(B474=B473,C474=C473),",","}")</f>
        <v>,</v>
      </c>
      <c r="O473" s="13" t="str">
        <f>IF(NOT(B473=B474),"}",IF(C473=C474,"",","))</f>
        <v/>
      </c>
      <c r="P473" s="13" t="str">
        <f>IF(B473=B474,"",IF(A473=A474,",",""))</f>
        <v/>
      </c>
      <c r="Q473" s="13" t="str">
        <f>IF(A474=A473,"",IF(A474="","}","},"))</f>
        <v/>
      </c>
      <c r="R473" s="13" t="str">
        <f>IF(A474="","}","")</f>
        <v>}</v>
      </c>
      <c r="S473" s="13" t="str">
        <f>IF(A473="","",I473&amp;J473&amp;K473&amp;L473&amp;M473&amp;N473&amp;O473&amp;P473&amp;Q473&amp;R473)</f>
        <v/>
      </c>
    </row>
    <row r="474" spans="1:19" x14ac:dyDescent="0.55000000000000004">
      <c r="A474" s="9"/>
      <c r="B474" s="9"/>
      <c r="C474" s="9"/>
      <c r="D474" s="9"/>
      <c r="E474" s="21"/>
      <c r="F474" s="5"/>
      <c r="G474" s="6"/>
      <c r="H474" s="19"/>
      <c r="I474" s="14" t="str">
        <f>IF(A473="section","{","")</f>
        <v/>
      </c>
      <c r="J474" s="13" t="str">
        <f>IF(A474=A473,"",""""&amp;A474&amp;""": {")</f>
        <v/>
      </c>
      <c r="K474" s="13" t="str">
        <f>IF(B474=B473,"",""""&amp;B474&amp;""": {")</f>
        <v/>
      </c>
      <c r="L474" s="25" t="str">
        <f>IF(AND(B474=B473,C474=C473),"",""""&amp;C474&amp;""": {")</f>
        <v/>
      </c>
      <c r="M474" s="13" t="str">
        <f>""""&amp;D474&amp;""": """&amp;SUBSTITUTE(G474,"""","'")&amp;""""</f>
        <v>"": ""</v>
      </c>
      <c r="N474" s="26" t="str">
        <f>IF(AND(B475=B474,C475=C474),",","}")</f>
        <v>,</v>
      </c>
      <c r="O474" s="13" t="str">
        <f>IF(NOT(B474=B475),"}",IF(C474=C475,"",","))</f>
        <v/>
      </c>
      <c r="P474" s="13" t="str">
        <f>IF(B474=B475,"",IF(A474=A475,",",""))</f>
        <v/>
      </c>
      <c r="Q474" s="13" t="str">
        <f>IF(A475=A474,"",IF(A475="","}","},"))</f>
        <v/>
      </c>
      <c r="R474" s="13" t="str">
        <f>IF(A475="","}","")</f>
        <v>}</v>
      </c>
      <c r="S474" s="13" t="str">
        <f>IF(A474="","",I474&amp;J474&amp;K474&amp;L474&amp;M474&amp;N474&amp;O474&amp;P474&amp;Q474&amp;R474)</f>
        <v/>
      </c>
    </row>
  </sheetData>
  <sheetProtection algorithmName="SHA-512" hashValue="MsrBndP3MfJBG2pQmPvIW+X4FplRlUFDTpD3hFdKk2EhOmj1vOlxxvz647YlZmNjsN6ssM4om/zN5GBPwNe1Qg==" saltValue="FzFSr7Zdx6gErIfrrzV8JA==" spinCount="100000" sheet="1" selectLockedCells="1"/>
  <protectedRanges>
    <protectedRange algorithmName="SHA-512" hashValue="NgPY829S+ohHrwctHQLUGnVp3aC/FbhMzlJhwokHCOi1dJ0uiHIV2+J3q0P23C8LIgG8AOIg5kXPTZ28z8FMag==" saltValue="pkVAOC3cVOjDXjOHQJWN6w==" spinCount="100000" sqref="I1:S1048576" name="Range1"/>
    <protectedRange algorithmName="SHA-512" hashValue="eCfXFnSEnhvW0qovVEYMUlzR0+k9pUf39l1PN6i4hlKfXGzore6xz/ntoKarV0I55jiM5pq3izZlv1hIi9y5MQ==" saltValue="LlQbkbA4ALZMlj/SyzLWNw==" spinCount="100000" sqref="A1:XFD1" name="Range2"/>
  </protectedRanges>
  <autoFilter ref="A1:S474" xr:uid="{E7D31E7F-BFF5-4ADE-901A-4F6BC662C23D}">
    <sortState xmlns:xlrd2="http://schemas.microsoft.com/office/spreadsheetml/2017/richdata2" ref="A2:S474">
      <sortCondition ref="A1:A474"/>
    </sortState>
  </autoFilter>
  <sortState xmlns:xlrd2="http://schemas.microsoft.com/office/spreadsheetml/2017/richdata2" ref="A2:H241">
    <sortCondition ref="A2:A241"/>
    <sortCondition ref="B2:B241"/>
    <sortCondition ref="C2:C241"/>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2EF3-DD1A-4D17-BC28-495672D92ADA}">
  <dimension ref="A1:A478"/>
  <sheetViews>
    <sheetView topLeftCell="A85" workbookViewId="0">
      <selection activeCell="A104" sqref="A104"/>
    </sheetView>
  </sheetViews>
  <sheetFormatPr defaultRowHeight="14.4" x14ac:dyDescent="0.55000000000000004"/>
  <cols>
    <col min="1" max="1" width="97.20703125" style="17" customWidth="1"/>
  </cols>
  <sheetData>
    <row r="1" spans="1:1" x14ac:dyDescent="0.55000000000000004">
      <c r="A1" s="3" t="s">
        <v>5</v>
      </c>
    </row>
    <row r="2" spans="1:1" ht="158.4" x14ac:dyDescent="0.55000000000000004">
      <c r="A2" s="6" t="s">
        <v>197</v>
      </c>
    </row>
    <row r="3" spans="1:1" ht="230.4" x14ac:dyDescent="0.55000000000000004">
      <c r="A3" s="6" t="s">
        <v>13</v>
      </c>
    </row>
    <row r="4" spans="1:1" x14ac:dyDescent="0.55000000000000004">
      <c r="A4" s="6"/>
    </row>
    <row r="5" spans="1:1" ht="144" x14ac:dyDescent="0.55000000000000004">
      <c r="A5" s="6" t="s">
        <v>166</v>
      </c>
    </row>
    <row r="6" spans="1:1" ht="129.6" x14ac:dyDescent="0.55000000000000004">
      <c r="A6" s="6" t="s">
        <v>167</v>
      </c>
    </row>
    <row r="7" spans="1:1" x14ac:dyDescent="0.55000000000000004">
      <c r="A7" s="6"/>
    </row>
    <row r="8" spans="1:1" ht="129.6" x14ac:dyDescent="0.55000000000000004">
      <c r="A8" s="6" t="s">
        <v>158</v>
      </c>
    </row>
    <row r="9" spans="1:1" ht="129.6" x14ac:dyDescent="0.55000000000000004">
      <c r="A9" s="6" t="s">
        <v>167</v>
      </c>
    </row>
    <row r="10" spans="1:1" ht="129.6" x14ac:dyDescent="0.55000000000000004">
      <c r="A10" s="6" t="s">
        <v>167</v>
      </c>
    </row>
    <row r="11" spans="1:1" ht="201.6" x14ac:dyDescent="0.55000000000000004">
      <c r="A11" s="6" t="s">
        <v>159</v>
      </c>
    </row>
    <row r="12" spans="1:1" ht="187.2" x14ac:dyDescent="0.55000000000000004">
      <c r="A12" s="6" t="s">
        <v>168</v>
      </c>
    </row>
    <row r="13" spans="1:1" ht="187.2" x14ac:dyDescent="0.55000000000000004">
      <c r="A13" s="6" t="s">
        <v>169</v>
      </c>
    </row>
    <row r="14" spans="1:1" ht="57.6" x14ac:dyDescent="0.55000000000000004">
      <c r="A14" s="6" t="s">
        <v>170</v>
      </c>
    </row>
    <row r="15" spans="1:1" ht="57.6" x14ac:dyDescent="0.55000000000000004">
      <c r="A15" s="6" t="s">
        <v>170</v>
      </c>
    </row>
    <row r="16" spans="1:1" x14ac:dyDescent="0.55000000000000004">
      <c r="A16" s="6"/>
    </row>
    <row r="17" spans="1:1" x14ac:dyDescent="0.55000000000000004">
      <c r="A17" s="6"/>
    </row>
    <row r="18" spans="1:1" ht="57.6" x14ac:dyDescent="0.55000000000000004">
      <c r="A18" s="6" t="s">
        <v>170</v>
      </c>
    </row>
    <row r="19" spans="1:1" ht="57.6" x14ac:dyDescent="0.55000000000000004">
      <c r="A19" s="6" t="s">
        <v>170</v>
      </c>
    </row>
    <row r="20" spans="1:1" ht="57.6" x14ac:dyDescent="0.55000000000000004">
      <c r="A20" s="6" t="s">
        <v>170</v>
      </c>
    </row>
    <row r="21" spans="1:1" ht="72" x14ac:dyDescent="0.55000000000000004">
      <c r="A21" s="6" t="s">
        <v>136</v>
      </c>
    </row>
    <row r="22" spans="1:1" ht="43.2" x14ac:dyDescent="0.55000000000000004">
      <c r="A22" s="6" t="s">
        <v>17</v>
      </c>
    </row>
    <row r="23" spans="1:1" ht="43.2" x14ac:dyDescent="0.55000000000000004">
      <c r="A23" s="6" t="s">
        <v>171</v>
      </c>
    </row>
    <row r="24" spans="1:1" ht="57.6" x14ac:dyDescent="0.55000000000000004">
      <c r="A24" s="6" t="s">
        <v>172</v>
      </c>
    </row>
    <row r="25" spans="1:1" ht="43.2" x14ac:dyDescent="0.55000000000000004">
      <c r="A25" s="6" t="s">
        <v>173</v>
      </c>
    </row>
    <row r="26" spans="1:1" ht="57.6" x14ac:dyDescent="0.55000000000000004">
      <c r="A26" s="6" t="s">
        <v>21</v>
      </c>
    </row>
    <row r="27" spans="1:1" ht="43.2" x14ac:dyDescent="0.55000000000000004">
      <c r="A27" s="6" t="s">
        <v>174</v>
      </c>
    </row>
    <row r="28" spans="1:1" ht="115.2" x14ac:dyDescent="0.55000000000000004">
      <c r="A28" s="6" t="s">
        <v>175</v>
      </c>
    </row>
    <row r="29" spans="1:1" x14ac:dyDescent="0.55000000000000004">
      <c r="A29" s="6" t="s">
        <v>84</v>
      </c>
    </row>
    <row r="30" spans="1:1" x14ac:dyDescent="0.55000000000000004">
      <c r="A30" s="6"/>
    </row>
    <row r="31" spans="1:1" ht="43.2" x14ac:dyDescent="0.55000000000000004">
      <c r="A31" s="6" t="s">
        <v>89</v>
      </c>
    </row>
    <row r="32" spans="1:1" x14ac:dyDescent="0.55000000000000004">
      <c r="A32" s="6"/>
    </row>
    <row r="33" spans="1:1" ht="72" x14ac:dyDescent="0.55000000000000004">
      <c r="A33" s="6" t="s">
        <v>160</v>
      </c>
    </row>
    <row r="34" spans="1:1" ht="144" x14ac:dyDescent="0.55000000000000004">
      <c r="A34" s="6" t="s">
        <v>176</v>
      </c>
    </row>
    <row r="35" spans="1:1" x14ac:dyDescent="0.55000000000000004">
      <c r="A35" s="6"/>
    </row>
    <row r="36" spans="1:1" x14ac:dyDescent="0.55000000000000004">
      <c r="A36" s="6" t="s">
        <v>84</v>
      </c>
    </row>
    <row r="37" spans="1:1" x14ac:dyDescent="0.55000000000000004">
      <c r="A37" s="6" t="s">
        <v>84</v>
      </c>
    </row>
    <row r="38" spans="1:1" ht="244.8" x14ac:dyDescent="0.55000000000000004">
      <c r="A38" s="6" t="s">
        <v>161</v>
      </c>
    </row>
    <row r="39" spans="1:1" ht="144" x14ac:dyDescent="0.55000000000000004">
      <c r="A39" s="6" t="s">
        <v>162</v>
      </c>
    </row>
    <row r="40" spans="1:1" ht="144" x14ac:dyDescent="0.55000000000000004">
      <c r="A40" s="6" t="s">
        <v>163</v>
      </c>
    </row>
    <row r="41" spans="1:1" ht="144" x14ac:dyDescent="0.55000000000000004">
      <c r="A41" s="6" t="s">
        <v>63</v>
      </c>
    </row>
    <row r="42" spans="1:1" ht="86.4" x14ac:dyDescent="0.55000000000000004">
      <c r="A42" s="6" t="s">
        <v>49</v>
      </c>
    </row>
    <row r="43" spans="1:1" x14ac:dyDescent="0.55000000000000004">
      <c r="A43" s="6"/>
    </row>
    <row r="44" spans="1:1" ht="86.4" x14ac:dyDescent="0.55000000000000004">
      <c r="A44" s="6" t="s">
        <v>49</v>
      </c>
    </row>
    <row r="45" spans="1:1" ht="86.4" x14ac:dyDescent="0.55000000000000004">
      <c r="A45" s="6" t="s">
        <v>49</v>
      </c>
    </row>
    <row r="46" spans="1:1" ht="86.4" x14ac:dyDescent="0.55000000000000004">
      <c r="A46" s="6" t="s">
        <v>49</v>
      </c>
    </row>
    <row r="47" spans="1:1" ht="86.4" x14ac:dyDescent="0.55000000000000004">
      <c r="A47" s="6" t="s">
        <v>50</v>
      </c>
    </row>
    <row r="48" spans="1:1" ht="43.2" x14ac:dyDescent="0.55000000000000004">
      <c r="A48" s="6" t="s">
        <v>142</v>
      </c>
    </row>
    <row r="49" spans="1:1" ht="28.8" x14ac:dyDescent="0.55000000000000004">
      <c r="A49" s="6" t="s">
        <v>177</v>
      </c>
    </row>
    <row r="50" spans="1:1" ht="28.8" x14ac:dyDescent="0.55000000000000004">
      <c r="A50" s="6" t="s">
        <v>178</v>
      </c>
    </row>
    <row r="51" spans="1:1" x14ac:dyDescent="0.55000000000000004">
      <c r="A51" s="6" t="s">
        <v>84</v>
      </c>
    </row>
    <row r="52" spans="1:1" x14ac:dyDescent="0.55000000000000004">
      <c r="A52" s="6"/>
    </row>
    <row r="53" spans="1:1" ht="100.8" x14ac:dyDescent="0.55000000000000004">
      <c r="A53" s="6" t="s">
        <v>62</v>
      </c>
    </row>
    <row r="54" spans="1:1" ht="43.2" x14ac:dyDescent="0.55000000000000004">
      <c r="A54" s="6" t="s">
        <v>26</v>
      </c>
    </row>
    <row r="55" spans="1:1" ht="72" x14ac:dyDescent="0.55000000000000004">
      <c r="A55" s="6" t="s">
        <v>45</v>
      </c>
    </row>
    <row r="56" spans="1:1" ht="72" x14ac:dyDescent="0.55000000000000004">
      <c r="A56" s="6" t="s">
        <v>45</v>
      </c>
    </row>
    <row r="57" spans="1:1" ht="72" x14ac:dyDescent="0.55000000000000004">
      <c r="A57" s="6" t="s">
        <v>45</v>
      </c>
    </row>
    <row r="58" spans="1:1" ht="72" x14ac:dyDescent="0.55000000000000004">
      <c r="A58" s="6" t="s">
        <v>45</v>
      </c>
    </row>
    <row r="59" spans="1:1" ht="201.6" x14ac:dyDescent="0.55000000000000004">
      <c r="A59" s="6" t="s">
        <v>68</v>
      </c>
    </row>
    <row r="60" spans="1:1" ht="72" x14ac:dyDescent="0.55000000000000004">
      <c r="A60" s="6" t="s">
        <v>153</v>
      </c>
    </row>
    <row r="61" spans="1:1" ht="100.8" x14ac:dyDescent="0.55000000000000004">
      <c r="A61" s="6" t="s">
        <v>60</v>
      </c>
    </row>
    <row r="62" spans="1:1" ht="158.4" x14ac:dyDescent="0.55000000000000004">
      <c r="A62" s="6" t="s">
        <v>33</v>
      </c>
    </row>
    <row r="63" spans="1:1" ht="158.4" x14ac:dyDescent="0.55000000000000004">
      <c r="A63" s="6" t="s">
        <v>33</v>
      </c>
    </row>
    <row r="64" spans="1:1" ht="158.4" x14ac:dyDescent="0.55000000000000004">
      <c r="A64" s="6" t="s">
        <v>33</v>
      </c>
    </row>
    <row r="65" spans="1:1" ht="158.4" x14ac:dyDescent="0.55000000000000004">
      <c r="A65" s="6" t="s">
        <v>33</v>
      </c>
    </row>
    <row r="66" spans="1:1" ht="72" x14ac:dyDescent="0.55000000000000004">
      <c r="A66" s="6" t="s">
        <v>52</v>
      </c>
    </row>
    <row r="67" spans="1:1" x14ac:dyDescent="0.55000000000000004">
      <c r="A67" s="6"/>
    </row>
    <row r="68" spans="1:1" ht="72" x14ac:dyDescent="0.55000000000000004">
      <c r="A68" s="6" t="s">
        <v>52</v>
      </c>
    </row>
    <row r="69" spans="1:1" ht="72" x14ac:dyDescent="0.55000000000000004">
      <c r="A69" s="6" t="s">
        <v>52</v>
      </c>
    </row>
    <row r="70" spans="1:1" ht="72" x14ac:dyDescent="0.55000000000000004">
      <c r="A70" s="6" t="s">
        <v>52</v>
      </c>
    </row>
    <row r="71" spans="1:1" ht="72" x14ac:dyDescent="0.55000000000000004">
      <c r="A71" s="6" t="s">
        <v>52</v>
      </c>
    </row>
    <row r="72" spans="1:1" ht="43.2" x14ac:dyDescent="0.55000000000000004">
      <c r="A72" s="6" t="s">
        <v>65</v>
      </c>
    </row>
    <row r="73" spans="1:1" x14ac:dyDescent="0.55000000000000004">
      <c r="A73" s="8"/>
    </row>
    <row r="74" spans="1:1" ht="28.8" x14ac:dyDescent="0.55000000000000004">
      <c r="A74" s="6" t="s">
        <v>157</v>
      </c>
    </row>
    <row r="75" spans="1:1" ht="43.2" x14ac:dyDescent="0.55000000000000004">
      <c r="A75" s="6" t="s">
        <v>65</v>
      </c>
    </row>
    <row r="76" spans="1:1" x14ac:dyDescent="0.55000000000000004">
      <c r="A76" s="6"/>
    </row>
    <row r="77" spans="1:1" x14ac:dyDescent="0.55000000000000004">
      <c r="A77" s="6"/>
    </row>
    <row r="78" spans="1:1" ht="28.8" x14ac:dyDescent="0.55000000000000004">
      <c r="A78" s="6" t="s">
        <v>179</v>
      </c>
    </row>
    <row r="79" spans="1:1" ht="28.8" x14ac:dyDescent="0.55000000000000004">
      <c r="A79" s="6" t="s">
        <v>180</v>
      </c>
    </row>
    <row r="80" spans="1:1" x14ac:dyDescent="0.55000000000000004">
      <c r="A80" s="6"/>
    </row>
    <row r="81" spans="1:1" ht="28.8" x14ac:dyDescent="0.55000000000000004">
      <c r="A81" s="6" t="s">
        <v>181</v>
      </c>
    </row>
    <row r="82" spans="1:1" x14ac:dyDescent="0.55000000000000004">
      <c r="A82" s="6" t="s">
        <v>84</v>
      </c>
    </row>
    <row r="83" spans="1:1" ht="28.8" x14ac:dyDescent="0.55000000000000004">
      <c r="A83" s="6" t="s">
        <v>182</v>
      </c>
    </row>
    <row r="84" spans="1:1" ht="28.8" x14ac:dyDescent="0.55000000000000004">
      <c r="A84" s="6" t="s">
        <v>183</v>
      </c>
    </row>
    <row r="85" spans="1:1" x14ac:dyDescent="0.55000000000000004">
      <c r="A85" s="6"/>
    </row>
    <row r="86" spans="1:1" ht="28.8" x14ac:dyDescent="0.55000000000000004">
      <c r="A86" s="6" t="s">
        <v>184</v>
      </c>
    </row>
    <row r="87" spans="1:1" ht="43.2" x14ac:dyDescent="0.55000000000000004">
      <c r="A87" s="6" t="s">
        <v>185</v>
      </c>
    </row>
    <row r="88" spans="1:1" ht="43.2" x14ac:dyDescent="0.55000000000000004">
      <c r="A88" s="6" t="s">
        <v>186</v>
      </c>
    </row>
    <row r="89" spans="1:1" ht="57.6" x14ac:dyDescent="0.55000000000000004">
      <c r="A89" s="6" t="s">
        <v>187</v>
      </c>
    </row>
    <row r="90" spans="1:1" ht="57.6" x14ac:dyDescent="0.55000000000000004">
      <c r="A90" s="6" t="s">
        <v>187</v>
      </c>
    </row>
    <row r="91" spans="1:1" x14ac:dyDescent="0.55000000000000004">
      <c r="A91" s="6"/>
    </row>
    <row r="92" spans="1:1" ht="57.6" x14ac:dyDescent="0.55000000000000004">
      <c r="A92" s="6" t="s">
        <v>187</v>
      </c>
    </row>
    <row r="93" spans="1:1" ht="57.6" x14ac:dyDescent="0.55000000000000004">
      <c r="A93" s="6" t="s">
        <v>187</v>
      </c>
    </row>
    <row r="94" spans="1:1" ht="57.6" x14ac:dyDescent="0.55000000000000004">
      <c r="A94" s="6" t="s">
        <v>187</v>
      </c>
    </row>
    <row r="95" spans="1:1" ht="72" x14ac:dyDescent="0.55000000000000004">
      <c r="A95" s="6" t="s">
        <v>164</v>
      </c>
    </row>
    <row r="96" spans="1:1" ht="144" x14ac:dyDescent="0.55000000000000004">
      <c r="A96" s="6" t="s">
        <v>188</v>
      </c>
    </row>
    <row r="97" spans="1:1" ht="129.6" x14ac:dyDescent="0.55000000000000004">
      <c r="A97" s="6" t="s">
        <v>167</v>
      </c>
    </row>
    <row r="98" spans="1:1" x14ac:dyDescent="0.55000000000000004">
      <c r="A98" s="6"/>
    </row>
    <row r="99" spans="1:1" ht="129.6" x14ac:dyDescent="0.55000000000000004">
      <c r="A99" s="6" t="s">
        <v>167</v>
      </c>
    </row>
    <row r="100" spans="1:1" ht="129.6" x14ac:dyDescent="0.55000000000000004">
      <c r="A100" s="6" t="s">
        <v>167</v>
      </c>
    </row>
    <row r="101" spans="1:1" ht="129.6" x14ac:dyDescent="0.55000000000000004">
      <c r="A101" s="6" t="s">
        <v>167</v>
      </c>
    </row>
    <row r="102" spans="1:1" ht="201.6" x14ac:dyDescent="0.55000000000000004">
      <c r="A102" s="6" t="s">
        <v>159</v>
      </c>
    </row>
    <row r="103" spans="1:1" ht="144" x14ac:dyDescent="0.55000000000000004">
      <c r="A103" s="6" t="s">
        <v>189</v>
      </c>
    </row>
    <row r="104" spans="1:1" ht="129.6" x14ac:dyDescent="0.55000000000000004">
      <c r="A104" s="6" t="s">
        <v>190</v>
      </c>
    </row>
    <row r="105" spans="1:1" ht="129.6" x14ac:dyDescent="0.55000000000000004">
      <c r="A105" s="6" t="s">
        <v>165</v>
      </c>
    </row>
    <row r="106" spans="1:1" ht="129.6" x14ac:dyDescent="0.55000000000000004">
      <c r="A106" s="6" t="s">
        <v>190</v>
      </c>
    </row>
    <row r="107" spans="1:1" ht="129.6" x14ac:dyDescent="0.55000000000000004">
      <c r="A107" s="6" t="s">
        <v>190</v>
      </c>
    </row>
    <row r="108" spans="1:1" ht="43.2" x14ac:dyDescent="0.55000000000000004">
      <c r="A108" s="6" t="s">
        <v>191</v>
      </c>
    </row>
    <row r="109" spans="1:1" ht="43.2" x14ac:dyDescent="0.55000000000000004">
      <c r="A109" s="6" t="s">
        <v>31</v>
      </c>
    </row>
    <row r="110" spans="1:1" ht="57.6" x14ac:dyDescent="0.55000000000000004">
      <c r="A110" s="6" t="s">
        <v>28</v>
      </c>
    </row>
    <row r="111" spans="1:1" x14ac:dyDescent="0.55000000000000004">
      <c r="A111" s="6"/>
    </row>
    <row r="112" spans="1:1" ht="43.2" x14ac:dyDescent="0.55000000000000004">
      <c r="A112" s="6" t="s">
        <v>29</v>
      </c>
    </row>
    <row r="113" spans="1:1" ht="43.2" x14ac:dyDescent="0.55000000000000004">
      <c r="A113" s="6" t="s">
        <v>192</v>
      </c>
    </row>
    <row r="114" spans="1:1" ht="57.6" x14ac:dyDescent="0.55000000000000004">
      <c r="A114" s="6" t="s">
        <v>170</v>
      </c>
    </row>
    <row r="115" spans="1:1" ht="57.6" x14ac:dyDescent="0.55000000000000004">
      <c r="A115" s="6" t="s">
        <v>170</v>
      </c>
    </row>
    <row r="116" spans="1:1" x14ac:dyDescent="0.55000000000000004">
      <c r="A116" s="6"/>
    </row>
    <row r="117" spans="1:1" x14ac:dyDescent="0.55000000000000004">
      <c r="A117" s="6"/>
    </row>
    <row r="118" spans="1:1" ht="57.6" x14ac:dyDescent="0.55000000000000004">
      <c r="A118" s="6" t="s">
        <v>170</v>
      </c>
    </row>
    <row r="119" spans="1:1" ht="57.6" x14ac:dyDescent="0.55000000000000004">
      <c r="A119" s="6" t="s">
        <v>170</v>
      </c>
    </row>
    <row r="120" spans="1:1" ht="57.6" x14ac:dyDescent="0.55000000000000004">
      <c r="A120" s="6" t="s">
        <v>170</v>
      </c>
    </row>
    <row r="121" spans="1:1" ht="72" x14ac:dyDescent="0.55000000000000004">
      <c r="A121" s="6" t="s">
        <v>136</v>
      </c>
    </row>
    <row r="122" spans="1:1" ht="43.2" x14ac:dyDescent="0.55000000000000004">
      <c r="A122" s="6" t="s">
        <v>17</v>
      </c>
    </row>
    <row r="123" spans="1:1" ht="43.2" x14ac:dyDescent="0.55000000000000004">
      <c r="A123" s="6" t="s">
        <v>171</v>
      </c>
    </row>
    <row r="124" spans="1:1" ht="57.6" x14ac:dyDescent="0.55000000000000004">
      <c r="A124" s="6" t="s">
        <v>172</v>
      </c>
    </row>
    <row r="125" spans="1:1" ht="43.2" x14ac:dyDescent="0.55000000000000004">
      <c r="A125" s="6" t="s">
        <v>173</v>
      </c>
    </row>
    <row r="126" spans="1:1" ht="57.6" x14ac:dyDescent="0.55000000000000004">
      <c r="A126" s="6" t="s">
        <v>21</v>
      </c>
    </row>
    <row r="127" spans="1:1" ht="43.2" x14ac:dyDescent="0.55000000000000004">
      <c r="A127" s="6" t="s">
        <v>174</v>
      </c>
    </row>
    <row r="128" spans="1:1" ht="43.2" x14ac:dyDescent="0.55000000000000004">
      <c r="A128" s="6" t="s">
        <v>58</v>
      </c>
    </row>
    <row r="129" spans="1:1" x14ac:dyDescent="0.55000000000000004">
      <c r="A129" s="6" t="s">
        <v>84</v>
      </c>
    </row>
    <row r="130" spans="1:1" x14ac:dyDescent="0.55000000000000004">
      <c r="A130" s="6" t="s">
        <v>84</v>
      </c>
    </row>
    <row r="131" spans="1:1" ht="57.6" x14ac:dyDescent="0.55000000000000004">
      <c r="A131" s="6" t="s">
        <v>47</v>
      </c>
    </row>
    <row r="132" spans="1:1" ht="28.8" x14ac:dyDescent="0.55000000000000004">
      <c r="A132" s="6" t="s">
        <v>39</v>
      </c>
    </row>
    <row r="133" spans="1:1" ht="28.8" x14ac:dyDescent="0.55000000000000004">
      <c r="A133" s="6" t="s">
        <v>39</v>
      </c>
    </row>
    <row r="134" spans="1:1" ht="28.8" x14ac:dyDescent="0.55000000000000004">
      <c r="A134" s="6" t="s">
        <v>38</v>
      </c>
    </row>
    <row r="135" spans="1:1" x14ac:dyDescent="0.55000000000000004">
      <c r="A135" s="6"/>
    </row>
    <row r="136" spans="1:1" x14ac:dyDescent="0.55000000000000004">
      <c r="A136" s="6"/>
    </row>
    <row r="137" spans="1:1" ht="28.8" x14ac:dyDescent="0.55000000000000004">
      <c r="A137" s="6" t="s">
        <v>196</v>
      </c>
    </row>
    <row r="138" spans="1:1" ht="28.8" x14ac:dyDescent="0.55000000000000004">
      <c r="A138" s="6" t="s">
        <v>35</v>
      </c>
    </row>
    <row r="139" spans="1:1" ht="28.8" x14ac:dyDescent="0.55000000000000004">
      <c r="A139" s="6" t="s">
        <v>37</v>
      </c>
    </row>
    <row r="140" spans="1:1" ht="28.8" x14ac:dyDescent="0.55000000000000004">
      <c r="A140" s="6" t="s">
        <v>36</v>
      </c>
    </row>
    <row r="141" spans="1:1" ht="57.6" x14ac:dyDescent="0.55000000000000004">
      <c r="A141" s="6" t="s">
        <v>56</v>
      </c>
    </row>
    <row r="142" spans="1:1" ht="100.8" x14ac:dyDescent="0.55000000000000004">
      <c r="A142" s="6" t="s">
        <v>193</v>
      </c>
    </row>
    <row r="143" spans="1:1" ht="115.2" x14ac:dyDescent="0.55000000000000004">
      <c r="A143" s="6" t="s">
        <v>175</v>
      </c>
    </row>
    <row r="144" spans="1:1" x14ac:dyDescent="0.55000000000000004">
      <c r="A144" s="6" t="s">
        <v>84</v>
      </c>
    </row>
    <row r="145" spans="1:1" x14ac:dyDescent="0.55000000000000004">
      <c r="A145" s="6" t="s">
        <v>87</v>
      </c>
    </row>
    <row r="146" spans="1:1" x14ac:dyDescent="0.55000000000000004">
      <c r="A146" s="6"/>
    </row>
    <row r="147" spans="1:1" ht="28.8" x14ac:dyDescent="0.55000000000000004">
      <c r="A147" s="6" t="s">
        <v>194</v>
      </c>
    </row>
    <row r="148" spans="1:1" x14ac:dyDescent="0.55000000000000004">
      <c r="A148" s="6"/>
    </row>
    <row r="149" spans="1:1" x14ac:dyDescent="0.55000000000000004">
      <c r="A149" s="6" t="s">
        <v>84</v>
      </c>
    </row>
    <row r="150" spans="1:1" x14ac:dyDescent="0.55000000000000004">
      <c r="A150" s="6" t="s">
        <v>84</v>
      </c>
    </row>
    <row r="151" spans="1:1" x14ac:dyDescent="0.55000000000000004">
      <c r="A151" s="6" t="s">
        <v>84</v>
      </c>
    </row>
    <row r="152" spans="1:1" x14ac:dyDescent="0.55000000000000004">
      <c r="A152" s="6" t="s">
        <v>84</v>
      </c>
    </row>
    <row r="153" spans="1:1" ht="43.2" x14ac:dyDescent="0.55000000000000004">
      <c r="A153" s="6" t="s">
        <v>195</v>
      </c>
    </row>
    <row r="154" spans="1:1" ht="43.2" x14ac:dyDescent="0.55000000000000004">
      <c r="A154" s="6" t="s">
        <v>54</v>
      </c>
    </row>
    <row r="155" spans="1:1" ht="57.6" x14ac:dyDescent="0.55000000000000004">
      <c r="A155" s="6" t="s">
        <v>43</v>
      </c>
    </row>
    <row r="156" spans="1:1" x14ac:dyDescent="0.55000000000000004">
      <c r="A156" s="6"/>
    </row>
    <row r="157" spans="1:1" ht="57.6" x14ac:dyDescent="0.55000000000000004">
      <c r="A157" s="6" t="s">
        <v>43</v>
      </c>
    </row>
    <row r="158" spans="1:1" ht="57.6" x14ac:dyDescent="0.55000000000000004">
      <c r="A158" s="6" t="s">
        <v>43</v>
      </c>
    </row>
    <row r="159" spans="1:1" ht="57.6" x14ac:dyDescent="0.55000000000000004">
      <c r="A159" s="6" t="s">
        <v>43</v>
      </c>
    </row>
    <row r="160" spans="1:1" ht="57.6" x14ac:dyDescent="0.55000000000000004">
      <c r="A160" s="6" t="s">
        <v>43</v>
      </c>
    </row>
    <row r="161" spans="1:1" x14ac:dyDescent="0.55000000000000004">
      <c r="A161" s="6" t="s">
        <v>84</v>
      </c>
    </row>
    <row r="162" spans="1:1" x14ac:dyDescent="0.55000000000000004">
      <c r="A162" s="6"/>
    </row>
    <row r="163" spans="1:1" x14ac:dyDescent="0.55000000000000004">
      <c r="A163" s="6"/>
    </row>
    <row r="164" spans="1:1" x14ac:dyDescent="0.55000000000000004">
      <c r="A164" s="6"/>
    </row>
    <row r="165" spans="1:1" x14ac:dyDescent="0.55000000000000004">
      <c r="A165" s="6"/>
    </row>
    <row r="166" spans="1:1" x14ac:dyDescent="0.55000000000000004">
      <c r="A166" s="6"/>
    </row>
    <row r="167" spans="1:1" x14ac:dyDescent="0.55000000000000004">
      <c r="A167" s="6"/>
    </row>
    <row r="168" spans="1:1" x14ac:dyDescent="0.55000000000000004">
      <c r="A168" s="6"/>
    </row>
    <row r="169" spans="1:1" x14ac:dyDescent="0.55000000000000004">
      <c r="A169" s="6"/>
    </row>
    <row r="170" spans="1:1" x14ac:dyDescent="0.55000000000000004">
      <c r="A170" s="6"/>
    </row>
    <row r="171" spans="1:1" x14ac:dyDescent="0.55000000000000004">
      <c r="A171" s="6"/>
    </row>
    <row r="172" spans="1:1" x14ac:dyDescent="0.55000000000000004">
      <c r="A172" s="6"/>
    </row>
    <row r="173" spans="1:1" x14ac:dyDescent="0.55000000000000004">
      <c r="A173" s="6"/>
    </row>
    <row r="174" spans="1:1" x14ac:dyDescent="0.55000000000000004">
      <c r="A174" s="6"/>
    </row>
    <row r="175" spans="1:1" x14ac:dyDescent="0.55000000000000004">
      <c r="A175" s="6"/>
    </row>
    <row r="176" spans="1:1" x14ac:dyDescent="0.55000000000000004">
      <c r="A176" s="6"/>
    </row>
    <row r="177" spans="1:1" x14ac:dyDescent="0.55000000000000004">
      <c r="A177" s="6"/>
    </row>
    <row r="178" spans="1:1" x14ac:dyDescent="0.55000000000000004">
      <c r="A178" s="6"/>
    </row>
    <row r="179" spans="1:1" x14ac:dyDescent="0.55000000000000004">
      <c r="A179" s="6"/>
    </row>
    <row r="180" spans="1:1" x14ac:dyDescent="0.55000000000000004">
      <c r="A180" s="6"/>
    </row>
    <row r="181" spans="1:1" x14ac:dyDescent="0.55000000000000004">
      <c r="A181" s="6"/>
    </row>
    <row r="182" spans="1:1" x14ac:dyDescent="0.55000000000000004">
      <c r="A182" s="6"/>
    </row>
    <row r="183" spans="1:1" x14ac:dyDescent="0.55000000000000004">
      <c r="A183" s="6"/>
    </row>
    <row r="184" spans="1:1" x14ac:dyDescent="0.55000000000000004">
      <c r="A184" s="6"/>
    </row>
    <row r="185" spans="1:1" x14ac:dyDescent="0.55000000000000004">
      <c r="A185" s="6"/>
    </row>
    <row r="186" spans="1:1" x14ac:dyDescent="0.55000000000000004">
      <c r="A186" s="6"/>
    </row>
    <row r="187" spans="1:1" x14ac:dyDescent="0.55000000000000004">
      <c r="A187" s="6"/>
    </row>
    <row r="188" spans="1:1" x14ac:dyDescent="0.55000000000000004">
      <c r="A188" s="6"/>
    </row>
    <row r="189" spans="1:1" x14ac:dyDescent="0.55000000000000004">
      <c r="A189" s="6"/>
    </row>
    <row r="190" spans="1:1" x14ac:dyDescent="0.55000000000000004">
      <c r="A190" s="6"/>
    </row>
    <row r="191" spans="1:1" x14ac:dyDescent="0.55000000000000004">
      <c r="A191" s="6"/>
    </row>
    <row r="192" spans="1:1" x14ac:dyDescent="0.55000000000000004">
      <c r="A192" s="6"/>
    </row>
    <row r="193" spans="1:1" x14ac:dyDescent="0.55000000000000004">
      <c r="A193" s="6"/>
    </row>
    <row r="194" spans="1:1" x14ac:dyDescent="0.55000000000000004">
      <c r="A194" s="6"/>
    </row>
    <row r="195" spans="1:1" x14ac:dyDescent="0.55000000000000004">
      <c r="A195" s="6"/>
    </row>
    <row r="196" spans="1:1" x14ac:dyDescent="0.55000000000000004">
      <c r="A196" s="6"/>
    </row>
    <row r="197" spans="1:1" x14ac:dyDescent="0.55000000000000004">
      <c r="A197" s="6"/>
    </row>
    <row r="198" spans="1:1" x14ac:dyDescent="0.55000000000000004">
      <c r="A198" s="6"/>
    </row>
    <row r="199" spans="1:1" x14ac:dyDescent="0.55000000000000004">
      <c r="A199" s="6"/>
    </row>
    <row r="200" spans="1:1" x14ac:dyDescent="0.55000000000000004">
      <c r="A200" s="6"/>
    </row>
    <row r="201" spans="1:1" x14ac:dyDescent="0.55000000000000004">
      <c r="A201" s="6"/>
    </row>
    <row r="202" spans="1:1" x14ac:dyDescent="0.55000000000000004">
      <c r="A202" s="6"/>
    </row>
    <row r="203" spans="1:1" x14ac:dyDescent="0.55000000000000004">
      <c r="A203" s="6"/>
    </row>
    <row r="204" spans="1:1" x14ac:dyDescent="0.55000000000000004">
      <c r="A204" s="6"/>
    </row>
    <row r="205" spans="1:1" x14ac:dyDescent="0.55000000000000004">
      <c r="A205" s="6"/>
    </row>
    <row r="206" spans="1:1" x14ac:dyDescent="0.55000000000000004">
      <c r="A206" s="6"/>
    </row>
    <row r="207" spans="1:1" x14ac:dyDescent="0.55000000000000004">
      <c r="A207" s="6"/>
    </row>
    <row r="208" spans="1:1" x14ac:dyDescent="0.55000000000000004">
      <c r="A208" s="6"/>
    </row>
    <row r="209" spans="1:1" x14ac:dyDescent="0.55000000000000004">
      <c r="A209" s="6"/>
    </row>
    <row r="210" spans="1:1" x14ac:dyDescent="0.55000000000000004">
      <c r="A210" s="6"/>
    </row>
    <row r="211" spans="1:1" x14ac:dyDescent="0.55000000000000004">
      <c r="A211" s="6"/>
    </row>
    <row r="212" spans="1:1" x14ac:dyDescent="0.55000000000000004">
      <c r="A212" s="6"/>
    </row>
    <row r="213" spans="1:1" x14ac:dyDescent="0.55000000000000004">
      <c r="A213" s="6"/>
    </row>
    <row r="214" spans="1:1" x14ac:dyDescent="0.55000000000000004">
      <c r="A214" s="6"/>
    </row>
    <row r="215" spans="1:1" x14ac:dyDescent="0.55000000000000004">
      <c r="A215" s="6"/>
    </row>
    <row r="216" spans="1:1" x14ac:dyDescent="0.55000000000000004">
      <c r="A216" s="6"/>
    </row>
    <row r="217" spans="1:1" x14ac:dyDescent="0.55000000000000004">
      <c r="A217" s="6"/>
    </row>
    <row r="218" spans="1:1" x14ac:dyDescent="0.55000000000000004">
      <c r="A218" s="6"/>
    </row>
    <row r="219" spans="1:1" x14ac:dyDescent="0.55000000000000004">
      <c r="A219" s="6"/>
    </row>
    <row r="220" spans="1:1" x14ac:dyDescent="0.55000000000000004">
      <c r="A220" s="6"/>
    </row>
    <row r="221" spans="1:1" x14ac:dyDescent="0.55000000000000004">
      <c r="A221" s="6"/>
    </row>
    <row r="222" spans="1:1" x14ac:dyDescent="0.55000000000000004">
      <c r="A222" s="6"/>
    </row>
    <row r="223" spans="1:1" x14ac:dyDescent="0.55000000000000004">
      <c r="A223" s="6"/>
    </row>
    <row r="224" spans="1:1" x14ac:dyDescent="0.55000000000000004">
      <c r="A224" s="6"/>
    </row>
    <row r="225" spans="1:1" x14ac:dyDescent="0.55000000000000004">
      <c r="A225" s="6"/>
    </row>
    <row r="226" spans="1:1" x14ac:dyDescent="0.55000000000000004">
      <c r="A226" s="6"/>
    </row>
    <row r="227" spans="1:1" x14ac:dyDescent="0.55000000000000004">
      <c r="A227" s="6"/>
    </row>
    <row r="228" spans="1:1" x14ac:dyDescent="0.55000000000000004">
      <c r="A228" s="6"/>
    </row>
    <row r="229" spans="1:1" x14ac:dyDescent="0.55000000000000004">
      <c r="A229" s="6"/>
    </row>
    <row r="230" spans="1:1" x14ac:dyDescent="0.55000000000000004">
      <c r="A230" s="6"/>
    </row>
    <row r="231" spans="1:1" x14ac:dyDescent="0.55000000000000004">
      <c r="A231" s="6"/>
    </row>
    <row r="232" spans="1:1" x14ac:dyDescent="0.55000000000000004">
      <c r="A232" s="6"/>
    </row>
    <row r="233" spans="1:1" x14ac:dyDescent="0.55000000000000004">
      <c r="A233" s="6"/>
    </row>
    <row r="234" spans="1:1" x14ac:dyDescent="0.55000000000000004">
      <c r="A234" s="6"/>
    </row>
    <row r="235" spans="1:1" x14ac:dyDescent="0.55000000000000004">
      <c r="A235" s="6"/>
    </row>
    <row r="236" spans="1:1" x14ac:dyDescent="0.55000000000000004">
      <c r="A236" s="6"/>
    </row>
    <row r="237" spans="1:1" x14ac:dyDescent="0.55000000000000004">
      <c r="A237" s="6"/>
    </row>
    <row r="238" spans="1:1" x14ac:dyDescent="0.55000000000000004">
      <c r="A238" s="6"/>
    </row>
    <row r="239" spans="1:1" x14ac:dyDescent="0.55000000000000004">
      <c r="A239" s="6"/>
    </row>
    <row r="240" spans="1:1" x14ac:dyDescent="0.55000000000000004">
      <c r="A240" s="6"/>
    </row>
    <row r="241" spans="1:1" x14ac:dyDescent="0.55000000000000004">
      <c r="A241" s="6"/>
    </row>
    <row r="242" spans="1:1" x14ac:dyDescent="0.55000000000000004">
      <c r="A242" s="6"/>
    </row>
    <row r="243" spans="1:1" x14ac:dyDescent="0.55000000000000004">
      <c r="A243" s="6"/>
    </row>
    <row r="244" spans="1:1" x14ac:dyDescent="0.55000000000000004">
      <c r="A244" s="6"/>
    </row>
    <row r="245" spans="1:1" x14ac:dyDescent="0.55000000000000004">
      <c r="A245" s="6"/>
    </row>
    <row r="246" spans="1:1" x14ac:dyDescent="0.55000000000000004">
      <c r="A246" s="6"/>
    </row>
    <row r="247" spans="1:1" x14ac:dyDescent="0.55000000000000004">
      <c r="A247" s="6"/>
    </row>
    <row r="248" spans="1:1" x14ac:dyDescent="0.55000000000000004">
      <c r="A248" s="6"/>
    </row>
    <row r="249" spans="1:1" x14ac:dyDescent="0.55000000000000004">
      <c r="A249" s="6"/>
    </row>
    <row r="250" spans="1:1" x14ac:dyDescent="0.55000000000000004">
      <c r="A250" s="6"/>
    </row>
    <row r="251" spans="1:1" x14ac:dyDescent="0.55000000000000004">
      <c r="A251" s="6"/>
    </row>
    <row r="252" spans="1:1" x14ac:dyDescent="0.55000000000000004">
      <c r="A252" s="6"/>
    </row>
    <row r="253" spans="1:1" x14ac:dyDescent="0.55000000000000004">
      <c r="A253" s="6"/>
    </row>
    <row r="254" spans="1:1" x14ac:dyDescent="0.55000000000000004">
      <c r="A254" s="6"/>
    </row>
    <row r="255" spans="1:1" x14ac:dyDescent="0.55000000000000004">
      <c r="A255" s="6"/>
    </row>
    <row r="256" spans="1:1" x14ac:dyDescent="0.55000000000000004">
      <c r="A256" s="6"/>
    </row>
    <row r="257" spans="1:1" x14ac:dyDescent="0.55000000000000004">
      <c r="A257" s="6"/>
    </row>
    <row r="258" spans="1:1" x14ac:dyDescent="0.55000000000000004">
      <c r="A258" s="6"/>
    </row>
    <row r="259" spans="1:1" x14ac:dyDescent="0.55000000000000004">
      <c r="A259" s="6"/>
    </row>
    <row r="260" spans="1:1" x14ac:dyDescent="0.55000000000000004">
      <c r="A260" s="6"/>
    </row>
    <row r="261" spans="1:1" x14ac:dyDescent="0.55000000000000004">
      <c r="A261" s="6"/>
    </row>
    <row r="262" spans="1:1" x14ac:dyDescent="0.55000000000000004">
      <c r="A262" s="6"/>
    </row>
    <row r="263" spans="1:1" x14ac:dyDescent="0.55000000000000004">
      <c r="A263" s="6"/>
    </row>
    <row r="264" spans="1:1" x14ac:dyDescent="0.55000000000000004">
      <c r="A264" s="6"/>
    </row>
    <row r="265" spans="1:1" x14ac:dyDescent="0.55000000000000004">
      <c r="A265" s="6"/>
    </row>
    <row r="266" spans="1:1" x14ac:dyDescent="0.55000000000000004">
      <c r="A266" s="6"/>
    </row>
    <row r="267" spans="1:1" x14ac:dyDescent="0.55000000000000004">
      <c r="A267" s="6"/>
    </row>
    <row r="268" spans="1:1" x14ac:dyDescent="0.55000000000000004">
      <c r="A268" s="6"/>
    </row>
    <row r="269" spans="1:1" x14ac:dyDescent="0.55000000000000004">
      <c r="A269" s="6"/>
    </row>
    <row r="270" spans="1:1" x14ac:dyDescent="0.55000000000000004">
      <c r="A270" s="6"/>
    </row>
    <row r="271" spans="1:1" x14ac:dyDescent="0.55000000000000004">
      <c r="A271" s="6"/>
    </row>
    <row r="272" spans="1:1" x14ac:dyDescent="0.55000000000000004">
      <c r="A272" s="6"/>
    </row>
    <row r="273" spans="1:1" x14ac:dyDescent="0.55000000000000004">
      <c r="A273" s="6"/>
    </row>
    <row r="274" spans="1:1" x14ac:dyDescent="0.55000000000000004">
      <c r="A274" s="6"/>
    </row>
    <row r="275" spans="1:1" x14ac:dyDescent="0.55000000000000004">
      <c r="A275" s="6"/>
    </row>
    <row r="276" spans="1:1" x14ac:dyDescent="0.55000000000000004">
      <c r="A276" s="6"/>
    </row>
    <row r="277" spans="1:1" x14ac:dyDescent="0.55000000000000004">
      <c r="A277" s="6"/>
    </row>
    <row r="278" spans="1:1" x14ac:dyDescent="0.55000000000000004">
      <c r="A278" s="6"/>
    </row>
    <row r="279" spans="1:1" x14ac:dyDescent="0.55000000000000004">
      <c r="A279" s="6"/>
    </row>
    <row r="280" spans="1:1" x14ac:dyDescent="0.55000000000000004">
      <c r="A280" s="6"/>
    </row>
    <row r="281" spans="1:1" x14ac:dyDescent="0.55000000000000004">
      <c r="A281" s="6"/>
    </row>
    <row r="282" spans="1:1" x14ac:dyDescent="0.55000000000000004">
      <c r="A282" s="6"/>
    </row>
    <row r="283" spans="1:1" x14ac:dyDescent="0.55000000000000004">
      <c r="A283" s="6"/>
    </row>
    <row r="284" spans="1:1" x14ac:dyDescent="0.55000000000000004">
      <c r="A284" s="6"/>
    </row>
    <row r="285" spans="1:1" x14ac:dyDescent="0.55000000000000004">
      <c r="A285" s="6"/>
    </row>
    <row r="286" spans="1:1" x14ac:dyDescent="0.55000000000000004">
      <c r="A286" s="6"/>
    </row>
    <row r="287" spans="1:1" x14ac:dyDescent="0.55000000000000004">
      <c r="A287" s="6"/>
    </row>
    <row r="288" spans="1:1" x14ac:dyDescent="0.55000000000000004">
      <c r="A288" s="6"/>
    </row>
    <row r="289" spans="1:1" x14ac:dyDescent="0.55000000000000004">
      <c r="A289" s="6"/>
    </row>
    <row r="290" spans="1:1" x14ac:dyDescent="0.55000000000000004">
      <c r="A290" s="6"/>
    </row>
    <row r="291" spans="1:1" x14ac:dyDescent="0.55000000000000004">
      <c r="A291" s="6"/>
    </row>
    <row r="292" spans="1:1" x14ac:dyDescent="0.55000000000000004">
      <c r="A292" s="6"/>
    </row>
    <row r="293" spans="1:1" x14ac:dyDescent="0.55000000000000004">
      <c r="A293" s="6"/>
    </row>
    <row r="294" spans="1:1" x14ac:dyDescent="0.55000000000000004">
      <c r="A294" s="6"/>
    </row>
    <row r="295" spans="1:1" x14ac:dyDescent="0.55000000000000004">
      <c r="A295" s="6"/>
    </row>
    <row r="296" spans="1:1" x14ac:dyDescent="0.55000000000000004">
      <c r="A296" s="6"/>
    </row>
    <row r="297" spans="1:1" x14ac:dyDescent="0.55000000000000004">
      <c r="A297" s="6"/>
    </row>
    <row r="298" spans="1:1" x14ac:dyDescent="0.55000000000000004">
      <c r="A298" s="6"/>
    </row>
    <row r="299" spans="1:1" x14ac:dyDescent="0.55000000000000004">
      <c r="A299" s="6"/>
    </row>
    <row r="300" spans="1:1" x14ac:dyDescent="0.55000000000000004">
      <c r="A300" s="6"/>
    </row>
    <row r="301" spans="1:1" x14ac:dyDescent="0.55000000000000004">
      <c r="A301" s="6"/>
    </row>
    <row r="302" spans="1:1" x14ac:dyDescent="0.55000000000000004">
      <c r="A302" s="6"/>
    </row>
    <row r="303" spans="1:1" x14ac:dyDescent="0.55000000000000004">
      <c r="A303" s="6"/>
    </row>
    <row r="304" spans="1:1" x14ac:dyDescent="0.55000000000000004">
      <c r="A304" s="6"/>
    </row>
    <row r="305" spans="1:1" x14ac:dyDescent="0.55000000000000004">
      <c r="A305" s="6"/>
    </row>
    <row r="306" spans="1:1" x14ac:dyDescent="0.55000000000000004">
      <c r="A306" s="6"/>
    </row>
    <row r="307" spans="1:1" x14ac:dyDescent="0.55000000000000004">
      <c r="A307" s="6"/>
    </row>
    <row r="308" spans="1:1" x14ac:dyDescent="0.55000000000000004">
      <c r="A308" s="6"/>
    </row>
    <row r="309" spans="1:1" x14ac:dyDescent="0.55000000000000004">
      <c r="A309" s="6"/>
    </row>
    <row r="310" spans="1:1" x14ac:dyDescent="0.55000000000000004">
      <c r="A310" s="6"/>
    </row>
    <row r="311" spans="1:1" x14ac:dyDescent="0.55000000000000004">
      <c r="A311" s="6"/>
    </row>
    <row r="312" spans="1:1" x14ac:dyDescent="0.55000000000000004">
      <c r="A312" s="6"/>
    </row>
    <row r="313" spans="1:1" x14ac:dyDescent="0.55000000000000004">
      <c r="A313" s="6"/>
    </row>
    <row r="314" spans="1:1" x14ac:dyDescent="0.55000000000000004">
      <c r="A314" s="6"/>
    </row>
    <row r="315" spans="1:1" x14ac:dyDescent="0.55000000000000004">
      <c r="A315" s="6"/>
    </row>
    <row r="316" spans="1:1" x14ac:dyDescent="0.55000000000000004">
      <c r="A316" s="6"/>
    </row>
    <row r="317" spans="1:1" x14ac:dyDescent="0.55000000000000004">
      <c r="A317" s="6"/>
    </row>
    <row r="318" spans="1:1" x14ac:dyDescent="0.55000000000000004">
      <c r="A318" s="6"/>
    </row>
    <row r="319" spans="1:1" x14ac:dyDescent="0.55000000000000004">
      <c r="A319" s="6"/>
    </row>
    <row r="320" spans="1:1" x14ac:dyDescent="0.55000000000000004">
      <c r="A320" s="6"/>
    </row>
    <row r="321" spans="1:1" x14ac:dyDescent="0.55000000000000004">
      <c r="A321" s="6"/>
    </row>
    <row r="322" spans="1:1" x14ac:dyDescent="0.55000000000000004">
      <c r="A322" s="6"/>
    </row>
    <row r="323" spans="1:1" x14ac:dyDescent="0.55000000000000004">
      <c r="A323" s="6"/>
    </row>
    <row r="324" spans="1:1" x14ac:dyDescent="0.55000000000000004">
      <c r="A324" s="6"/>
    </row>
    <row r="325" spans="1:1" x14ac:dyDescent="0.55000000000000004">
      <c r="A325" s="6"/>
    </row>
    <row r="326" spans="1:1" x14ac:dyDescent="0.55000000000000004">
      <c r="A326" s="6"/>
    </row>
    <row r="327" spans="1:1" x14ac:dyDescent="0.55000000000000004">
      <c r="A327" s="6"/>
    </row>
    <row r="328" spans="1:1" x14ac:dyDescent="0.55000000000000004">
      <c r="A328" s="6"/>
    </row>
    <row r="329" spans="1:1" x14ac:dyDescent="0.55000000000000004">
      <c r="A329" s="6"/>
    </row>
    <row r="330" spans="1:1" x14ac:dyDescent="0.55000000000000004">
      <c r="A330" s="6"/>
    </row>
    <row r="331" spans="1:1" x14ac:dyDescent="0.55000000000000004">
      <c r="A331" s="6"/>
    </row>
    <row r="332" spans="1:1" x14ac:dyDescent="0.55000000000000004">
      <c r="A332" s="6"/>
    </row>
    <row r="333" spans="1:1" x14ac:dyDescent="0.55000000000000004">
      <c r="A333" s="6"/>
    </row>
    <row r="334" spans="1:1" x14ac:dyDescent="0.55000000000000004">
      <c r="A334" s="6"/>
    </row>
    <row r="335" spans="1:1" x14ac:dyDescent="0.55000000000000004">
      <c r="A335" s="6"/>
    </row>
    <row r="336" spans="1:1" x14ac:dyDescent="0.55000000000000004">
      <c r="A336" s="6"/>
    </row>
    <row r="337" spans="1:1" x14ac:dyDescent="0.55000000000000004">
      <c r="A337" s="6"/>
    </row>
    <row r="338" spans="1:1" x14ac:dyDescent="0.55000000000000004">
      <c r="A338" s="6"/>
    </row>
    <row r="339" spans="1:1" x14ac:dyDescent="0.55000000000000004">
      <c r="A339" s="6"/>
    </row>
    <row r="340" spans="1:1" x14ac:dyDescent="0.55000000000000004">
      <c r="A340" s="6"/>
    </row>
    <row r="341" spans="1:1" x14ac:dyDescent="0.55000000000000004">
      <c r="A341" s="6"/>
    </row>
    <row r="342" spans="1:1" x14ac:dyDescent="0.55000000000000004">
      <c r="A342" s="6"/>
    </row>
    <row r="343" spans="1:1" x14ac:dyDescent="0.55000000000000004">
      <c r="A343" s="6"/>
    </row>
    <row r="344" spans="1:1" x14ac:dyDescent="0.55000000000000004">
      <c r="A344" s="6"/>
    </row>
    <row r="345" spans="1:1" x14ac:dyDescent="0.55000000000000004">
      <c r="A345" s="6"/>
    </row>
    <row r="346" spans="1:1" x14ac:dyDescent="0.55000000000000004">
      <c r="A346" s="6"/>
    </row>
    <row r="347" spans="1:1" x14ac:dyDescent="0.55000000000000004">
      <c r="A347" s="6"/>
    </row>
    <row r="348" spans="1:1" x14ac:dyDescent="0.55000000000000004">
      <c r="A348" s="6"/>
    </row>
    <row r="349" spans="1:1" x14ac:dyDescent="0.55000000000000004">
      <c r="A349" s="6"/>
    </row>
    <row r="350" spans="1:1" x14ac:dyDescent="0.55000000000000004">
      <c r="A350" s="6"/>
    </row>
    <row r="351" spans="1:1" x14ac:dyDescent="0.55000000000000004">
      <c r="A351" s="6"/>
    </row>
    <row r="352" spans="1:1" x14ac:dyDescent="0.55000000000000004">
      <c r="A352" s="6"/>
    </row>
    <row r="353" spans="1:1" x14ac:dyDescent="0.55000000000000004">
      <c r="A353" s="6"/>
    </row>
    <row r="354" spans="1:1" x14ac:dyDescent="0.55000000000000004">
      <c r="A354" s="6"/>
    </row>
    <row r="355" spans="1:1" x14ac:dyDescent="0.55000000000000004">
      <c r="A355" s="6"/>
    </row>
    <row r="356" spans="1:1" x14ac:dyDescent="0.55000000000000004">
      <c r="A356" s="6"/>
    </row>
    <row r="357" spans="1:1" x14ac:dyDescent="0.55000000000000004">
      <c r="A357" s="6"/>
    </row>
    <row r="358" spans="1:1" x14ac:dyDescent="0.55000000000000004">
      <c r="A358" s="6"/>
    </row>
    <row r="359" spans="1:1" x14ac:dyDescent="0.55000000000000004">
      <c r="A359" s="6"/>
    </row>
    <row r="360" spans="1:1" x14ac:dyDescent="0.55000000000000004">
      <c r="A360" s="6"/>
    </row>
    <row r="361" spans="1:1" x14ac:dyDescent="0.55000000000000004">
      <c r="A361" s="6"/>
    </row>
    <row r="362" spans="1:1" x14ac:dyDescent="0.55000000000000004">
      <c r="A362" s="6"/>
    </row>
    <row r="363" spans="1:1" x14ac:dyDescent="0.55000000000000004">
      <c r="A363" s="6"/>
    </row>
    <row r="364" spans="1:1" x14ac:dyDescent="0.55000000000000004">
      <c r="A364" s="6"/>
    </row>
    <row r="365" spans="1:1" x14ac:dyDescent="0.55000000000000004">
      <c r="A365" s="6"/>
    </row>
    <row r="366" spans="1:1" x14ac:dyDescent="0.55000000000000004">
      <c r="A366" s="6"/>
    </row>
    <row r="367" spans="1:1" x14ac:dyDescent="0.55000000000000004">
      <c r="A367" s="6"/>
    </row>
    <row r="368" spans="1:1" x14ac:dyDescent="0.55000000000000004">
      <c r="A368" s="6"/>
    </row>
    <row r="369" spans="1:1" x14ac:dyDescent="0.55000000000000004">
      <c r="A369" s="6"/>
    </row>
    <row r="370" spans="1:1" x14ac:dyDescent="0.55000000000000004">
      <c r="A370" s="6"/>
    </row>
    <row r="371" spans="1:1" x14ac:dyDescent="0.55000000000000004">
      <c r="A371" s="6"/>
    </row>
    <row r="372" spans="1:1" x14ac:dyDescent="0.55000000000000004">
      <c r="A372" s="6"/>
    </row>
    <row r="373" spans="1:1" x14ac:dyDescent="0.55000000000000004">
      <c r="A373" s="6"/>
    </row>
    <row r="374" spans="1:1" x14ac:dyDescent="0.55000000000000004">
      <c r="A374" s="6"/>
    </row>
    <row r="375" spans="1:1" x14ac:dyDescent="0.55000000000000004">
      <c r="A375" s="6"/>
    </row>
    <row r="376" spans="1:1" x14ac:dyDescent="0.55000000000000004">
      <c r="A376" s="6"/>
    </row>
    <row r="377" spans="1:1" x14ac:dyDescent="0.55000000000000004">
      <c r="A377" s="6"/>
    </row>
    <row r="378" spans="1:1" x14ac:dyDescent="0.55000000000000004">
      <c r="A378" s="6"/>
    </row>
    <row r="379" spans="1:1" x14ac:dyDescent="0.55000000000000004">
      <c r="A379" s="6"/>
    </row>
    <row r="380" spans="1:1" x14ac:dyDescent="0.55000000000000004">
      <c r="A380" s="6"/>
    </row>
    <row r="381" spans="1:1" x14ac:dyDescent="0.55000000000000004">
      <c r="A381" s="6"/>
    </row>
    <row r="382" spans="1:1" x14ac:dyDescent="0.55000000000000004">
      <c r="A382" s="6"/>
    </row>
    <row r="383" spans="1:1" x14ac:dyDescent="0.55000000000000004">
      <c r="A383" s="6"/>
    </row>
    <row r="384" spans="1:1" x14ac:dyDescent="0.55000000000000004">
      <c r="A384" s="6"/>
    </row>
    <row r="385" spans="1:1" x14ac:dyDescent="0.55000000000000004">
      <c r="A385" s="6"/>
    </row>
    <row r="386" spans="1:1" x14ac:dyDescent="0.55000000000000004">
      <c r="A386" s="6"/>
    </row>
    <row r="387" spans="1:1" x14ac:dyDescent="0.55000000000000004">
      <c r="A387" s="6"/>
    </row>
    <row r="388" spans="1:1" x14ac:dyDescent="0.55000000000000004">
      <c r="A388" s="6"/>
    </row>
    <row r="389" spans="1:1" x14ac:dyDescent="0.55000000000000004">
      <c r="A389" s="6"/>
    </row>
    <row r="390" spans="1:1" x14ac:dyDescent="0.55000000000000004">
      <c r="A390" s="6"/>
    </row>
    <row r="391" spans="1:1" x14ac:dyDescent="0.55000000000000004">
      <c r="A391" s="6"/>
    </row>
    <row r="392" spans="1:1" x14ac:dyDescent="0.55000000000000004">
      <c r="A392" s="6"/>
    </row>
    <row r="393" spans="1:1" x14ac:dyDescent="0.55000000000000004">
      <c r="A393" s="6"/>
    </row>
    <row r="394" spans="1:1" x14ac:dyDescent="0.55000000000000004">
      <c r="A394" s="6"/>
    </row>
    <row r="395" spans="1:1" x14ac:dyDescent="0.55000000000000004">
      <c r="A395" s="6"/>
    </row>
    <row r="396" spans="1:1" x14ac:dyDescent="0.55000000000000004">
      <c r="A396" s="6"/>
    </row>
    <row r="397" spans="1:1" x14ac:dyDescent="0.55000000000000004">
      <c r="A397" s="6"/>
    </row>
    <row r="398" spans="1:1" x14ac:dyDescent="0.55000000000000004">
      <c r="A398" s="6"/>
    </row>
    <row r="399" spans="1:1" x14ac:dyDescent="0.55000000000000004">
      <c r="A399" s="6"/>
    </row>
    <row r="400" spans="1:1" x14ac:dyDescent="0.55000000000000004">
      <c r="A400" s="6"/>
    </row>
    <row r="401" spans="1:1" x14ac:dyDescent="0.55000000000000004">
      <c r="A401" s="6"/>
    </row>
    <row r="402" spans="1:1" x14ac:dyDescent="0.55000000000000004">
      <c r="A402" s="6"/>
    </row>
    <row r="403" spans="1:1" x14ac:dyDescent="0.55000000000000004">
      <c r="A403" s="6"/>
    </row>
    <row r="404" spans="1:1" x14ac:dyDescent="0.55000000000000004">
      <c r="A404" s="6"/>
    </row>
    <row r="405" spans="1:1" x14ac:dyDescent="0.55000000000000004">
      <c r="A405" s="6"/>
    </row>
    <row r="406" spans="1:1" x14ac:dyDescent="0.55000000000000004">
      <c r="A406" s="6"/>
    </row>
    <row r="407" spans="1:1" x14ac:dyDescent="0.55000000000000004">
      <c r="A407" s="6"/>
    </row>
    <row r="408" spans="1:1" x14ac:dyDescent="0.55000000000000004">
      <c r="A408" s="6"/>
    </row>
    <row r="409" spans="1:1" x14ac:dyDescent="0.55000000000000004">
      <c r="A409" s="6"/>
    </row>
    <row r="410" spans="1:1" x14ac:dyDescent="0.55000000000000004">
      <c r="A410" s="6"/>
    </row>
    <row r="411" spans="1:1" x14ac:dyDescent="0.55000000000000004">
      <c r="A411" s="6"/>
    </row>
    <row r="412" spans="1:1" x14ac:dyDescent="0.55000000000000004">
      <c r="A412" s="6"/>
    </row>
    <row r="413" spans="1:1" x14ac:dyDescent="0.55000000000000004">
      <c r="A413" s="6"/>
    </row>
    <row r="414" spans="1:1" x14ac:dyDescent="0.55000000000000004">
      <c r="A414" s="6"/>
    </row>
    <row r="415" spans="1:1" x14ac:dyDescent="0.55000000000000004">
      <c r="A415" s="6"/>
    </row>
    <row r="416" spans="1:1" x14ac:dyDescent="0.55000000000000004">
      <c r="A416" s="6"/>
    </row>
    <row r="417" spans="1:1" x14ac:dyDescent="0.55000000000000004">
      <c r="A417" s="6"/>
    </row>
    <row r="418" spans="1:1" x14ac:dyDescent="0.55000000000000004">
      <c r="A418" s="6"/>
    </row>
    <row r="419" spans="1:1" x14ac:dyDescent="0.55000000000000004">
      <c r="A419" s="6"/>
    </row>
    <row r="420" spans="1:1" x14ac:dyDescent="0.55000000000000004">
      <c r="A420" s="6"/>
    </row>
    <row r="421" spans="1:1" x14ac:dyDescent="0.55000000000000004">
      <c r="A421" s="6"/>
    </row>
    <row r="422" spans="1:1" x14ac:dyDescent="0.55000000000000004">
      <c r="A422" s="6"/>
    </row>
    <row r="423" spans="1:1" x14ac:dyDescent="0.55000000000000004">
      <c r="A423" s="6"/>
    </row>
    <row r="424" spans="1:1" x14ac:dyDescent="0.55000000000000004">
      <c r="A424" s="6"/>
    </row>
    <row r="425" spans="1:1" x14ac:dyDescent="0.55000000000000004">
      <c r="A425" s="6"/>
    </row>
    <row r="426" spans="1:1" x14ac:dyDescent="0.55000000000000004">
      <c r="A426" s="6"/>
    </row>
    <row r="427" spans="1:1" x14ac:dyDescent="0.55000000000000004">
      <c r="A427" s="6"/>
    </row>
    <row r="428" spans="1:1" x14ac:dyDescent="0.55000000000000004">
      <c r="A428" s="6"/>
    </row>
    <row r="429" spans="1:1" x14ac:dyDescent="0.55000000000000004">
      <c r="A429" s="6"/>
    </row>
    <row r="430" spans="1:1" x14ac:dyDescent="0.55000000000000004">
      <c r="A430" s="6"/>
    </row>
    <row r="431" spans="1:1" x14ac:dyDescent="0.55000000000000004">
      <c r="A431" s="6"/>
    </row>
    <row r="432" spans="1:1" x14ac:dyDescent="0.55000000000000004">
      <c r="A432" s="6"/>
    </row>
    <row r="433" spans="1:1" x14ac:dyDescent="0.55000000000000004">
      <c r="A433" s="6"/>
    </row>
    <row r="434" spans="1:1" x14ac:dyDescent="0.55000000000000004">
      <c r="A434" s="6"/>
    </row>
    <row r="435" spans="1:1" x14ac:dyDescent="0.55000000000000004">
      <c r="A435" s="6"/>
    </row>
    <row r="436" spans="1:1" x14ac:dyDescent="0.55000000000000004">
      <c r="A436" s="6"/>
    </row>
    <row r="437" spans="1:1" x14ac:dyDescent="0.55000000000000004">
      <c r="A437" s="6"/>
    </row>
    <row r="438" spans="1:1" x14ac:dyDescent="0.55000000000000004">
      <c r="A438" s="6"/>
    </row>
    <row r="439" spans="1:1" x14ac:dyDescent="0.55000000000000004">
      <c r="A439" s="6"/>
    </row>
    <row r="440" spans="1:1" x14ac:dyDescent="0.55000000000000004">
      <c r="A440" s="6"/>
    </row>
    <row r="441" spans="1:1" x14ac:dyDescent="0.55000000000000004">
      <c r="A441" s="6"/>
    </row>
    <row r="442" spans="1:1" x14ac:dyDescent="0.55000000000000004">
      <c r="A442" s="6"/>
    </row>
    <row r="443" spans="1:1" x14ac:dyDescent="0.55000000000000004">
      <c r="A443" s="6"/>
    </row>
    <row r="444" spans="1:1" x14ac:dyDescent="0.55000000000000004">
      <c r="A444" s="6"/>
    </row>
    <row r="445" spans="1:1" x14ac:dyDescent="0.55000000000000004">
      <c r="A445" s="6"/>
    </row>
    <row r="446" spans="1:1" x14ac:dyDescent="0.55000000000000004">
      <c r="A446" s="6"/>
    </row>
    <row r="447" spans="1:1" x14ac:dyDescent="0.55000000000000004">
      <c r="A447" s="6"/>
    </row>
    <row r="448" spans="1:1" x14ac:dyDescent="0.55000000000000004">
      <c r="A448" s="6"/>
    </row>
    <row r="449" spans="1:1" x14ac:dyDescent="0.55000000000000004">
      <c r="A449" s="6"/>
    </row>
    <row r="450" spans="1:1" x14ac:dyDescent="0.55000000000000004">
      <c r="A450" s="6"/>
    </row>
    <row r="451" spans="1:1" x14ac:dyDescent="0.55000000000000004">
      <c r="A451" s="6"/>
    </row>
    <row r="452" spans="1:1" x14ac:dyDescent="0.55000000000000004">
      <c r="A452" s="6"/>
    </row>
    <row r="453" spans="1:1" x14ac:dyDescent="0.55000000000000004">
      <c r="A453" s="6"/>
    </row>
    <row r="454" spans="1:1" x14ac:dyDescent="0.55000000000000004">
      <c r="A454" s="6"/>
    </row>
    <row r="455" spans="1:1" x14ac:dyDescent="0.55000000000000004">
      <c r="A455" s="6"/>
    </row>
    <row r="456" spans="1:1" x14ac:dyDescent="0.55000000000000004">
      <c r="A456" s="6"/>
    </row>
    <row r="457" spans="1:1" x14ac:dyDescent="0.55000000000000004">
      <c r="A457" s="6"/>
    </row>
    <row r="458" spans="1:1" x14ac:dyDescent="0.55000000000000004">
      <c r="A458" s="6"/>
    </row>
    <row r="459" spans="1:1" x14ac:dyDescent="0.55000000000000004">
      <c r="A459" s="6"/>
    </row>
    <row r="460" spans="1:1" x14ac:dyDescent="0.55000000000000004">
      <c r="A460" s="6"/>
    </row>
    <row r="461" spans="1:1" x14ac:dyDescent="0.55000000000000004">
      <c r="A461" s="6"/>
    </row>
    <row r="462" spans="1:1" x14ac:dyDescent="0.55000000000000004">
      <c r="A462" s="6"/>
    </row>
    <row r="463" spans="1:1" x14ac:dyDescent="0.55000000000000004">
      <c r="A463" s="6"/>
    </row>
    <row r="464" spans="1:1" x14ac:dyDescent="0.55000000000000004">
      <c r="A464" s="6"/>
    </row>
    <row r="465" spans="1:1" x14ac:dyDescent="0.55000000000000004">
      <c r="A465" s="6"/>
    </row>
    <row r="466" spans="1:1" x14ac:dyDescent="0.55000000000000004">
      <c r="A466" s="6"/>
    </row>
    <row r="467" spans="1:1" x14ac:dyDescent="0.55000000000000004">
      <c r="A467" s="6"/>
    </row>
    <row r="468" spans="1:1" x14ac:dyDescent="0.55000000000000004">
      <c r="A468" s="6"/>
    </row>
    <row r="469" spans="1:1" x14ac:dyDescent="0.55000000000000004">
      <c r="A469" s="6"/>
    </row>
    <row r="470" spans="1:1" x14ac:dyDescent="0.55000000000000004">
      <c r="A470" s="6"/>
    </row>
    <row r="471" spans="1:1" x14ac:dyDescent="0.55000000000000004">
      <c r="A471" s="6"/>
    </row>
    <row r="472" spans="1:1" x14ac:dyDescent="0.55000000000000004">
      <c r="A472" s="6"/>
    </row>
    <row r="473" spans="1:1" x14ac:dyDescent="0.55000000000000004">
      <c r="A473" s="6"/>
    </row>
    <row r="474" spans="1:1" x14ac:dyDescent="0.55000000000000004">
      <c r="A474" s="6"/>
    </row>
    <row r="475" spans="1:1" x14ac:dyDescent="0.55000000000000004">
      <c r="A475" s="6"/>
    </row>
    <row r="476" spans="1:1" x14ac:dyDescent="0.55000000000000004">
      <c r="A476" s="6"/>
    </row>
    <row r="477" spans="1:1" x14ac:dyDescent="0.55000000000000004">
      <c r="A477" s="6"/>
    </row>
    <row r="478" spans="1:1" x14ac:dyDescent="0.55000000000000004">
      <c r="A478" s="6"/>
    </row>
  </sheetData>
  <protectedRanges>
    <protectedRange algorithmName="SHA-512" hashValue="eCfXFnSEnhvW0qovVEYMUlzR0+k9pUf39l1PN6i4hlKfXGzore6xz/ntoKarV0I55jiM5pq3izZlv1hIi9y5MQ==" saltValue="LlQbkbA4ALZMlj/SyzLWNw==" spinCount="100000" sqref="A1" name="Range2"/>
  </protectedRange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4" x14ac:dyDescent="0.55000000000000004"/>
  <cols>
    <col min="1" max="1" width="102" bestFit="1" customWidth="1"/>
  </cols>
  <sheetData>
    <row r="1" spans="1:1" x14ac:dyDescent="0.55000000000000004">
      <c r="A1" s="1" t="s">
        <v>118</v>
      </c>
    </row>
    <row r="3" spans="1:1" x14ac:dyDescent="0.55000000000000004">
      <c r="A3" t="s">
        <v>91</v>
      </c>
    </row>
    <row r="4" spans="1:1" x14ac:dyDescent="0.55000000000000004">
      <c r="A4" t="s">
        <v>92</v>
      </c>
    </row>
    <row r="5" spans="1:1" x14ac:dyDescent="0.55000000000000004">
      <c r="A5" t="s">
        <v>93</v>
      </c>
    </row>
    <row r="6" spans="1:1" x14ac:dyDescent="0.55000000000000004">
      <c r="A6" t="s">
        <v>94</v>
      </c>
    </row>
    <row r="8" spans="1:1" x14ac:dyDescent="0.55000000000000004">
      <c r="A8" s="1" t="s">
        <v>119</v>
      </c>
    </row>
    <row r="10" spans="1:1" x14ac:dyDescent="0.55000000000000004">
      <c r="A10" t="s">
        <v>95</v>
      </c>
    </row>
    <row r="11" spans="1:1" x14ac:dyDescent="0.55000000000000004">
      <c r="A11" t="s">
        <v>96</v>
      </c>
    </row>
    <row r="12" spans="1:1" x14ac:dyDescent="0.55000000000000004">
      <c r="A12" t="s">
        <v>97</v>
      </c>
    </row>
    <row r="13" spans="1:1" x14ac:dyDescent="0.55000000000000004">
      <c r="A13" t="s">
        <v>98</v>
      </c>
    </row>
    <row r="14" spans="1:1" x14ac:dyDescent="0.55000000000000004">
      <c r="A14" t="s">
        <v>99</v>
      </c>
    </row>
    <row r="16" spans="1:1" x14ac:dyDescent="0.55000000000000004">
      <c r="A16" s="1" t="s">
        <v>120</v>
      </c>
    </row>
    <row r="18" spans="1:1" x14ac:dyDescent="0.55000000000000004">
      <c r="A18" t="s">
        <v>100</v>
      </c>
    </row>
    <row r="19" spans="1:1" x14ac:dyDescent="0.55000000000000004">
      <c r="A19" t="s">
        <v>101</v>
      </c>
    </row>
    <row r="20" spans="1:1" x14ac:dyDescent="0.55000000000000004">
      <c r="A20" t="s">
        <v>102</v>
      </c>
    </row>
    <row r="21" spans="1:1" x14ac:dyDescent="0.55000000000000004">
      <c r="A21" t="s">
        <v>103</v>
      </c>
    </row>
    <row r="23" spans="1:1" x14ac:dyDescent="0.55000000000000004">
      <c r="A23" s="1" t="s">
        <v>121</v>
      </c>
    </row>
    <row r="25" spans="1:1" x14ac:dyDescent="0.55000000000000004">
      <c r="A25" t="s">
        <v>97</v>
      </c>
    </row>
    <row r="26" spans="1:1" x14ac:dyDescent="0.55000000000000004">
      <c r="A26" t="s">
        <v>104</v>
      </c>
    </row>
    <row r="27" spans="1:1" x14ac:dyDescent="0.55000000000000004">
      <c r="A27" t="s">
        <v>105</v>
      </c>
    </row>
    <row r="28" spans="1:1" x14ac:dyDescent="0.55000000000000004">
      <c r="A28" t="s">
        <v>106</v>
      </c>
    </row>
    <row r="29" spans="1:1" x14ac:dyDescent="0.55000000000000004">
      <c r="A29" t="s">
        <v>107</v>
      </c>
    </row>
    <row r="30" spans="1:1" x14ac:dyDescent="0.55000000000000004">
      <c r="A30" t="s">
        <v>108</v>
      </c>
    </row>
    <row r="31" spans="1:1" x14ac:dyDescent="0.55000000000000004">
      <c r="A31" t="s">
        <v>109</v>
      </c>
    </row>
    <row r="32" spans="1:1" x14ac:dyDescent="0.55000000000000004">
      <c r="A32" t="s">
        <v>110</v>
      </c>
    </row>
    <row r="33" spans="1:1" x14ac:dyDescent="0.55000000000000004">
      <c r="A33" t="s">
        <v>111</v>
      </c>
    </row>
    <row r="34" spans="1:1" x14ac:dyDescent="0.55000000000000004">
      <c r="A34" t="s">
        <v>112</v>
      </c>
    </row>
    <row r="36" spans="1:1" x14ac:dyDescent="0.55000000000000004">
      <c r="A36" s="1" t="s">
        <v>122</v>
      </c>
    </row>
    <row r="38" spans="1:1" x14ac:dyDescent="0.55000000000000004">
      <c r="A38" t="s">
        <v>113</v>
      </c>
    </row>
    <row r="40" spans="1:1" x14ac:dyDescent="0.55000000000000004">
      <c r="A40" s="1" t="s">
        <v>123</v>
      </c>
    </row>
    <row r="42" spans="1:1" x14ac:dyDescent="0.55000000000000004">
      <c r="A42" t="s">
        <v>114</v>
      </c>
    </row>
    <row r="43" spans="1:1" x14ac:dyDescent="0.55000000000000004">
      <c r="A43" t="s">
        <v>124</v>
      </c>
    </row>
    <row r="44" spans="1:1" x14ac:dyDescent="0.55000000000000004">
      <c r="A44" t="s">
        <v>125</v>
      </c>
    </row>
    <row r="45" spans="1:1" x14ac:dyDescent="0.55000000000000004">
      <c r="A45" t="s">
        <v>126</v>
      </c>
    </row>
    <row r="46" spans="1:1" x14ac:dyDescent="0.55000000000000004">
      <c r="A46" t="s">
        <v>127</v>
      </c>
    </row>
    <row r="47" spans="1:1" x14ac:dyDescent="0.55000000000000004">
      <c r="A47" t="s">
        <v>115</v>
      </c>
    </row>
    <row r="48" spans="1:1" x14ac:dyDescent="0.55000000000000004">
      <c r="A48" t="s">
        <v>116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Visser, Jannis</cp:lastModifiedBy>
  <dcterms:created xsi:type="dcterms:W3CDTF">2022-01-14T09:39:46Z</dcterms:created>
  <dcterms:modified xsi:type="dcterms:W3CDTF">2023-01-06T07:44:56Z</dcterms:modified>
</cp:coreProperties>
</file>