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306231316\THUD\"/>
    </mc:Choice>
  </mc:AlternateContent>
  <bookViews>
    <workbookView xWindow="-120" yWindow="456" windowWidth="20736" windowHeight="10596"/>
  </bookViews>
  <sheets>
    <sheet name="Sheet2" sheetId="2" r:id="rId1"/>
    <sheet name="Sheet3" sheetId="3" r:id="rId2"/>
  </sheets>
  <definedNames>
    <definedName name="_xlnm._FilterDatabase" localSheetId="0" hidden="1">Sheet2!$A$3:$H$12</definedName>
    <definedName name="_xlnm.Criteria" localSheetId="0">Sheet2!$C$21:$D$22</definedName>
    <definedName name="_xlnm.Extract" localSheetId="0">Sheet2!$A$25:$H$25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G5" i="2" s="1"/>
  <c r="H5" i="2" s="1"/>
  <c r="B6" i="2"/>
  <c r="G6" i="2" s="1"/>
  <c r="H6" i="2" s="1"/>
  <c r="B7" i="2"/>
  <c r="G7" i="2" s="1"/>
  <c r="H7" i="2" s="1"/>
  <c r="B8" i="2"/>
  <c r="G8" i="2" s="1"/>
  <c r="H8" i="2" s="1"/>
  <c r="B9" i="2"/>
  <c r="G9" i="2" s="1"/>
  <c r="H9" i="2" s="1"/>
  <c r="B10" i="2"/>
  <c r="G10" i="2" s="1"/>
  <c r="H10" i="2" s="1"/>
  <c r="B11" i="2"/>
  <c r="G11" i="2" s="1"/>
  <c r="H11" i="2" s="1"/>
  <c r="B12" i="2"/>
  <c r="G12" i="2" s="1"/>
  <c r="H12" i="2" s="1"/>
  <c r="B4" i="2"/>
  <c r="H18" i="2" s="1"/>
  <c r="G4" i="2" l="1"/>
  <c r="H4" i="2" s="1"/>
  <c r="G17" i="2"/>
  <c r="I17" i="2"/>
  <c r="H17" i="2"/>
  <c r="G18" i="2"/>
  <c r="I18" i="2"/>
</calcChain>
</file>

<file path=xl/sharedStrings.xml><?xml version="1.0" encoding="utf-8"?>
<sst xmlns="http://schemas.openxmlformats.org/spreadsheetml/2006/main" count="71" uniqueCount="37">
  <si>
    <t>STT</t>
  </si>
  <si>
    <t>MÃ SỐ</t>
  </si>
  <si>
    <t>C</t>
  </si>
  <si>
    <t>P</t>
  </si>
  <si>
    <t>Gõ họ tên thí sinh vào đây</t>
  </si>
  <si>
    <t>BẢNG DOANH SỐ BÁN NƯỚC GIẢI KHÁT</t>
  </si>
  <si>
    <t>MẶT HÀNG</t>
  </si>
  <si>
    <t>LOẠI</t>
  </si>
  <si>
    <t>NGÀY BÁN</t>
  </si>
  <si>
    <t>SỐ HĐ</t>
  </si>
  <si>
    <t>SỐ LƯỢNG</t>
  </si>
  <si>
    <t>ĐƠN GIÁ</t>
  </si>
  <si>
    <t>THÀNH TIỀN</t>
  </si>
  <si>
    <t>L</t>
  </si>
  <si>
    <t>01P</t>
  </si>
  <si>
    <t>03P</t>
  </si>
  <si>
    <t>06P</t>
  </si>
  <si>
    <t>02F</t>
  </si>
  <si>
    <t>04C</t>
  </si>
  <si>
    <t>05C</t>
  </si>
  <si>
    <t>07C</t>
  </si>
  <si>
    <t>08F</t>
  </si>
  <si>
    <t>09F</t>
  </si>
  <si>
    <t>BẢNG GIÁ NƯỚC NGỌT</t>
  </si>
  <si>
    <t>F</t>
  </si>
  <si>
    <t>Mặt hàng</t>
  </si>
  <si>
    <t>Chai</t>
  </si>
  <si>
    <t>Lon</t>
  </si>
  <si>
    <t>Pepsi</t>
  </si>
  <si>
    <t>Cocacola</t>
  </si>
  <si>
    <t>Fanta</t>
  </si>
  <si>
    <t>THỐNG KÊ</t>
  </si>
  <si>
    <t>Tổng SL</t>
  </si>
  <si>
    <t>Tổng tiền</t>
  </si>
  <si>
    <t>TỔNG CỘNG</t>
  </si>
  <si>
    <t>&gt;=200</t>
  </si>
  <si>
    <t>&lt;=300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</si>
</sst>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VNĐ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0" fontId="1" fillId="0" borderId="8" xfId="0" applyFont="1" applyBorder="1"/>
    <xf numFmtId="164" fontId="1" fillId="0" borderId="8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164" fontId="1" fillId="0" borderId="6" xfId="0" applyNumberFormat="1" applyFont="1" applyBorder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Normal="100" workbookViewId="0">
      <selection activeCell="B22" sqref="B22"/>
    </sheetView>
  </sheetViews>
  <sheetFormatPr defaultRowHeight="13.8" x14ac:dyDescent="0.25"/>
  <cols>
    <col min="1" max="1" width="7.33203125" style="1" bestFit="1" customWidth="1"/>
    <col min="2" max="2" width="11.77734375" style="1" bestFit="1" customWidth="1"/>
    <col min="3" max="3" width="11.21875" style="1" bestFit="1" customWidth="1"/>
    <col min="4" max="4" width="11.5546875" style="1" bestFit="1" customWidth="1"/>
    <col min="5" max="5" width="7" style="1" bestFit="1" customWidth="1"/>
    <col min="6" max="6" width="11.21875" style="1" bestFit="1" customWidth="1"/>
    <col min="7" max="7" width="9.44140625" style="1" bestFit="1" customWidth="1"/>
    <col min="8" max="8" width="14" style="1" bestFit="1" customWidth="1"/>
    <col min="9" max="9" width="8" style="1" bestFit="1" customWidth="1"/>
    <col min="10" max="16384" width="8.88671875" style="1"/>
  </cols>
  <sheetData>
    <row r="1" spans="1:9" x14ac:dyDescent="0.25">
      <c r="A1" s="25" t="s">
        <v>4</v>
      </c>
      <c r="B1" s="25"/>
      <c r="C1" s="25"/>
      <c r="D1" s="25"/>
      <c r="E1" s="25"/>
      <c r="F1" s="25"/>
      <c r="G1" s="25"/>
      <c r="H1" s="25"/>
    </row>
    <row r="2" spans="1:9" ht="14.4" thickBot="1" x14ac:dyDescent="0.3">
      <c r="A2" s="26" t="s">
        <v>5</v>
      </c>
      <c r="B2" s="26"/>
      <c r="C2" s="26"/>
      <c r="D2" s="26"/>
      <c r="E2" s="26"/>
      <c r="F2" s="26"/>
      <c r="G2" s="26"/>
      <c r="H2" s="26"/>
    </row>
    <row r="3" spans="1:9" x14ac:dyDescent="0.25">
      <c r="A3" s="2" t="s">
        <v>0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4" t="s">
        <v>12</v>
      </c>
    </row>
    <row r="4" spans="1:9" x14ac:dyDescent="0.25">
      <c r="A4" s="5">
        <v>1</v>
      </c>
      <c r="B4" s="5" t="str">
        <f>VLOOKUP(RIGHT(E4,1),$A$17:$D$19,2,FALSE)</f>
        <v>Pepsi</v>
      </c>
      <c r="C4" s="5" t="s">
        <v>13</v>
      </c>
      <c r="D4" s="6">
        <v>40772</v>
      </c>
      <c r="E4" s="5" t="s">
        <v>14</v>
      </c>
      <c r="F4" s="5">
        <v>150</v>
      </c>
      <c r="G4" s="5">
        <f>VLOOKUP(B4,$B$17:$D$19,IF(C4="C",2,3),FALSE)</f>
        <v>4000</v>
      </c>
      <c r="H4" s="7">
        <f>G4*F4</f>
        <v>600000</v>
      </c>
    </row>
    <row r="5" spans="1:9" x14ac:dyDescent="0.25">
      <c r="A5" s="5">
        <v>2</v>
      </c>
      <c r="B5" s="5" t="str">
        <f t="shared" ref="B5:B12" si="0">VLOOKUP(RIGHT(E5,1),$A$17:$D$19,2,FALSE)</f>
        <v>Fanta</v>
      </c>
      <c r="C5" s="5" t="s">
        <v>13</v>
      </c>
      <c r="D5" s="6">
        <v>40776</v>
      </c>
      <c r="E5" s="5" t="s">
        <v>17</v>
      </c>
      <c r="F5" s="5">
        <v>200</v>
      </c>
      <c r="G5" s="5">
        <f t="shared" ref="G5:G12" si="1">VLOOKUP(B5,$B$17:$D$19,IF(C5="C",2,3),FALSE)</f>
        <v>5000</v>
      </c>
      <c r="H5" s="7">
        <f t="shared" ref="H5:H12" si="2">G5*F5</f>
        <v>1000000</v>
      </c>
    </row>
    <row r="6" spans="1:9" x14ac:dyDescent="0.25">
      <c r="A6" s="5">
        <v>3</v>
      </c>
      <c r="B6" s="5" t="str">
        <f t="shared" si="0"/>
        <v>Pepsi</v>
      </c>
      <c r="C6" s="5" t="s">
        <v>2</v>
      </c>
      <c r="D6" s="6">
        <v>40799</v>
      </c>
      <c r="E6" s="5" t="s">
        <v>15</v>
      </c>
      <c r="F6" s="5">
        <v>400</v>
      </c>
      <c r="G6" s="5">
        <f t="shared" si="1"/>
        <v>3000</v>
      </c>
      <c r="H6" s="7">
        <f t="shared" si="2"/>
        <v>1200000</v>
      </c>
    </row>
    <row r="7" spans="1:9" x14ac:dyDescent="0.25">
      <c r="A7" s="5">
        <v>4</v>
      </c>
      <c r="B7" s="5" t="str">
        <f t="shared" si="0"/>
        <v>Cocacola</v>
      </c>
      <c r="C7" s="5" t="s">
        <v>13</v>
      </c>
      <c r="D7" s="6">
        <v>40805</v>
      </c>
      <c r="E7" s="5" t="s">
        <v>18</v>
      </c>
      <c r="F7" s="5">
        <v>100</v>
      </c>
      <c r="G7" s="5">
        <f t="shared" si="1"/>
        <v>6000</v>
      </c>
      <c r="H7" s="7">
        <f t="shared" si="2"/>
        <v>600000</v>
      </c>
    </row>
    <row r="8" spans="1:9" x14ac:dyDescent="0.25">
      <c r="A8" s="5">
        <v>5</v>
      </c>
      <c r="B8" s="5" t="str">
        <f t="shared" si="0"/>
        <v>Cocacola</v>
      </c>
      <c r="C8" s="5" t="s">
        <v>2</v>
      </c>
      <c r="D8" s="6">
        <v>40811</v>
      </c>
      <c r="E8" s="5" t="s">
        <v>19</v>
      </c>
      <c r="F8" s="5">
        <v>120</v>
      </c>
      <c r="G8" s="5">
        <f t="shared" si="1"/>
        <v>4000</v>
      </c>
      <c r="H8" s="7">
        <f t="shared" si="2"/>
        <v>480000</v>
      </c>
    </row>
    <row r="9" spans="1:9" x14ac:dyDescent="0.25">
      <c r="A9" s="5">
        <v>6</v>
      </c>
      <c r="B9" s="5" t="str">
        <f t="shared" si="0"/>
        <v>Pepsi</v>
      </c>
      <c r="C9" s="5" t="s">
        <v>2</v>
      </c>
      <c r="D9" s="6">
        <v>40816</v>
      </c>
      <c r="E9" s="5" t="s">
        <v>16</v>
      </c>
      <c r="F9" s="5">
        <v>300</v>
      </c>
      <c r="G9" s="5">
        <f t="shared" si="1"/>
        <v>3000</v>
      </c>
      <c r="H9" s="7">
        <f t="shared" si="2"/>
        <v>900000</v>
      </c>
    </row>
    <row r="10" spans="1:9" x14ac:dyDescent="0.25">
      <c r="A10" s="5">
        <v>7</v>
      </c>
      <c r="B10" s="5" t="str">
        <f t="shared" si="0"/>
        <v>Cocacola</v>
      </c>
      <c r="C10" s="5" t="s">
        <v>2</v>
      </c>
      <c r="D10" s="6">
        <v>40830</v>
      </c>
      <c r="E10" s="5" t="s">
        <v>20</v>
      </c>
      <c r="F10" s="5">
        <v>450</v>
      </c>
      <c r="G10" s="5">
        <f t="shared" si="1"/>
        <v>4000</v>
      </c>
      <c r="H10" s="7">
        <f t="shared" si="2"/>
        <v>1800000</v>
      </c>
    </row>
    <row r="11" spans="1:9" x14ac:dyDescent="0.25">
      <c r="A11" s="5">
        <v>8</v>
      </c>
      <c r="B11" s="5" t="str">
        <f t="shared" si="0"/>
        <v>Fanta</v>
      </c>
      <c r="C11" s="5" t="s">
        <v>13</v>
      </c>
      <c r="D11" s="6">
        <v>40835</v>
      </c>
      <c r="E11" s="5" t="s">
        <v>21</v>
      </c>
      <c r="F11" s="5">
        <v>240</v>
      </c>
      <c r="G11" s="5">
        <f t="shared" si="1"/>
        <v>5000</v>
      </c>
      <c r="H11" s="7">
        <f t="shared" si="2"/>
        <v>1200000</v>
      </c>
    </row>
    <row r="12" spans="1:9" x14ac:dyDescent="0.25">
      <c r="A12" s="5">
        <v>9</v>
      </c>
      <c r="B12" s="5" t="str">
        <f t="shared" si="0"/>
        <v>Fanta</v>
      </c>
      <c r="C12" s="5" t="s">
        <v>2</v>
      </c>
      <c r="D12" s="6">
        <v>40848</v>
      </c>
      <c r="E12" s="5" t="s">
        <v>22</v>
      </c>
      <c r="F12" s="5">
        <v>200</v>
      </c>
      <c r="G12" s="5">
        <f t="shared" si="1"/>
        <v>3500</v>
      </c>
      <c r="H12" s="7">
        <f t="shared" si="2"/>
        <v>700000</v>
      </c>
    </row>
    <row r="13" spans="1:9" ht="14.4" thickBot="1" x14ac:dyDescent="0.3">
      <c r="A13" s="32" t="s">
        <v>34</v>
      </c>
      <c r="B13" s="33"/>
      <c r="C13" s="33"/>
      <c r="D13" s="33"/>
      <c r="E13" s="33"/>
      <c r="F13" s="8"/>
      <c r="G13" s="8"/>
      <c r="H13" s="9"/>
    </row>
    <row r="14" spans="1:9" ht="14.4" thickBot="1" x14ac:dyDescent="0.3"/>
    <row r="15" spans="1:9" x14ac:dyDescent="0.25">
      <c r="A15" s="30" t="s">
        <v>23</v>
      </c>
      <c r="B15" s="28"/>
      <c r="C15" s="28"/>
      <c r="D15" s="31"/>
      <c r="F15" s="27" t="s">
        <v>31</v>
      </c>
      <c r="G15" s="28"/>
      <c r="H15" s="28"/>
      <c r="I15" s="29"/>
    </row>
    <row r="16" spans="1:9" x14ac:dyDescent="0.25">
      <c r="A16" s="10" t="s">
        <v>1</v>
      </c>
      <c r="B16" s="5" t="s">
        <v>25</v>
      </c>
      <c r="C16" s="5" t="s">
        <v>26</v>
      </c>
      <c r="D16" s="11" t="s">
        <v>27</v>
      </c>
      <c r="F16" s="12" t="s">
        <v>25</v>
      </c>
      <c r="G16" s="13" t="s">
        <v>28</v>
      </c>
      <c r="H16" s="13" t="s">
        <v>29</v>
      </c>
      <c r="I16" s="14" t="s">
        <v>30</v>
      </c>
    </row>
    <row r="17" spans="1:9" x14ac:dyDescent="0.25">
      <c r="A17" s="15" t="s">
        <v>3</v>
      </c>
      <c r="B17" s="16" t="s">
        <v>28</v>
      </c>
      <c r="C17" s="16">
        <v>3000</v>
      </c>
      <c r="D17" s="17">
        <v>4000</v>
      </c>
      <c r="F17" s="12" t="s">
        <v>32</v>
      </c>
      <c r="G17" s="13">
        <f>SUMIF($B$4:$B$12,G16,$F$4:$F$12)</f>
        <v>850</v>
      </c>
      <c r="H17" s="13">
        <f t="shared" ref="H17:I17" si="3">SUMIF($B$4:$B$12,H16,$F$4:$F$12)</f>
        <v>670</v>
      </c>
      <c r="I17" s="14">
        <f t="shared" si="3"/>
        <v>640</v>
      </c>
    </row>
    <row r="18" spans="1:9" ht="14.4" thickBot="1" x14ac:dyDescent="0.3">
      <c r="A18" s="15" t="s">
        <v>2</v>
      </c>
      <c r="B18" s="16" t="s">
        <v>29</v>
      </c>
      <c r="C18" s="16">
        <v>4000</v>
      </c>
      <c r="D18" s="17">
        <v>6000</v>
      </c>
      <c r="F18" s="18" t="s">
        <v>33</v>
      </c>
      <c r="G18" s="19">
        <f>SUMIF($B$4:$B$12,G16,$H$4:$H$12)</f>
        <v>2700000</v>
      </c>
      <c r="H18" s="19">
        <f t="shared" ref="H18:I18" si="4">SUMIF($B$4:$B$12,H16,$H$4:$H$12)</f>
        <v>2880000</v>
      </c>
      <c r="I18" s="20">
        <f t="shared" si="4"/>
        <v>2900000</v>
      </c>
    </row>
    <row r="19" spans="1:9" ht="15" thickTop="1" thickBot="1" x14ac:dyDescent="0.3">
      <c r="A19" s="21" t="s">
        <v>24</v>
      </c>
      <c r="B19" s="22" t="s">
        <v>30</v>
      </c>
      <c r="C19" s="22">
        <v>3500</v>
      </c>
      <c r="D19" s="23">
        <v>5000</v>
      </c>
    </row>
    <row r="20" spans="1:9" ht="14.4" thickBot="1" x14ac:dyDescent="0.3"/>
    <row r="21" spans="1:9" x14ac:dyDescent="0.25">
      <c r="C21" s="3" t="s">
        <v>10</v>
      </c>
      <c r="D21" s="3" t="s">
        <v>10</v>
      </c>
    </row>
    <row r="22" spans="1:9" x14ac:dyDescent="0.25">
      <c r="C22" s="1" t="s">
        <v>35</v>
      </c>
      <c r="D22" s="1" t="s">
        <v>36</v>
      </c>
    </row>
    <row r="24" spans="1:9" ht="14.4" thickBot="1" x14ac:dyDescent="0.3"/>
    <row r="25" spans="1:9" x14ac:dyDescent="0.25">
      <c r="A25" s="2" t="s">
        <v>0</v>
      </c>
      <c r="B25" s="3" t="s">
        <v>6</v>
      </c>
      <c r="C25" s="3" t="s">
        <v>7</v>
      </c>
      <c r="D25" s="3" t="s">
        <v>8</v>
      </c>
      <c r="E25" s="3" t="s">
        <v>9</v>
      </c>
      <c r="F25" s="3" t="s">
        <v>10</v>
      </c>
      <c r="G25" s="3" t="s">
        <v>11</v>
      </c>
      <c r="H25" s="4" t="s">
        <v>12</v>
      </c>
    </row>
    <row r="26" spans="1:9" x14ac:dyDescent="0.25">
      <c r="A26" s="10">
        <v>2</v>
      </c>
      <c r="B26" s="5" t="s">
        <v>30</v>
      </c>
      <c r="C26" s="5" t="s">
        <v>13</v>
      </c>
      <c r="D26" s="6">
        <v>40776</v>
      </c>
      <c r="E26" s="5" t="s">
        <v>17</v>
      </c>
      <c r="F26" s="5">
        <v>200</v>
      </c>
      <c r="G26" s="5">
        <v>5000</v>
      </c>
      <c r="H26" s="24">
        <v>1000000</v>
      </c>
    </row>
    <row r="27" spans="1:9" x14ac:dyDescent="0.25">
      <c r="A27" s="10">
        <v>6</v>
      </c>
      <c r="B27" s="5" t="s">
        <v>28</v>
      </c>
      <c r="C27" s="5" t="s">
        <v>2</v>
      </c>
      <c r="D27" s="6">
        <v>40816</v>
      </c>
      <c r="E27" s="5" t="s">
        <v>16</v>
      </c>
      <c r="F27" s="5">
        <v>300</v>
      </c>
      <c r="G27" s="5">
        <v>3000</v>
      </c>
      <c r="H27" s="24">
        <v>900000</v>
      </c>
    </row>
    <row r="28" spans="1:9" x14ac:dyDescent="0.25">
      <c r="A28" s="10">
        <v>8</v>
      </c>
      <c r="B28" s="5" t="s">
        <v>30</v>
      </c>
      <c r="C28" s="5" t="s">
        <v>13</v>
      </c>
      <c r="D28" s="6">
        <v>40835</v>
      </c>
      <c r="E28" s="5" t="s">
        <v>21</v>
      </c>
      <c r="F28" s="5">
        <v>240</v>
      </c>
      <c r="G28" s="5">
        <v>5000</v>
      </c>
      <c r="H28" s="24">
        <v>1200000</v>
      </c>
    </row>
    <row r="29" spans="1:9" x14ac:dyDescent="0.25">
      <c r="A29" s="10">
        <v>9</v>
      </c>
      <c r="B29" s="5" t="s">
        <v>30</v>
      </c>
      <c r="C29" s="5" t="s">
        <v>2</v>
      </c>
      <c r="D29" s="6">
        <v>40848</v>
      </c>
      <c r="E29" s="5" t="s">
        <v>22</v>
      </c>
      <c r="F29" s="5">
        <v>200</v>
      </c>
      <c r="G29" s="5">
        <v>3500</v>
      </c>
      <c r="H29" s="24">
        <v>700000</v>
      </c>
    </row>
  </sheetData>
  <mergeCells count="6">
    <mergeCell ref="A1:B1"/>
    <mergeCell ref="A2:H2"/>
    <mergeCell ref="F15:I15"/>
    <mergeCell ref="A15:D15"/>
    <mergeCell ref="A13:E13"/>
    <mergeCell ref="C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Sheet3</vt:lpstr>
      <vt:lpstr>Sheet2!Criteria</vt:lpstr>
      <vt:lpstr>Sheet2!Extract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CongKhanh</dc:creator>
  <cp:lastModifiedBy>Đỗ Minh Nhật</cp:lastModifiedBy>
  <dcterms:created xsi:type="dcterms:W3CDTF">2015-04-06T10:57:34Z</dcterms:created>
  <dcterms:modified xsi:type="dcterms:W3CDTF">2023-10-23T16:36:54Z</dcterms:modified>
</cp:coreProperties>
</file>