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danie\OneDrive - ue-varna.bg\"/>
    </mc:Choice>
  </mc:AlternateContent>
  <xr:revisionPtr revIDLastSave="0" documentId="13_ncr:1_{909685D2-ED1A-45C6-82E5-907C87076DC3}" xr6:coauthVersionLast="47" xr6:coauthVersionMax="47" xr10:uidLastSave="{00000000-0000-0000-0000-000000000000}"/>
  <bookViews>
    <workbookView xWindow="11438" yWindow="0" windowWidth="11684" windowHeight="13763" firstSheet="2" activeTab="4" xr2:uid="{00000000-000D-0000-FFFF-FFFF00000000}"/>
  </bookViews>
  <sheets>
    <sheet name="Danni" sheetId="1" r:id="rId1"/>
    <sheet name="Time-ser" sheetId="2" r:id="rId2"/>
    <sheet name="Residuals" sheetId="3" r:id="rId3"/>
    <sheet name="Model DW" sheetId="4" r:id="rId4"/>
    <sheet name="Result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5" i="2" l="1"/>
  <c r="B57" i="2" s="1"/>
  <c r="B54" i="2"/>
  <c r="B53" i="2"/>
  <c r="B56" i="2" l="1"/>
</calcChain>
</file>

<file path=xl/sharedStrings.xml><?xml version="1.0" encoding="utf-8"?>
<sst xmlns="http://schemas.openxmlformats.org/spreadsheetml/2006/main" count="153" uniqueCount="137">
  <si>
    <t>1999-1</t>
  </si>
  <si>
    <t>1999-2</t>
  </si>
  <si>
    <t>1999-3</t>
  </si>
  <si>
    <t>1999-4</t>
  </si>
  <si>
    <t>2000-1</t>
  </si>
  <si>
    <t>2000-2</t>
  </si>
  <si>
    <t>2000-3</t>
  </si>
  <si>
    <t>2000-4</t>
  </si>
  <si>
    <t>2001-1</t>
  </si>
  <si>
    <t>2001-2</t>
  </si>
  <si>
    <t>2001-3</t>
  </si>
  <si>
    <t>2001-4</t>
  </si>
  <si>
    <t>2002-1</t>
  </si>
  <si>
    <t>2002-2</t>
  </si>
  <si>
    <t>2002-3</t>
  </si>
  <si>
    <t>2002-4</t>
  </si>
  <si>
    <t>2003-1</t>
  </si>
  <si>
    <t>2003-2</t>
  </si>
  <si>
    <t>2003-3</t>
  </si>
  <si>
    <t>2003-4</t>
  </si>
  <si>
    <t>2004-1</t>
  </si>
  <si>
    <t>2004-2</t>
  </si>
  <si>
    <t>2004-3</t>
  </si>
  <si>
    <t>2004-4</t>
  </si>
  <si>
    <t>2005-1</t>
  </si>
  <si>
    <t>2005-2</t>
  </si>
  <si>
    <t>2005-3</t>
  </si>
  <si>
    <t>2005-4</t>
  </si>
  <si>
    <t>2006-1</t>
  </si>
  <si>
    <t>2006-2</t>
  </si>
  <si>
    <t>2006-3</t>
  </si>
  <si>
    <t>2006-4</t>
  </si>
  <si>
    <t>2007-1</t>
  </si>
  <si>
    <t>2007-2</t>
  </si>
  <si>
    <t>2007-3</t>
  </si>
  <si>
    <t>2007-4</t>
  </si>
  <si>
    <t>2008-1</t>
  </si>
  <si>
    <t>2008-2</t>
  </si>
  <si>
    <t>2008-3</t>
  </si>
  <si>
    <t>2008-4</t>
  </si>
  <si>
    <t>2009-1</t>
  </si>
  <si>
    <t>2009-2</t>
  </si>
  <si>
    <t>2009-3</t>
  </si>
  <si>
    <t>2009-4</t>
  </si>
  <si>
    <t>2010-1</t>
  </si>
  <si>
    <t>2010-2</t>
  </si>
  <si>
    <t>2010-3</t>
  </si>
  <si>
    <t>2010-4</t>
  </si>
  <si>
    <t>Y</t>
  </si>
  <si>
    <t>T</t>
  </si>
  <si>
    <t>f</t>
  </si>
  <si>
    <t>t</t>
  </si>
  <si>
    <t>z1</t>
  </si>
  <si>
    <t>z2</t>
  </si>
  <si>
    <t>z3</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</si>
  <si>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</si>
  <si>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</si>
  <si>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</si>
  <si>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</si>
  <si>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</si>
  <si>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</si>
  <si>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</si>
  <si>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</si>
  <si>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</si>
  <si>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</si>
  <si>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</si>
  <si>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</si>
  <si>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</si>
  <si>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</si>
  <si>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</si>
  <si>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</si>
  <si>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</si>
  <si>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</si>
  <si>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</si>
  <si>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</si>
  <si>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</si>
  <si>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</si>
  <si>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</si>
  <si>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</si>
  <si>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</si>
  <si>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</si>
  <si>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Y</t>
  </si>
  <si>
    <t>Residuals</t>
  </si>
  <si>
    <t>Standard Residuals</t>
  </si>
  <si>
    <t>Силна положителна корелация.</t>
  </si>
  <si>
    <r>
      <t xml:space="preserve">Коригиран </t>
    </r>
    <r>
      <rPr>
        <sz val="10"/>
        <color theme="1"/>
        <rFont val="Arial Unicode MS"/>
      </rPr>
      <t>R Square</t>
    </r>
  </si>
  <si>
    <t>Средната грешка на оценките на регресионния модел.</t>
  </si>
  <si>
    <t>Броят на наблюденията</t>
  </si>
  <si>
    <t>Коeф. На детерм. 88% от вариацията в данните е обяснена от модела.</t>
  </si>
  <si>
    <t>Степени на свобода</t>
  </si>
  <si>
    <t>Вариацията в данните</t>
  </si>
  <si>
    <t>Средни квадрати</t>
  </si>
  <si>
    <t>Съотношение на вариацията</t>
  </si>
  <si>
    <t>Проверява нулевата хипотеза</t>
  </si>
  <si>
    <t>Моделът е с висока предсказателна сила и значимост.</t>
  </si>
  <si>
    <t>Остатъците са сравнително малки, което означава, че моделът успешно описва зависимостите в данните.</t>
  </si>
  <si>
    <t>Остатъчен анализ</t>
  </si>
  <si>
    <t>MeanRes=</t>
  </si>
  <si>
    <t>Средна стойност на остатъците</t>
  </si>
  <si>
    <t>StdevRes=</t>
  </si>
  <si>
    <t>Стандартно отклонение на остатъците</t>
  </si>
  <si>
    <t>n=</t>
  </si>
  <si>
    <t>Брой наблюдения</t>
  </si>
  <si>
    <t>t=</t>
  </si>
  <si>
    <t>Средна стойност на t-статистиките</t>
  </si>
  <si>
    <t>tkr=</t>
  </si>
  <si>
    <t>Критична стойност на t</t>
  </si>
  <si>
    <t>res</t>
  </si>
  <si>
    <t>Няма доказателства за значителна асиметрия или отклонение в разпределението на остатъците.</t>
  </si>
  <si>
    <t>Shapiro-Wilk normality test</t>
  </si>
  <si>
    <t>Тест за нормалност на разпределението на остатъците.</t>
  </si>
  <si>
    <t>Построеният модел включва трендова компонента и сезонни ефекти, които са представени чрез dummy-променливи за тримесечията.</t>
  </si>
  <si>
    <t>Всички коефициенти на модела са статистически значими (p &lt; 0.05), което показва, че и трендът, и сезонните компоненти са важни за обяснение на вариациите в разходите.</t>
  </si>
  <si>
    <t>data:  res$res</t>
  </si>
  <si>
    <t>Тестът за нормалност (Shapiro-Wilk) показва, че остатъците са нормално разпределени (p = 0.1452), което е важно за коректността на модела.</t>
  </si>
  <si>
    <t>Остатъците вероятно са нормално разпределени.</t>
  </si>
  <si>
    <t>Графиката на остатъците показва, че те са разпределени около нулата, без видима структура, но тестът за стационарност (ADF тест) не отхвърля липсата на стационарност, което може да бъде знак за допълнителни скрити компоненти.</t>
  </si>
  <si>
    <t>езонните dummy-променливи за Q2,Q3​​ показват положителен ефект върху разходите, докато Q4​ има отрицателен ефект.</t>
  </si>
  <si>
    <t>Foster-Stuart d-statistic test</t>
  </si>
  <si>
    <t>Тест за симетрия на разпределението на остатъците около медианата.</t>
  </si>
  <si>
    <t>Няма доказателства за асиметрия на остатъците – те са симетрични около медианата.</t>
  </si>
  <si>
    <t>alternative hypothesis: true 'statistic' is greater than 0</t>
  </si>
  <si>
    <t>sample estimates:</t>
  </si>
  <si>
    <t xml:space="preserve">statistic         E       VAR </t>
  </si>
  <si>
    <t>Foster-Stuart s-statistic test</t>
  </si>
  <si>
    <t>Durbin-Watson test</t>
  </si>
  <si>
    <t>Проверка за автокорелация в остатъците от регресионния модел.</t>
  </si>
  <si>
    <t>data:  Y ~ t + z2 + z3</t>
  </si>
  <si>
    <t>Няма автокорелация в остатъците.</t>
  </si>
  <si>
    <t>alternative hypothesis: true autocorrelation is greater than 0</t>
  </si>
  <si>
    <t>W = 0.97391, p-value = 0.3568</t>
  </si>
  <si>
    <t>Z = 0.38021, p-value = 0.3519</t>
  </si>
  <si>
    <t xml:space="preserve"> 1.000000  0.000000  6.917594 </t>
  </si>
  <si>
    <t>Z = 0.039195, p-value = 0.4844</t>
  </si>
  <si>
    <t>alternative hypothesis: true 'statistic' is greater than 8.917594</t>
  </si>
  <si>
    <t xml:space="preserve"> 9.000000  8.917594  4.420329 </t>
  </si>
  <si>
    <t>DW = 2.2315, p-value = 0.7609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</si>
</sst>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rgb="FF000000"/>
      <name val="Calibri"/>
      <family val="2"/>
      <scheme val="minor"/>
    </font>
    <font>
      <sz val="8"/>
      <name val="Calibri"/>
      <family val="2"/>
      <scheme val="minor"/>
    </font>
    <font>
      <b/>
      <sz val="11"/>
      <color theme="1"/>
      <name val="Calibri"/>
      <family val="2"/>
      <scheme val="minor"/>
    </font>
    <font>
      <i/>
      <sz val="11"/>
      <color rgb="FF000000"/>
      <name val="Calibri"/>
      <family val="2"/>
      <scheme val="minor"/>
    </font>
    <font>
      <sz val="10"/>
      <color theme="1"/>
      <name val="Arial Unicode MS"/>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6">
    <xf numFmtId="0" fontId="0" fillId="0" borderId="0" xfId="0"/>
    <xf numFmtId="0" fontId="2" fillId="0" borderId="0" xfId="0" applyFont="1" applyAlignment="1">
      <alignment horizontal="center"/>
    </xf>
    <xf numFmtId="0" fontId="0" fillId="0" borderId="1" xfId="0" applyBorder="1"/>
    <xf numFmtId="0" fontId="3" fillId="0" borderId="2" xfId="0" applyFont="1" applyBorder="1" applyAlignment="1">
      <alignment horizontal="center"/>
    </xf>
    <xf numFmtId="0" fontId="3" fillId="0" borderId="2" xfId="0" applyFont="1" applyBorder="1" applyAlignment="1">
      <alignment horizontal="centerContinuous"/>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Danni!$B$1</c:f>
              <c:strCache>
                <c:ptCount val="1"/>
                <c:pt idx="0">
                  <c:v>Y</c:v>
                </c:pt>
              </c:strCache>
            </c:strRef>
          </c:tx>
          <c:spPr>
            <a:ln w="28575" cap="rnd">
              <a:solidFill>
                <a:schemeClr val="accent1"/>
              </a:solidFill>
              <a:round/>
            </a:ln>
            <a:effectLst/>
          </c:spPr>
          <c:marker>
            <c:symbol val="none"/>
          </c:marker>
          <c:cat>
            <c:strRef>
              <c:f>Danni!$A$2:$A$49</c:f>
              <c:strCache>
                <c:ptCount val="48"/>
                <c:pt idx="0">
                  <c:v>1999-1</c:v>
                </c:pt>
                <c:pt idx="1">
                  <c:v>1999-2</c:v>
                </c:pt>
                <c:pt idx="2">
                  <c:v>1999-3</c:v>
                </c:pt>
                <c:pt idx="3">
                  <c:v>1999-4</c:v>
                </c:pt>
                <c:pt idx="4">
                  <c:v>2000-1</c:v>
                </c:pt>
                <c:pt idx="5">
                  <c:v>2000-2</c:v>
                </c:pt>
                <c:pt idx="6">
                  <c:v>2000-3</c:v>
                </c:pt>
                <c:pt idx="7">
                  <c:v>2000-4</c:v>
                </c:pt>
                <c:pt idx="8">
                  <c:v>2001-1</c:v>
                </c:pt>
                <c:pt idx="9">
                  <c:v>2001-2</c:v>
                </c:pt>
                <c:pt idx="10">
                  <c:v>2001-3</c:v>
                </c:pt>
                <c:pt idx="11">
                  <c:v>2001-4</c:v>
                </c:pt>
                <c:pt idx="12">
                  <c:v>2002-1</c:v>
                </c:pt>
                <c:pt idx="13">
                  <c:v>2002-2</c:v>
                </c:pt>
                <c:pt idx="14">
                  <c:v>2002-3</c:v>
                </c:pt>
                <c:pt idx="15">
                  <c:v>2002-4</c:v>
                </c:pt>
                <c:pt idx="16">
                  <c:v>2003-1</c:v>
                </c:pt>
                <c:pt idx="17">
                  <c:v>2003-2</c:v>
                </c:pt>
                <c:pt idx="18">
                  <c:v>2003-3</c:v>
                </c:pt>
                <c:pt idx="19">
                  <c:v>2003-4</c:v>
                </c:pt>
                <c:pt idx="20">
                  <c:v>2004-1</c:v>
                </c:pt>
                <c:pt idx="21">
                  <c:v>2004-2</c:v>
                </c:pt>
                <c:pt idx="22">
                  <c:v>2004-3</c:v>
                </c:pt>
                <c:pt idx="23">
                  <c:v>2004-4</c:v>
                </c:pt>
                <c:pt idx="24">
                  <c:v>2005-1</c:v>
                </c:pt>
                <c:pt idx="25">
                  <c:v>2005-2</c:v>
                </c:pt>
                <c:pt idx="26">
                  <c:v>2005-3</c:v>
                </c:pt>
                <c:pt idx="27">
                  <c:v>2005-4</c:v>
                </c:pt>
                <c:pt idx="28">
                  <c:v>2006-1</c:v>
                </c:pt>
                <c:pt idx="29">
                  <c:v>2006-2</c:v>
                </c:pt>
                <c:pt idx="30">
                  <c:v>2006-3</c:v>
                </c:pt>
                <c:pt idx="31">
                  <c:v>2006-4</c:v>
                </c:pt>
                <c:pt idx="32">
                  <c:v>2007-1</c:v>
                </c:pt>
                <c:pt idx="33">
                  <c:v>2007-2</c:v>
                </c:pt>
                <c:pt idx="34">
                  <c:v>2007-3</c:v>
                </c:pt>
                <c:pt idx="35">
                  <c:v>2007-4</c:v>
                </c:pt>
                <c:pt idx="36">
                  <c:v>2008-1</c:v>
                </c:pt>
                <c:pt idx="37">
                  <c:v>2008-2</c:v>
                </c:pt>
                <c:pt idx="38">
                  <c:v>2008-3</c:v>
                </c:pt>
                <c:pt idx="39">
                  <c:v>2008-4</c:v>
                </c:pt>
                <c:pt idx="40">
                  <c:v>2009-1</c:v>
                </c:pt>
                <c:pt idx="41">
                  <c:v>2009-2</c:v>
                </c:pt>
                <c:pt idx="42">
                  <c:v>2009-3</c:v>
                </c:pt>
                <c:pt idx="43">
                  <c:v>2009-4</c:v>
                </c:pt>
                <c:pt idx="44">
                  <c:v>2010-1</c:v>
                </c:pt>
                <c:pt idx="45">
                  <c:v>2010-2</c:v>
                </c:pt>
                <c:pt idx="46">
                  <c:v>2010-3</c:v>
                </c:pt>
                <c:pt idx="47">
                  <c:v>2010-4</c:v>
                </c:pt>
              </c:strCache>
            </c:strRef>
          </c:cat>
          <c:val>
            <c:numRef>
              <c:f>Danni!$B$2:$B$49</c:f>
              <c:numCache>
                <c:formatCode>General</c:formatCode>
                <c:ptCount val="48"/>
                <c:pt idx="0">
                  <c:v>30.052513000000001</c:v>
                </c:pt>
                <c:pt idx="1">
                  <c:v>19.148496000000002</c:v>
                </c:pt>
                <c:pt idx="2">
                  <c:v>25.317692000000001</c:v>
                </c:pt>
                <c:pt idx="3">
                  <c:v>27.591436999999999</c:v>
                </c:pt>
                <c:pt idx="4">
                  <c:v>32.076456</c:v>
                </c:pt>
                <c:pt idx="5">
                  <c:v>23.487960999999999</c:v>
                </c:pt>
                <c:pt idx="6">
                  <c:v>28.475940000000001</c:v>
                </c:pt>
                <c:pt idx="7">
                  <c:v>35.123753000000001</c:v>
                </c:pt>
                <c:pt idx="8">
                  <c:v>36.838484999999999</c:v>
                </c:pt>
                <c:pt idx="9">
                  <c:v>25.007017000000001</c:v>
                </c:pt>
                <c:pt idx="10">
                  <c:v>30.72223</c:v>
                </c:pt>
                <c:pt idx="11">
                  <c:v>28.693759</c:v>
                </c:pt>
                <c:pt idx="12">
                  <c:v>36.640985999999998</c:v>
                </c:pt>
                <c:pt idx="13">
                  <c:v>23.824608999999999</c:v>
                </c:pt>
                <c:pt idx="14">
                  <c:v>29.311682999999999</c:v>
                </c:pt>
                <c:pt idx="15">
                  <c:v>31.770309000000001</c:v>
                </c:pt>
                <c:pt idx="16">
                  <c:v>35.177877000000002</c:v>
                </c:pt>
                <c:pt idx="17">
                  <c:v>19.775244000000001</c:v>
                </c:pt>
                <c:pt idx="18">
                  <c:v>29.601749999999999</c:v>
                </c:pt>
                <c:pt idx="19">
                  <c:v>34.538842000000002</c:v>
                </c:pt>
                <c:pt idx="20">
                  <c:v>41.273598999999997</c:v>
                </c:pt>
                <c:pt idx="21">
                  <c:v>26.655861999999999</c:v>
                </c:pt>
                <c:pt idx="22">
                  <c:v>28.279858999999998</c:v>
                </c:pt>
                <c:pt idx="23">
                  <c:v>35.191153</c:v>
                </c:pt>
                <c:pt idx="24">
                  <c:v>41.727457999999999</c:v>
                </c:pt>
                <c:pt idx="25">
                  <c:v>24.04185</c:v>
                </c:pt>
                <c:pt idx="26">
                  <c:v>32.328102999999999</c:v>
                </c:pt>
                <c:pt idx="27">
                  <c:v>37.328707999999999</c:v>
                </c:pt>
                <c:pt idx="28">
                  <c:v>46.213152999999998</c:v>
                </c:pt>
                <c:pt idx="29">
                  <c:v>29.346326000000001</c:v>
                </c:pt>
                <c:pt idx="30">
                  <c:v>36.482909999999997</c:v>
                </c:pt>
                <c:pt idx="31">
                  <c:v>42.977719</c:v>
                </c:pt>
                <c:pt idx="32">
                  <c:v>48.901524999999999</c:v>
                </c:pt>
                <c:pt idx="33">
                  <c:v>31.180221</c:v>
                </c:pt>
                <c:pt idx="34">
                  <c:v>37.717880999999998</c:v>
                </c:pt>
                <c:pt idx="35">
                  <c:v>40.420211000000002</c:v>
                </c:pt>
                <c:pt idx="36">
                  <c:v>51.206862999999998</c:v>
                </c:pt>
                <c:pt idx="37">
                  <c:v>31.887228</c:v>
                </c:pt>
                <c:pt idx="38">
                  <c:v>40.978262999999998</c:v>
                </c:pt>
                <c:pt idx="39">
                  <c:v>43.772491000000002</c:v>
                </c:pt>
                <c:pt idx="40">
                  <c:v>55.558566999999996</c:v>
                </c:pt>
                <c:pt idx="41">
                  <c:v>33.850915000000001</c:v>
                </c:pt>
                <c:pt idx="42">
                  <c:v>42.076383</c:v>
                </c:pt>
                <c:pt idx="43">
                  <c:v>45.642291999999998</c:v>
                </c:pt>
                <c:pt idx="44">
                  <c:v>59.766779999999997</c:v>
                </c:pt>
                <c:pt idx="45">
                  <c:v>35.191876999999998</c:v>
                </c:pt>
                <c:pt idx="46">
                  <c:v>44.319737000000003</c:v>
                </c:pt>
                <c:pt idx="47">
                  <c:v>47.913736</c:v>
                </c:pt>
              </c:numCache>
            </c:numRef>
          </c:val>
          <c:smooth val="0"/>
          <c:extLst>
            <c:ext xmlns:c16="http://schemas.microsoft.com/office/drawing/2014/chart" uri="{C3380CC4-5D6E-409C-BE32-E72D297353CC}">
              <c16:uniqueId val="{00000000-1877-4423-9F98-2900F5E8AB06}"/>
            </c:ext>
          </c:extLst>
        </c:ser>
        <c:dLbls>
          <c:showLegendKey val="0"/>
          <c:showVal val="0"/>
          <c:showCatName val="0"/>
          <c:showSerName val="0"/>
          <c:showPercent val="0"/>
          <c:showBubbleSize val="0"/>
        </c:dLbls>
        <c:smooth val="0"/>
        <c:axId val="426761056"/>
        <c:axId val="426764896"/>
      </c:lineChart>
      <c:catAx>
        <c:axId val="42676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64896"/>
        <c:crosses val="autoZero"/>
        <c:auto val="1"/>
        <c:lblAlgn val="ctr"/>
        <c:lblOffset val="100"/>
        <c:noMultiLvlLbl val="0"/>
      </c:catAx>
      <c:valAx>
        <c:axId val="426764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6105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478631</xdr:colOff>
      <xdr:row>1</xdr:row>
      <xdr:rowOff>19049</xdr:rowOff>
    </xdr:from>
    <xdr:to>
      <xdr:col>8</xdr:col>
      <xdr:colOff>78581</xdr:colOff>
      <xdr:row>16</xdr:row>
      <xdr:rowOff>47624</xdr:rowOff>
    </xdr:to>
    <xdr:graphicFrame macro="">
      <xdr:nvGraphicFramePr>
        <xdr:cNvPr id="2" name="Chart 1">
          <a:extLst>
            <a:ext uri="{FF2B5EF4-FFF2-40B4-BE49-F238E27FC236}">
              <a16:creationId xmlns:a16="http://schemas.microsoft.com/office/drawing/2014/main" id="{633DE34B-C6A1-EB68-403C-91AC29AF3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workbookViewId="0">
      <selection activeCell="D34" sqref="D34"/>
    </sheetView>
  </sheetViews>
  <sheetFormatPr defaultColWidth="11.59765625" defaultRowHeight="14.25"/>
  <sheetData>
    <row r="1" spans="1:2">
      <c r="A1" t="s">
        <v>49</v>
      </c>
      <c r="B1" t="s">
        <v>48</v>
      </c>
    </row>
    <row r="2" spans="1:2">
      <c r="A2" t="s">
        <v>0</v>
      </c>
      <c r="B2">
        <v>30.052513000000001</v>
      </c>
    </row>
    <row r="3" spans="1:2">
      <c r="A3" t="s">
        <v>1</v>
      </c>
      <c r="B3">
        <v>19.148496000000002</v>
      </c>
    </row>
    <row r="4" spans="1:2">
      <c r="A4" t="s">
        <v>2</v>
      </c>
      <c r="B4">
        <v>25.317692000000001</v>
      </c>
    </row>
    <row r="5" spans="1:2">
      <c r="A5" t="s">
        <v>3</v>
      </c>
      <c r="B5">
        <v>27.591436999999999</v>
      </c>
    </row>
    <row r="6" spans="1:2">
      <c r="A6" t="s">
        <v>4</v>
      </c>
      <c r="B6">
        <v>32.076456</v>
      </c>
    </row>
    <row r="7" spans="1:2">
      <c r="A7" t="s">
        <v>5</v>
      </c>
      <c r="B7">
        <v>23.487960999999999</v>
      </c>
    </row>
    <row r="8" spans="1:2">
      <c r="A8" t="s">
        <v>6</v>
      </c>
      <c r="B8">
        <v>28.475940000000001</v>
      </c>
    </row>
    <row r="9" spans="1:2">
      <c r="A9" t="s">
        <v>7</v>
      </c>
      <c r="B9">
        <v>35.123753000000001</v>
      </c>
    </row>
    <row r="10" spans="1:2">
      <c r="A10" t="s">
        <v>8</v>
      </c>
      <c r="B10">
        <v>36.838484999999999</v>
      </c>
    </row>
    <row r="11" spans="1:2">
      <c r="A11" t="s">
        <v>9</v>
      </c>
      <c r="B11">
        <v>25.007017000000001</v>
      </c>
    </row>
    <row r="12" spans="1:2">
      <c r="A12" t="s">
        <v>10</v>
      </c>
      <c r="B12">
        <v>30.72223</v>
      </c>
    </row>
    <row r="13" spans="1:2">
      <c r="A13" t="s">
        <v>11</v>
      </c>
      <c r="B13">
        <v>28.693759</v>
      </c>
    </row>
    <row r="14" spans="1:2">
      <c r="A14" t="s">
        <v>12</v>
      </c>
      <c r="B14">
        <v>36.640985999999998</v>
      </c>
    </row>
    <row r="15" spans="1:2">
      <c r="A15" t="s">
        <v>13</v>
      </c>
      <c r="B15">
        <v>23.824608999999999</v>
      </c>
    </row>
    <row r="16" spans="1:2">
      <c r="A16" t="s">
        <v>14</v>
      </c>
      <c r="B16">
        <v>29.311682999999999</v>
      </c>
    </row>
    <row r="17" spans="1:6">
      <c r="A17" t="s">
        <v>15</v>
      </c>
      <c r="B17">
        <v>31.770309000000001</v>
      </c>
    </row>
    <row r="18" spans="1:6">
      <c r="A18" t="s">
        <v>16</v>
      </c>
      <c r="B18">
        <v>35.177877000000002</v>
      </c>
    </row>
    <row r="19" spans="1:6">
      <c r="A19" t="s">
        <v>17</v>
      </c>
      <c r="B19">
        <v>19.775244000000001</v>
      </c>
    </row>
    <row r="20" spans="1:6">
      <c r="A20" t="s">
        <v>18</v>
      </c>
      <c r="B20">
        <v>29.601749999999999</v>
      </c>
    </row>
    <row r="21" spans="1:6">
      <c r="A21" t="s">
        <v>19</v>
      </c>
      <c r="B21">
        <v>34.538842000000002</v>
      </c>
    </row>
    <row r="22" spans="1:6">
      <c r="A22" t="s">
        <v>20</v>
      </c>
      <c r="B22">
        <v>41.273598999999997</v>
      </c>
    </row>
    <row r="23" spans="1:6">
      <c r="A23" t="s">
        <v>21</v>
      </c>
      <c r="B23">
        <v>26.655861999999999</v>
      </c>
      <c r="F23" t="s">
        <v>50</v>
      </c>
    </row>
    <row r="24" spans="1:6">
      <c r="A24" t="s">
        <v>22</v>
      </c>
      <c r="B24">
        <v>28.279858999999998</v>
      </c>
    </row>
    <row r="25" spans="1:6">
      <c r="A25" t="s">
        <v>23</v>
      </c>
      <c r="B25">
        <v>35.191153</v>
      </c>
    </row>
    <row r="26" spans="1:6">
      <c r="A26" t="s">
        <v>24</v>
      </c>
      <c r="B26">
        <v>41.727457999999999</v>
      </c>
    </row>
    <row r="27" spans="1:6">
      <c r="A27" t="s">
        <v>25</v>
      </c>
      <c r="B27">
        <v>24.04185</v>
      </c>
    </row>
    <row r="28" spans="1:6">
      <c r="A28" t="s">
        <v>26</v>
      </c>
      <c r="B28">
        <v>32.328102999999999</v>
      </c>
    </row>
    <row r="29" spans="1:6">
      <c r="A29" t="s">
        <v>27</v>
      </c>
      <c r="B29">
        <v>37.328707999999999</v>
      </c>
    </row>
    <row r="30" spans="1:6">
      <c r="A30" t="s">
        <v>28</v>
      </c>
      <c r="B30">
        <v>46.213152999999998</v>
      </c>
    </row>
    <row r="31" spans="1:6">
      <c r="A31" t="s">
        <v>29</v>
      </c>
      <c r="B31">
        <v>29.346326000000001</v>
      </c>
    </row>
    <row r="32" spans="1:6">
      <c r="A32" t="s">
        <v>30</v>
      </c>
      <c r="B32">
        <v>36.482909999999997</v>
      </c>
    </row>
    <row r="33" spans="1:2">
      <c r="A33" t="s">
        <v>31</v>
      </c>
      <c r="B33">
        <v>42.977719</v>
      </c>
    </row>
    <row r="34" spans="1:2">
      <c r="A34" t="s">
        <v>32</v>
      </c>
      <c r="B34">
        <v>48.901524999999999</v>
      </c>
    </row>
    <row r="35" spans="1:2">
      <c r="A35" t="s">
        <v>33</v>
      </c>
      <c r="B35">
        <v>31.180221</v>
      </c>
    </row>
    <row r="36" spans="1:2">
      <c r="A36" t="s">
        <v>34</v>
      </c>
      <c r="B36">
        <v>37.717880999999998</v>
      </c>
    </row>
    <row r="37" spans="1:2">
      <c r="A37" t="s">
        <v>35</v>
      </c>
      <c r="B37">
        <v>40.420211000000002</v>
      </c>
    </row>
    <row r="38" spans="1:2">
      <c r="A38" t="s">
        <v>36</v>
      </c>
      <c r="B38">
        <v>51.206862999999998</v>
      </c>
    </row>
    <row r="39" spans="1:2">
      <c r="A39" t="s">
        <v>37</v>
      </c>
      <c r="B39">
        <v>31.887228</v>
      </c>
    </row>
    <row r="40" spans="1:2">
      <c r="A40" t="s">
        <v>38</v>
      </c>
      <c r="B40">
        <v>40.978262999999998</v>
      </c>
    </row>
    <row r="41" spans="1:2">
      <c r="A41" t="s">
        <v>39</v>
      </c>
      <c r="B41">
        <v>43.772491000000002</v>
      </c>
    </row>
    <row r="42" spans="1:2">
      <c r="A42" t="s">
        <v>40</v>
      </c>
      <c r="B42">
        <v>55.558566999999996</v>
      </c>
    </row>
    <row r="43" spans="1:2">
      <c r="A43" t="s">
        <v>41</v>
      </c>
      <c r="B43">
        <v>33.850915000000001</v>
      </c>
    </row>
    <row r="44" spans="1:2">
      <c r="A44" t="s">
        <v>42</v>
      </c>
      <c r="B44">
        <v>42.076383</v>
      </c>
    </row>
    <row r="45" spans="1:2">
      <c r="A45" t="s">
        <v>43</v>
      </c>
      <c r="B45">
        <v>45.642291999999998</v>
      </c>
    </row>
    <row r="46" spans="1:2">
      <c r="A46" t="s">
        <v>44</v>
      </c>
      <c r="B46">
        <v>59.766779999999997</v>
      </c>
    </row>
    <row r="47" spans="1:2">
      <c r="A47" t="s">
        <v>45</v>
      </c>
      <c r="B47">
        <v>35.191876999999998</v>
      </c>
    </row>
    <row r="48" spans="1:2">
      <c r="A48" t="s">
        <v>46</v>
      </c>
      <c r="B48">
        <v>44.319737000000003</v>
      </c>
    </row>
    <row r="49" spans="1:2">
      <c r="A49" t="s">
        <v>47</v>
      </c>
      <c r="B49">
        <v>47.913736</v>
      </c>
    </row>
  </sheetData>
  <phoneticPr fontId="1" type="noConversion"/>
  <pageMargins left="0.7" right="0.7" top="0.75" bottom="0.75" header="0.3" footer="0.3"/>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9433-9164-4968-8E66-BDDE3B50B756}">
  <dimension ref="A2:O76"/>
  <sheetViews>
    <sheetView workbookViewId="0">
      <selection activeCell="C16" sqref="C16"/>
    </sheetView>
  </sheetViews>
  <sheetFormatPr defaultRowHeight="14.25"/>
  <cols>
    <col min="2" max="2" width="12.19921875" bestFit="1" customWidth="1"/>
    <col min="3" max="3" width="32.73046875" bestFit="1" customWidth="1"/>
    <col min="7" max="7" width="16.53125" bestFit="1" customWidth="1"/>
    <col min="8" max="8" width="17.265625" bestFit="1" customWidth="1"/>
    <col min="9" max="9" width="59.59765625" bestFit="1" customWidth="1"/>
    <col min="10" max="10" width="16.53125" bestFit="1" customWidth="1"/>
    <col min="11" max="11" width="24.73046875" bestFit="1" customWidth="1"/>
    <col min="12" max="12" width="25.53125" bestFit="1" customWidth="1"/>
  </cols>
  <sheetData>
    <row r="2" spans="1:12">
      <c r="A2" s="1" t="s">
        <v>51</v>
      </c>
      <c r="B2" s="1" t="s">
        <v>52</v>
      </c>
      <c r="C2" s="1" t="s">
        <v>53</v>
      </c>
      <c r="D2" s="1" t="s">
        <v>54</v>
      </c>
      <c r="E2" s="1" t="s">
        <v>48</v>
      </c>
      <c r="G2" t="s">
        <v>55</v>
      </c>
    </row>
    <row r="3" spans="1:12" ht="14.65" thickBot="1">
      <c r="A3">
        <v>1</v>
      </c>
      <c r="B3">
        <v>1</v>
      </c>
      <c r="C3">
        <v>0</v>
      </c>
      <c r="D3">
        <v>0</v>
      </c>
      <c r="E3">
        <v>30.052513000000001</v>
      </c>
    </row>
    <row r="4" spans="1:12">
      <c r="A4">
        <v>2</v>
      </c>
      <c r="B4">
        <v>1</v>
      </c>
      <c r="C4">
        <v>1</v>
      </c>
      <c r="D4">
        <v>0</v>
      </c>
      <c r="E4">
        <v>19.148496000000002</v>
      </c>
      <c r="G4" s="4" t="s">
        <v>56</v>
      </c>
      <c r="H4" s="4"/>
    </row>
    <row r="5" spans="1:12">
      <c r="A5">
        <v>3</v>
      </c>
      <c r="B5">
        <v>1</v>
      </c>
      <c r="C5">
        <v>0</v>
      </c>
      <c r="D5">
        <v>1</v>
      </c>
      <c r="E5">
        <v>25.317692000000001</v>
      </c>
      <c r="G5" t="s">
        <v>57</v>
      </c>
      <c r="H5">
        <v>0.94010222362127038</v>
      </c>
      <c r="I5" t="s">
        <v>84</v>
      </c>
    </row>
    <row r="6" spans="1:12">
      <c r="A6">
        <v>4</v>
      </c>
      <c r="B6">
        <v>0</v>
      </c>
      <c r="C6">
        <v>0</v>
      </c>
      <c r="D6">
        <v>0</v>
      </c>
      <c r="E6">
        <v>27.591436999999999</v>
      </c>
      <c r="G6" t="s">
        <v>58</v>
      </c>
      <c r="H6">
        <v>0.88379219085765703</v>
      </c>
      <c r="I6" t="s">
        <v>88</v>
      </c>
    </row>
    <row r="7" spans="1:12">
      <c r="A7">
        <v>5</v>
      </c>
      <c r="B7">
        <v>1</v>
      </c>
      <c r="C7">
        <v>0</v>
      </c>
      <c r="D7">
        <v>0</v>
      </c>
      <c r="E7">
        <v>32.076456</v>
      </c>
      <c r="G7" t="s">
        <v>59</v>
      </c>
      <c r="H7">
        <v>0.87298216210022972</v>
      </c>
      <c r="I7" t="s">
        <v>85</v>
      </c>
    </row>
    <row r="8" spans="1:12">
      <c r="A8">
        <v>6</v>
      </c>
      <c r="B8">
        <v>0</v>
      </c>
      <c r="C8">
        <v>1</v>
      </c>
      <c r="D8">
        <v>0</v>
      </c>
      <c r="E8">
        <v>23.487960999999999</v>
      </c>
      <c r="G8" t="s">
        <v>60</v>
      </c>
      <c r="H8">
        <v>3.2195801476307855</v>
      </c>
      <c r="I8" t="s">
        <v>86</v>
      </c>
    </row>
    <row r="9" spans="1:12" ht="14.65" thickBot="1">
      <c r="A9">
        <v>7</v>
      </c>
      <c r="B9">
        <v>0</v>
      </c>
      <c r="C9">
        <v>0</v>
      </c>
      <c r="D9">
        <v>1</v>
      </c>
      <c r="E9">
        <v>28.475940000000001</v>
      </c>
      <c r="G9" s="2" t="s">
        <v>61</v>
      </c>
      <c r="H9" s="2">
        <v>48</v>
      </c>
      <c r="I9" t="s">
        <v>87</v>
      </c>
    </row>
    <row r="10" spans="1:12">
      <c r="A10">
        <v>8</v>
      </c>
      <c r="B10">
        <v>0</v>
      </c>
      <c r="C10">
        <v>0</v>
      </c>
      <c r="D10">
        <v>0</v>
      </c>
      <c r="E10">
        <v>35.123753000000001</v>
      </c>
    </row>
    <row r="11" spans="1:12" ht="14.65" thickBot="1">
      <c r="A11">
        <v>9</v>
      </c>
      <c r="B11">
        <v>1</v>
      </c>
      <c r="C11">
        <v>0</v>
      </c>
      <c r="D11">
        <v>0</v>
      </c>
      <c r="E11">
        <v>36.838484999999999</v>
      </c>
      <c r="G11" t="s">
        <v>62</v>
      </c>
      <c r="H11" t="s">
        <v>89</v>
      </c>
      <c r="I11" t="s">
        <v>90</v>
      </c>
      <c r="J11" t="s">
        <v>91</v>
      </c>
      <c r="K11" t="s">
        <v>92</v>
      </c>
      <c r="L11" t="s">
        <v>93</v>
      </c>
    </row>
    <row r="12" spans="1:12">
      <c r="A12">
        <v>10</v>
      </c>
      <c r="B12">
        <v>0</v>
      </c>
      <c r="C12">
        <v>1</v>
      </c>
      <c r="D12">
        <v>0</v>
      </c>
      <c r="E12">
        <v>25.007017000000001</v>
      </c>
      <c r="G12" s="3"/>
      <c r="H12" s="3" t="s">
        <v>67</v>
      </c>
      <c r="I12" s="3" t="s">
        <v>68</v>
      </c>
      <c r="J12" s="3" t="s">
        <v>69</v>
      </c>
      <c r="K12" s="3" t="s">
        <v>70</v>
      </c>
      <c r="L12" s="3" t="s">
        <v>71</v>
      </c>
    </row>
    <row r="13" spans="1:12">
      <c r="A13">
        <v>11</v>
      </c>
      <c r="B13">
        <v>0</v>
      </c>
      <c r="C13">
        <v>0</v>
      </c>
      <c r="D13">
        <v>1</v>
      </c>
      <c r="E13">
        <v>30.72223</v>
      </c>
      <c r="G13" t="s">
        <v>63</v>
      </c>
      <c r="H13">
        <v>4</v>
      </c>
      <c r="I13">
        <v>3389.8601649237262</v>
      </c>
      <c r="J13">
        <v>847.46504123093155</v>
      </c>
      <c r="K13">
        <v>81.75669192835673</v>
      </c>
      <c r="L13">
        <v>1.598168272823991E-19</v>
      </c>
    </row>
    <row r="14" spans="1:12">
      <c r="A14">
        <v>12</v>
      </c>
      <c r="B14">
        <v>0</v>
      </c>
      <c r="C14">
        <v>0</v>
      </c>
      <c r="D14">
        <v>0</v>
      </c>
      <c r="E14">
        <v>28.693759</v>
      </c>
      <c r="G14" t="s">
        <v>64</v>
      </c>
      <c r="H14">
        <v>43</v>
      </c>
      <c r="I14">
        <v>445.72494206178561</v>
      </c>
      <c r="J14">
        <v>10.36569632701827</v>
      </c>
    </row>
    <row r="15" spans="1:12" ht="14.65" thickBot="1">
      <c r="A15">
        <v>13</v>
      </c>
      <c r="B15">
        <v>1</v>
      </c>
      <c r="C15">
        <v>0</v>
      </c>
      <c r="D15">
        <v>0</v>
      </c>
      <c r="E15">
        <v>36.640985999999998</v>
      </c>
      <c r="G15" s="2" t="s">
        <v>65</v>
      </c>
      <c r="H15" s="2">
        <v>47</v>
      </c>
      <c r="I15" s="2">
        <v>3835.5851069855116</v>
      </c>
      <c r="J15" s="2"/>
      <c r="K15" s="2"/>
      <c r="L15" s="2"/>
    </row>
    <row r="16" spans="1:12" ht="14.65" thickBot="1">
      <c r="A16">
        <v>14</v>
      </c>
      <c r="B16">
        <v>0</v>
      </c>
      <c r="C16">
        <v>1</v>
      </c>
      <c r="D16">
        <v>0</v>
      </c>
      <c r="E16">
        <v>23.824608999999999</v>
      </c>
    </row>
    <row r="17" spans="1:15">
      <c r="A17">
        <v>15</v>
      </c>
      <c r="B17">
        <v>0</v>
      </c>
      <c r="C17">
        <v>0</v>
      </c>
      <c r="D17">
        <v>1</v>
      </c>
      <c r="E17">
        <v>29.311682999999999</v>
      </c>
      <c r="G17" s="3"/>
      <c r="H17" s="3" t="s">
        <v>72</v>
      </c>
      <c r="I17" s="3" t="s">
        <v>60</v>
      </c>
      <c r="J17" s="3" t="s">
        <v>73</v>
      </c>
      <c r="K17" s="3" t="s">
        <v>74</v>
      </c>
      <c r="L17" s="3" t="s">
        <v>75</v>
      </c>
      <c r="M17" s="3" t="s">
        <v>76</v>
      </c>
      <c r="N17" s="3" t="s">
        <v>77</v>
      </c>
      <c r="O17" s="3" t="s">
        <v>78</v>
      </c>
    </row>
    <row r="18" spans="1:15">
      <c r="A18">
        <v>16</v>
      </c>
      <c r="B18">
        <v>0</v>
      </c>
      <c r="C18">
        <v>0</v>
      </c>
      <c r="D18">
        <v>0</v>
      </c>
      <c r="E18">
        <v>31.770309000000001</v>
      </c>
      <c r="G18" t="s">
        <v>66</v>
      </c>
      <c r="H18">
        <v>27.310591129575108</v>
      </c>
      <c r="I18">
        <v>1.2011665407088694</v>
      </c>
      <c r="J18">
        <v>22.736723180332465</v>
      </c>
      <c r="K18">
        <v>1.3597271121666705E-25</v>
      </c>
      <c r="L18">
        <v>24.888207936954061</v>
      </c>
      <c r="M18">
        <v>29.732974322196156</v>
      </c>
      <c r="N18">
        <v>24.888207936954061</v>
      </c>
      <c r="O18">
        <v>29.732974322196156</v>
      </c>
    </row>
    <row r="19" spans="1:15">
      <c r="A19">
        <v>17</v>
      </c>
      <c r="B19">
        <v>1</v>
      </c>
      <c r="C19">
        <v>0</v>
      </c>
      <c r="D19">
        <v>0</v>
      </c>
      <c r="E19">
        <v>35.177877000000002</v>
      </c>
      <c r="G19" t="s">
        <v>51</v>
      </c>
      <c r="H19">
        <v>0.45319522594843487</v>
      </c>
      <c r="I19">
        <v>3.3712815118530054E-2</v>
      </c>
      <c r="J19">
        <v>13.442817645309564</v>
      </c>
      <c r="K19">
        <v>5.3472139460308959E-17</v>
      </c>
      <c r="L19">
        <v>0.38520685468488541</v>
      </c>
      <c r="M19">
        <v>0.52118359721198426</v>
      </c>
      <c r="N19">
        <v>0.38520685468488541</v>
      </c>
      <c r="O19">
        <v>0.52118359721198426</v>
      </c>
    </row>
    <row r="20" spans="1:15">
      <c r="A20">
        <v>18</v>
      </c>
      <c r="B20">
        <v>0</v>
      </c>
      <c r="C20">
        <v>1</v>
      </c>
      <c r="D20">
        <v>0</v>
      </c>
      <c r="E20">
        <v>19.775244000000001</v>
      </c>
      <c r="G20" t="s">
        <v>52</v>
      </c>
      <c r="H20">
        <v>3.7054743360431512</v>
      </c>
      <c r="I20">
        <v>0.99824203730778771</v>
      </c>
      <c r="J20">
        <v>3.7119998933691902</v>
      </c>
      <c r="K20">
        <v>5.8674605224155751E-4</v>
      </c>
      <c r="L20">
        <v>1.6923274064632445</v>
      </c>
      <c r="M20">
        <v>5.7186212656230584</v>
      </c>
      <c r="N20">
        <v>1.6923274064632445</v>
      </c>
      <c r="O20">
        <v>5.7186212656230584</v>
      </c>
    </row>
    <row r="21" spans="1:15">
      <c r="A21">
        <v>19</v>
      </c>
      <c r="B21">
        <v>0</v>
      </c>
      <c r="C21">
        <v>0</v>
      </c>
      <c r="D21">
        <v>1</v>
      </c>
      <c r="E21">
        <v>29.601749999999999</v>
      </c>
      <c r="G21" t="s">
        <v>53</v>
      </c>
      <c r="H21">
        <v>-12.163844636348324</v>
      </c>
      <c r="I21">
        <v>1.1657994902148463</v>
      </c>
      <c r="J21">
        <v>-10.433908007719783</v>
      </c>
      <c r="K21">
        <v>2.3408442095656262E-13</v>
      </c>
      <c r="L21">
        <v>-14.51490337412838</v>
      </c>
      <c r="M21">
        <v>-9.8127858985682685</v>
      </c>
      <c r="N21">
        <v>-14.51490337412838</v>
      </c>
      <c r="O21">
        <v>-9.8127858985682685</v>
      </c>
    </row>
    <row r="22" spans="1:15" ht="14.65" thickBot="1">
      <c r="A22">
        <v>20</v>
      </c>
      <c r="B22">
        <v>0</v>
      </c>
      <c r="C22">
        <v>0</v>
      </c>
      <c r="D22">
        <v>0</v>
      </c>
      <c r="E22">
        <v>34.538842000000002</v>
      </c>
      <c r="G22" s="2" t="s">
        <v>54</v>
      </c>
      <c r="H22" s="2">
        <v>-5.7658044456300956</v>
      </c>
      <c r="I22" s="2">
        <v>1.1651029151761787</v>
      </c>
      <c r="J22" s="2">
        <v>-4.9487511965912736</v>
      </c>
      <c r="K22" s="2">
        <v>1.1970465499676649E-5</v>
      </c>
      <c r="L22" s="2">
        <v>-8.1154584059634942</v>
      </c>
      <c r="M22" s="2">
        <v>-3.416150485296698</v>
      </c>
      <c r="N22" s="2">
        <v>-8.1154584059634942</v>
      </c>
      <c r="O22" s="2">
        <v>-3.416150485296698</v>
      </c>
    </row>
    <row r="23" spans="1:15">
      <c r="A23">
        <v>21</v>
      </c>
      <c r="B23">
        <v>1</v>
      </c>
      <c r="C23">
        <v>0</v>
      </c>
      <c r="D23">
        <v>0</v>
      </c>
      <c r="E23">
        <v>41.273598999999997</v>
      </c>
    </row>
    <row r="24" spans="1:15">
      <c r="A24">
        <v>22</v>
      </c>
      <c r="B24">
        <v>1</v>
      </c>
      <c r="C24">
        <v>1</v>
      </c>
      <c r="D24">
        <v>0</v>
      </c>
      <c r="E24">
        <v>26.655861999999999</v>
      </c>
      <c r="I24" t="s">
        <v>94</v>
      </c>
    </row>
    <row r="25" spans="1:15">
      <c r="A25">
        <v>23</v>
      </c>
      <c r="B25">
        <v>1</v>
      </c>
      <c r="C25">
        <v>0</v>
      </c>
      <c r="D25">
        <v>1</v>
      </c>
      <c r="E25">
        <v>28.279858999999998</v>
      </c>
      <c r="I25" t="s">
        <v>95</v>
      </c>
    </row>
    <row r="26" spans="1:15">
      <c r="A26">
        <v>24</v>
      </c>
      <c r="B26">
        <v>0</v>
      </c>
      <c r="C26">
        <v>0</v>
      </c>
      <c r="D26">
        <v>0</v>
      </c>
      <c r="E26">
        <v>35.191153</v>
      </c>
      <c r="G26" t="s">
        <v>79</v>
      </c>
      <c r="I26" t="s">
        <v>96</v>
      </c>
    </row>
    <row r="27" spans="1:15" ht="14.65" thickBot="1">
      <c r="A27">
        <v>25</v>
      </c>
      <c r="B27">
        <v>1</v>
      </c>
      <c r="C27">
        <v>0</v>
      </c>
      <c r="D27">
        <v>0</v>
      </c>
      <c r="E27">
        <v>41.727457999999999</v>
      </c>
    </row>
    <row r="28" spans="1:15">
      <c r="A28">
        <v>26</v>
      </c>
      <c r="B28">
        <v>0</v>
      </c>
      <c r="C28">
        <v>1</v>
      </c>
      <c r="D28">
        <v>0</v>
      </c>
      <c r="E28">
        <v>24.04185</v>
      </c>
      <c r="G28" s="3" t="s">
        <v>80</v>
      </c>
      <c r="H28" s="3" t="s">
        <v>81</v>
      </c>
      <c r="I28" s="3" t="s">
        <v>82</v>
      </c>
      <c r="J28" s="3" t="s">
        <v>83</v>
      </c>
    </row>
    <row r="29" spans="1:15">
      <c r="A29">
        <v>27</v>
      </c>
      <c r="B29">
        <v>0</v>
      </c>
      <c r="C29">
        <v>0</v>
      </c>
      <c r="D29">
        <v>1</v>
      </c>
      <c r="E29">
        <v>32.328102999999999</v>
      </c>
      <c r="G29">
        <v>1</v>
      </c>
      <c r="H29">
        <v>31.469260691566696</v>
      </c>
      <c r="I29">
        <v>-1.4167476915666946</v>
      </c>
      <c r="J29">
        <v>-0.46005311331673981</v>
      </c>
    </row>
    <row r="30" spans="1:15">
      <c r="A30">
        <v>28</v>
      </c>
      <c r="B30">
        <v>0</v>
      </c>
      <c r="C30">
        <v>0</v>
      </c>
      <c r="D30">
        <v>0</v>
      </c>
      <c r="E30">
        <v>37.328707999999999</v>
      </c>
      <c r="G30">
        <v>2</v>
      </c>
      <c r="H30">
        <v>19.758611281166807</v>
      </c>
      <c r="I30">
        <v>-0.6101152811668058</v>
      </c>
      <c r="J30">
        <v>-0.19811956374004339</v>
      </c>
    </row>
    <row r="31" spans="1:15">
      <c r="A31">
        <v>29</v>
      </c>
      <c r="B31">
        <v>1</v>
      </c>
      <c r="C31">
        <v>0</v>
      </c>
      <c r="D31">
        <v>0</v>
      </c>
      <c r="E31">
        <v>46.213152999999998</v>
      </c>
      <c r="G31">
        <v>3</v>
      </c>
      <c r="H31">
        <v>26.609846697833468</v>
      </c>
      <c r="I31">
        <v>-1.2921546978334675</v>
      </c>
      <c r="J31">
        <v>-0.41959467812349932</v>
      </c>
    </row>
    <row r="32" spans="1:15">
      <c r="A32">
        <v>30</v>
      </c>
      <c r="B32">
        <v>0</v>
      </c>
      <c r="C32">
        <v>1</v>
      </c>
      <c r="D32">
        <v>0</v>
      </c>
      <c r="E32">
        <v>29.346326000000001</v>
      </c>
      <c r="G32">
        <v>4</v>
      </c>
      <c r="H32">
        <v>29.123372033368849</v>
      </c>
      <c r="I32">
        <v>-1.5319350333688497</v>
      </c>
      <c r="J32">
        <v>-0.49745730005104816</v>
      </c>
    </row>
    <row r="33" spans="1:10">
      <c r="A33">
        <v>31</v>
      </c>
      <c r="B33">
        <v>0</v>
      </c>
      <c r="C33">
        <v>0</v>
      </c>
      <c r="D33">
        <v>1</v>
      </c>
      <c r="E33">
        <v>36.482909999999997</v>
      </c>
      <c r="G33">
        <v>5</v>
      </c>
      <c r="H33">
        <v>33.282041595360432</v>
      </c>
      <c r="I33">
        <v>-1.2055855953604322</v>
      </c>
      <c r="J33">
        <v>-0.39148354348264158</v>
      </c>
    </row>
    <row r="34" spans="1:10">
      <c r="A34">
        <v>32</v>
      </c>
      <c r="B34">
        <v>0</v>
      </c>
      <c r="C34">
        <v>0</v>
      </c>
      <c r="D34">
        <v>0</v>
      </c>
      <c r="E34">
        <v>42.977719</v>
      </c>
      <c r="G34">
        <v>6</v>
      </c>
      <c r="H34">
        <v>17.865917848917391</v>
      </c>
      <c r="I34">
        <v>5.6220431510826074</v>
      </c>
      <c r="J34">
        <v>1.8256168478357808</v>
      </c>
    </row>
    <row r="35" spans="1:10">
      <c r="A35">
        <v>33</v>
      </c>
      <c r="B35">
        <v>1</v>
      </c>
      <c r="C35">
        <v>0</v>
      </c>
      <c r="D35">
        <v>0</v>
      </c>
      <c r="E35">
        <v>48.901524999999999</v>
      </c>
      <c r="G35">
        <v>7</v>
      </c>
      <c r="H35">
        <v>24.717153265584056</v>
      </c>
      <c r="I35">
        <v>3.7587867344159456</v>
      </c>
      <c r="J35">
        <v>1.2205712772677646</v>
      </c>
    </row>
    <row r="36" spans="1:10">
      <c r="A36">
        <v>34</v>
      </c>
      <c r="B36">
        <v>0</v>
      </c>
      <c r="C36">
        <v>1</v>
      </c>
      <c r="D36">
        <v>0</v>
      </c>
      <c r="E36">
        <v>31.180221</v>
      </c>
      <c r="G36">
        <v>8</v>
      </c>
      <c r="H36">
        <v>30.936152937162589</v>
      </c>
      <c r="I36">
        <v>4.1876000628374115</v>
      </c>
      <c r="J36">
        <v>1.3598176003401901</v>
      </c>
    </row>
    <row r="37" spans="1:10">
      <c r="A37">
        <v>35</v>
      </c>
      <c r="B37">
        <v>0</v>
      </c>
      <c r="C37">
        <v>0</v>
      </c>
      <c r="D37">
        <v>1</v>
      </c>
      <c r="E37">
        <v>37.717880999999998</v>
      </c>
      <c r="G37">
        <v>9</v>
      </c>
      <c r="H37">
        <v>35.094822499154176</v>
      </c>
      <c r="I37">
        <v>1.7436625008458222</v>
      </c>
      <c r="J37">
        <v>0.56621045995896002</v>
      </c>
    </row>
    <row r="38" spans="1:10">
      <c r="A38">
        <v>36</v>
      </c>
      <c r="B38">
        <v>0</v>
      </c>
      <c r="C38">
        <v>0</v>
      </c>
      <c r="D38">
        <v>0</v>
      </c>
      <c r="E38">
        <v>40.420211000000002</v>
      </c>
      <c r="G38">
        <v>10</v>
      </c>
      <c r="H38">
        <v>19.678698752711135</v>
      </c>
      <c r="I38">
        <v>5.3283182472888662</v>
      </c>
      <c r="J38">
        <v>1.7302370866734107</v>
      </c>
    </row>
    <row r="39" spans="1:10">
      <c r="A39">
        <v>37</v>
      </c>
      <c r="B39">
        <v>1</v>
      </c>
      <c r="C39">
        <v>0</v>
      </c>
      <c r="D39">
        <v>0</v>
      </c>
      <c r="E39">
        <v>51.206862999999998</v>
      </c>
      <c r="G39">
        <v>11</v>
      </c>
      <c r="H39">
        <v>26.529934169377796</v>
      </c>
      <c r="I39">
        <v>4.1922958306222036</v>
      </c>
      <c r="J39">
        <v>1.3613424326033132</v>
      </c>
    </row>
    <row r="40" spans="1:10">
      <c r="A40">
        <v>38</v>
      </c>
      <c r="B40">
        <v>0</v>
      </c>
      <c r="C40">
        <v>1</v>
      </c>
      <c r="D40">
        <v>0</v>
      </c>
      <c r="E40">
        <v>31.887228</v>
      </c>
      <c r="G40">
        <v>12</v>
      </c>
      <c r="H40">
        <v>32.748933840956326</v>
      </c>
      <c r="I40">
        <v>-4.055174840956326</v>
      </c>
      <c r="J40">
        <v>-1.316815846414138</v>
      </c>
    </row>
    <row r="41" spans="1:10">
      <c r="A41">
        <v>39</v>
      </c>
      <c r="B41">
        <v>0</v>
      </c>
      <c r="C41">
        <v>0</v>
      </c>
      <c r="D41">
        <v>1</v>
      </c>
      <c r="E41">
        <v>40.978262999999998</v>
      </c>
      <c r="G41">
        <v>13</v>
      </c>
      <c r="H41">
        <v>36.907603402947913</v>
      </c>
      <c r="I41">
        <v>-0.26661740294791514</v>
      </c>
      <c r="J41">
        <v>-8.6577283323449022E-2</v>
      </c>
    </row>
    <row r="42" spans="1:10">
      <c r="A42">
        <v>40</v>
      </c>
      <c r="B42">
        <v>0</v>
      </c>
      <c r="C42">
        <v>0</v>
      </c>
      <c r="D42">
        <v>0</v>
      </c>
      <c r="E42">
        <v>43.772491000000002</v>
      </c>
      <c r="G42">
        <v>14</v>
      </c>
      <c r="H42">
        <v>21.491479656504872</v>
      </c>
      <c r="I42">
        <v>2.333129343495127</v>
      </c>
      <c r="J42">
        <v>0.75762496359433451</v>
      </c>
    </row>
    <row r="43" spans="1:10">
      <c r="A43">
        <v>41</v>
      </c>
      <c r="B43">
        <v>1</v>
      </c>
      <c r="C43">
        <v>0</v>
      </c>
      <c r="D43">
        <v>0</v>
      </c>
      <c r="E43">
        <v>55.558566999999996</v>
      </c>
      <c r="G43">
        <v>15</v>
      </c>
      <c r="H43">
        <v>28.342715073171533</v>
      </c>
      <c r="I43">
        <v>0.96896792682846566</v>
      </c>
      <c r="J43">
        <v>0.3146479179708741</v>
      </c>
    </row>
    <row r="44" spans="1:10">
      <c r="A44">
        <v>42</v>
      </c>
      <c r="B44">
        <v>1</v>
      </c>
      <c r="C44">
        <v>1</v>
      </c>
      <c r="D44">
        <v>0</v>
      </c>
      <c r="E44">
        <v>33.850915000000001</v>
      </c>
      <c r="G44">
        <v>16</v>
      </c>
      <c r="H44">
        <v>34.561714744750063</v>
      </c>
      <c r="I44">
        <v>-2.7914057447500618</v>
      </c>
      <c r="J44">
        <v>-0.90643867715244775</v>
      </c>
    </row>
    <row r="45" spans="1:10">
      <c r="A45">
        <v>43</v>
      </c>
      <c r="B45">
        <v>1</v>
      </c>
      <c r="C45">
        <v>0</v>
      </c>
      <c r="D45">
        <v>1</v>
      </c>
      <c r="E45">
        <v>42.076383</v>
      </c>
      <c r="G45">
        <v>17</v>
      </c>
      <c r="H45">
        <v>38.720384306741657</v>
      </c>
      <c r="I45">
        <v>-3.5425073067416548</v>
      </c>
      <c r="J45">
        <v>-1.1503399829870666</v>
      </c>
    </row>
    <row r="46" spans="1:10">
      <c r="A46">
        <v>44</v>
      </c>
      <c r="B46">
        <v>0</v>
      </c>
      <c r="C46">
        <v>0</v>
      </c>
      <c r="D46">
        <v>0</v>
      </c>
      <c r="E46">
        <v>45.642291999999998</v>
      </c>
      <c r="G46">
        <v>18</v>
      </c>
      <c r="H46">
        <v>23.304260560298616</v>
      </c>
      <c r="I46">
        <v>-3.529016560298615</v>
      </c>
      <c r="J46">
        <v>-1.1459592030224817</v>
      </c>
    </row>
    <row r="47" spans="1:10">
      <c r="A47">
        <v>45</v>
      </c>
      <c r="B47">
        <v>1</v>
      </c>
      <c r="C47">
        <v>0</v>
      </c>
      <c r="D47">
        <v>0</v>
      </c>
      <c r="E47">
        <v>59.766779999999997</v>
      </c>
      <c r="G47">
        <v>19</v>
      </c>
      <c r="H47">
        <v>30.155495976965277</v>
      </c>
      <c r="I47">
        <v>-0.55374597696527772</v>
      </c>
      <c r="J47">
        <v>-0.17981505260670688</v>
      </c>
    </row>
    <row r="48" spans="1:10">
      <c r="A48">
        <v>46</v>
      </c>
      <c r="B48">
        <v>0</v>
      </c>
      <c r="C48">
        <v>1</v>
      </c>
      <c r="D48">
        <v>0</v>
      </c>
      <c r="E48">
        <v>35.191876999999998</v>
      </c>
      <c r="G48">
        <v>20</v>
      </c>
      <c r="H48">
        <v>36.374495648543807</v>
      </c>
      <c r="I48">
        <v>-1.8356536485438042</v>
      </c>
      <c r="J48">
        <v>-0.59608226716073265</v>
      </c>
    </row>
    <row r="49" spans="1:10">
      <c r="A49">
        <v>47</v>
      </c>
      <c r="B49">
        <v>0</v>
      </c>
      <c r="C49">
        <v>0</v>
      </c>
      <c r="D49">
        <v>1</v>
      </c>
      <c r="E49">
        <v>44.319737000000003</v>
      </c>
      <c r="G49">
        <v>21</v>
      </c>
      <c r="H49">
        <v>40.533165210535394</v>
      </c>
      <c r="I49">
        <v>0.74043378946460336</v>
      </c>
      <c r="J49">
        <v>0.24043721551535444</v>
      </c>
    </row>
    <row r="50" spans="1:10">
      <c r="A50">
        <v>48</v>
      </c>
      <c r="B50">
        <v>0</v>
      </c>
      <c r="C50">
        <v>0</v>
      </c>
      <c r="D50">
        <v>0</v>
      </c>
      <c r="E50">
        <v>47.913736</v>
      </c>
      <c r="G50">
        <v>22</v>
      </c>
      <c r="H50">
        <v>28.822515800135506</v>
      </c>
      <c r="I50">
        <v>-2.1666538001355065</v>
      </c>
      <c r="J50">
        <v>-0.70356622577560846</v>
      </c>
    </row>
    <row r="51" spans="1:10">
      <c r="G51">
        <v>23</v>
      </c>
      <c r="H51">
        <v>35.673751216802167</v>
      </c>
      <c r="I51">
        <v>-7.3938922168021683</v>
      </c>
      <c r="J51">
        <v>-2.400980184486234</v>
      </c>
    </row>
    <row r="52" spans="1:10">
      <c r="G52">
        <v>24</v>
      </c>
      <c r="H52">
        <v>38.187276552337543</v>
      </c>
      <c r="I52">
        <v>-2.9961235523375436</v>
      </c>
      <c r="J52">
        <v>-0.97291562664219722</v>
      </c>
    </row>
    <row r="53" spans="1:10">
      <c r="A53" t="s">
        <v>97</v>
      </c>
      <c r="B53">
        <f>AVERAGE(I29:I76)</f>
        <v>-7.3274719625260332E-15</v>
      </c>
      <c r="C53" t="s">
        <v>98</v>
      </c>
      <c r="G53">
        <v>25</v>
      </c>
      <c r="H53">
        <v>42.345946114329131</v>
      </c>
      <c r="I53">
        <v>-0.61848811432913209</v>
      </c>
      <c r="J53">
        <v>-0.2008384303290196</v>
      </c>
    </row>
    <row r="54" spans="1:10">
      <c r="A54" t="s">
        <v>99</v>
      </c>
      <c r="B54">
        <f>_xlfn.STDEV.S(I29:I76)</f>
        <v>3.0795307119056154</v>
      </c>
      <c r="C54" t="s">
        <v>100</v>
      </c>
      <c r="G54">
        <v>26</v>
      </c>
      <c r="H54">
        <v>26.929822367886096</v>
      </c>
      <c r="I54">
        <v>-2.8879723678860962</v>
      </c>
      <c r="J54">
        <v>-0.93779625470889272</v>
      </c>
    </row>
    <row r="55" spans="1:10">
      <c r="A55" t="s">
        <v>101</v>
      </c>
      <c r="B55">
        <f>COUNT(I29:I76)</f>
        <v>48</v>
      </c>
      <c r="C55" t="s">
        <v>102</v>
      </c>
      <c r="G55">
        <v>27</v>
      </c>
      <c r="H55">
        <v>33.781057784552758</v>
      </c>
      <c r="I55">
        <v>-1.4529547845527588</v>
      </c>
      <c r="J55">
        <v>-0.47181045440968167</v>
      </c>
    </row>
    <row r="56" spans="1:10">
      <c r="A56" t="s">
        <v>103</v>
      </c>
      <c r="B56">
        <f>(B53-0)/(B54/SQRT(B55))</f>
        <v>-1.6485049077205636E-14</v>
      </c>
      <c r="C56" t="s">
        <v>104</v>
      </c>
      <c r="G56">
        <v>28</v>
      </c>
      <c r="H56">
        <v>40.000057456131287</v>
      </c>
      <c r="I56">
        <v>-2.6713494561312885</v>
      </c>
      <c r="J56">
        <v>-0.86745342262823411</v>
      </c>
    </row>
    <row r="57" spans="1:10">
      <c r="A57" t="s">
        <v>105</v>
      </c>
      <c r="B57">
        <f>_xlfn.T.INV(0.975,B55-1)</f>
        <v>2.0117405137297641</v>
      </c>
      <c r="C57" t="s">
        <v>106</v>
      </c>
      <c r="G57">
        <v>29</v>
      </c>
      <c r="H57">
        <v>44.158727018122875</v>
      </c>
      <c r="I57">
        <v>2.0544259818771238</v>
      </c>
      <c r="J57">
        <v>0.66712306973741586</v>
      </c>
    </row>
    <row r="58" spans="1:10">
      <c r="G58">
        <v>30</v>
      </c>
      <c r="H58">
        <v>28.742603271679833</v>
      </c>
      <c r="I58">
        <v>0.60372272832016805</v>
      </c>
      <c r="J58">
        <v>0.19604374328404864</v>
      </c>
    </row>
    <row r="59" spans="1:10">
      <c r="G59">
        <v>31</v>
      </c>
      <c r="H59">
        <v>35.593838688346494</v>
      </c>
      <c r="I59">
        <v>0.88907131165350251</v>
      </c>
      <c r="J59">
        <v>0.28870350544526463</v>
      </c>
    </row>
    <row r="60" spans="1:10">
      <c r="G60">
        <v>32</v>
      </c>
      <c r="H60">
        <v>41.812838359925024</v>
      </c>
      <c r="I60">
        <v>1.1648806400749763</v>
      </c>
      <c r="J60">
        <v>0.37826563494609455</v>
      </c>
    </row>
    <row r="61" spans="1:10">
      <c r="G61">
        <v>33</v>
      </c>
      <c r="H61">
        <v>45.971507921916611</v>
      </c>
      <c r="I61">
        <v>2.9300170780833881</v>
      </c>
      <c r="J61">
        <v>0.95144921489361989</v>
      </c>
    </row>
    <row r="62" spans="1:10">
      <c r="G62">
        <v>34</v>
      </c>
      <c r="H62">
        <v>30.55538417547357</v>
      </c>
      <c r="I62">
        <v>0.62483682452642952</v>
      </c>
      <c r="J62">
        <v>0.2029000139893978</v>
      </c>
    </row>
    <row r="63" spans="1:10">
      <c r="G63">
        <v>35</v>
      </c>
      <c r="H63">
        <v>37.406619592140231</v>
      </c>
      <c r="I63">
        <v>0.3112614078597673</v>
      </c>
      <c r="J63">
        <v>0.10107429896913045</v>
      </c>
    </row>
    <row r="64" spans="1:10">
      <c r="G64">
        <v>36</v>
      </c>
      <c r="H64">
        <v>43.625619263718761</v>
      </c>
      <c r="I64">
        <v>-3.2054082637187591</v>
      </c>
      <c r="J64">
        <v>-1.0408755630611166</v>
      </c>
    </row>
    <row r="65" spans="7:10">
      <c r="G65">
        <v>37</v>
      </c>
      <c r="H65">
        <v>47.784288825710348</v>
      </c>
      <c r="I65">
        <v>3.4225741742896503</v>
      </c>
      <c r="J65">
        <v>1.111394720324695</v>
      </c>
    </row>
    <row r="66" spans="7:10">
      <c r="G66">
        <v>38</v>
      </c>
      <c r="H66">
        <v>32.368165079267307</v>
      </c>
      <c r="I66">
        <v>-0.48093707926730644</v>
      </c>
      <c r="J66">
        <v>-0.15617219773388857</v>
      </c>
    </row>
    <row r="67" spans="7:10">
      <c r="G67">
        <v>39</v>
      </c>
      <c r="H67">
        <v>39.219400495933968</v>
      </c>
      <c r="I67">
        <v>1.7588625040660304</v>
      </c>
      <c r="J67">
        <v>0.57114627799170259</v>
      </c>
    </row>
    <row r="68" spans="7:10">
      <c r="G68">
        <v>40</v>
      </c>
      <c r="H68">
        <v>45.438400167512505</v>
      </c>
      <c r="I68">
        <v>-1.6659091675125026</v>
      </c>
      <c r="J68">
        <v>-0.54096202420453765</v>
      </c>
    </row>
    <row r="69" spans="7:10">
      <c r="G69">
        <v>41</v>
      </c>
      <c r="H69">
        <v>49.597069729504092</v>
      </c>
      <c r="I69">
        <v>5.9614972704959044</v>
      </c>
      <c r="J69">
        <v>1.9358460194757812</v>
      </c>
    </row>
    <row r="70" spans="7:10">
      <c r="G70">
        <v>42</v>
      </c>
      <c r="H70">
        <v>37.886420319104204</v>
      </c>
      <c r="I70">
        <v>-4.0355053191042032</v>
      </c>
      <c r="J70">
        <v>-1.3104286648295935</v>
      </c>
    </row>
    <row r="71" spans="7:10">
      <c r="G71">
        <v>43</v>
      </c>
      <c r="H71">
        <v>44.737655735770865</v>
      </c>
      <c r="I71">
        <v>-2.661272735770865</v>
      </c>
      <c r="J71">
        <v>-0.86418126160659969</v>
      </c>
    </row>
    <row r="72" spans="7:10">
      <c r="G72">
        <v>44</v>
      </c>
      <c r="H72">
        <v>47.251181071306242</v>
      </c>
      <c r="I72">
        <v>-1.608889071306244</v>
      </c>
      <c r="J72">
        <v>-0.52244618476646476</v>
      </c>
    </row>
    <row r="73" spans="7:10">
      <c r="G73">
        <v>45</v>
      </c>
      <c r="H73">
        <v>51.409850633297829</v>
      </c>
      <c r="I73">
        <v>8.3569293667021682</v>
      </c>
      <c r="J73">
        <v>2.7137022320946089</v>
      </c>
    </row>
    <row r="74" spans="7:10">
      <c r="G74">
        <v>46</v>
      </c>
      <c r="H74">
        <v>35.993726886854795</v>
      </c>
      <c r="I74">
        <v>-0.80184988685479652</v>
      </c>
      <c r="J74">
        <v>-0.26038054556650658</v>
      </c>
    </row>
    <row r="75" spans="7:10">
      <c r="G75">
        <v>47</v>
      </c>
      <c r="H75">
        <v>42.844962303521456</v>
      </c>
      <c r="I75">
        <v>1.4747746964785478</v>
      </c>
      <c r="J75">
        <v>0.47889592098464778</v>
      </c>
    </row>
    <row r="76" spans="7:10" ht="14.65" thickBot="1">
      <c r="G76" s="2">
        <v>48</v>
      </c>
      <c r="H76" s="2">
        <v>49.063961975099986</v>
      </c>
      <c r="I76" s="2">
        <v>-1.1502259750999855</v>
      </c>
      <c r="J76" s="2">
        <v>-0.37350690176693352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116-4E0E-4B0E-A07E-F53281B03927}">
  <dimension ref="A1:A49"/>
  <sheetViews>
    <sheetView workbookViewId="0">
      <selection activeCell="F13" sqref="F13"/>
    </sheetView>
  </sheetViews>
  <sheetFormatPr defaultRowHeight="14.25"/>
  <sheetData>
    <row r="1" spans="1:1">
      <c r="A1" t="s">
        <v>107</v>
      </c>
    </row>
    <row r="2" spans="1:1">
      <c r="A2">
        <v>-1.4167476915666946</v>
      </c>
    </row>
    <row r="3" spans="1:1">
      <c r="A3">
        <v>-0.6101152811668058</v>
      </c>
    </row>
    <row r="4" spans="1:1">
      <c r="A4">
        <v>-1.2921546978334675</v>
      </c>
    </row>
    <row r="5" spans="1:1">
      <c r="A5">
        <v>-1.5319350333688497</v>
      </c>
    </row>
    <row r="6" spans="1:1">
      <c r="A6">
        <v>-1.2055855953604322</v>
      </c>
    </row>
    <row r="7" spans="1:1">
      <c r="A7">
        <v>5.6220431510826074</v>
      </c>
    </row>
    <row r="8" spans="1:1">
      <c r="A8">
        <v>3.7587867344159456</v>
      </c>
    </row>
    <row r="9" spans="1:1">
      <c r="A9">
        <v>4.1876000628374115</v>
      </c>
    </row>
    <row r="10" spans="1:1">
      <c r="A10">
        <v>1.7436625008458222</v>
      </c>
    </row>
    <row r="11" spans="1:1">
      <c r="A11">
        <v>5.3283182472888662</v>
      </c>
    </row>
    <row r="12" spans="1:1">
      <c r="A12">
        <v>4.1922958306222036</v>
      </c>
    </row>
    <row r="13" spans="1:1">
      <c r="A13">
        <v>-4.055174840956326</v>
      </c>
    </row>
    <row r="14" spans="1:1">
      <c r="A14">
        <v>-0.26661740294791514</v>
      </c>
    </row>
    <row r="15" spans="1:1">
      <c r="A15">
        <v>2.333129343495127</v>
      </c>
    </row>
    <row r="16" spans="1:1">
      <c r="A16">
        <v>0.96896792682846566</v>
      </c>
    </row>
    <row r="17" spans="1:1">
      <c r="A17">
        <v>-2.7914057447500618</v>
      </c>
    </row>
    <row r="18" spans="1:1">
      <c r="A18">
        <v>-3.5425073067416548</v>
      </c>
    </row>
    <row r="19" spans="1:1">
      <c r="A19">
        <v>-3.529016560298615</v>
      </c>
    </row>
    <row r="20" spans="1:1">
      <c r="A20">
        <v>-0.55374597696527772</v>
      </c>
    </row>
    <row r="21" spans="1:1">
      <c r="A21">
        <v>-1.8356536485438042</v>
      </c>
    </row>
    <row r="22" spans="1:1">
      <c r="A22">
        <v>0.74043378946460336</v>
      </c>
    </row>
    <row r="23" spans="1:1">
      <c r="A23">
        <v>-2.1666538001355065</v>
      </c>
    </row>
    <row r="24" spans="1:1">
      <c r="A24">
        <v>-7.3938922168021683</v>
      </c>
    </row>
    <row r="25" spans="1:1">
      <c r="A25">
        <v>-2.9961235523375436</v>
      </c>
    </row>
    <row r="26" spans="1:1">
      <c r="A26">
        <v>-0.61848811432913209</v>
      </c>
    </row>
    <row r="27" spans="1:1">
      <c r="A27">
        <v>-2.8879723678860962</v>
      </c>
    </row>
    <row r="28" spans="1:1">
      <c r="A28">
        <v>-1.4529547845527588</v>
      </c>
    </row>
    <row r="29" spans="1:1">
      <c r="A29">
        <v>-2.6713494561312885</v>
      </c>
    </row>
    <row r="30" spans="1:1">
      <c r="A30">
        <v>2.0544259818771238</v>
      </c>
    </row>
    <row r="31" spans="1:1">
      <c r="A31">
        <v>0.60372272832016805</v>
      </c>
    </row>
    <row r="32" spans="1:1">
      <c r="A32">
        <v>0.88907131165350251</v>
      </c>
    </row>
    <row r="33" spans="1:1">
      <c r="A33">
        <v>1.1648806400749763</v>
      </c>
    </row>
    <row r="34" spans="1:1">
      <c r="A34">
        <v>2.9300170780833881</v>
      </c>
    </row>
    <row r="35" spans="1:1">
      <c r="A35">
        <v>0.62483682452642952</v>
      </c>
    </row>
    <row r="36" spans="1:1">
      <c r="A36">
        <v>0.3112614078597673</v>
      </c>
    </row>
    <row r="37" spans="1:1">
      <c r="A37">
        <v>-3.2054082637187591</v>
      </c>
    </row>
    <row r="38" spans="1:1">
      <c r="A38">
        <v>3.4225741742896503</v>
      </c>
    </row>
    <row r="39" spans="1:1">
      <c r="A39">
        <v>-0.48093707926730644</v>
      </c>
    </row>
    <row r="40" spans="1:1">
      <c r="A40">
        <v>1.7588625040660304</v>
      </c>
    </row>
    <row r="41" spans="1:1">
      <c r="A41">
        <v>-1.6659091675125026</v>
      </c>
    </row>
    <row r="42" spans="1:1">
      <c r="A42">
        <v>5.9614972704959044</v>
      </c>
    </row>
    <row r="43" spans="1:1">
      <c r="A43">
        <v>-4.0355053191042032</v>
      </c>
    </row>
    <row r="44" spans="1:1">
      <c r="A44">
        <v>-2.661272735770865</v>
      </c>
    </row>
    <row r="45" spans="1:1">
      <c r="A45">
        <v>-1.608889071306244</v>
      </c>
    </row>
    <row r="46" spans="1:1">
      <c r="A46">
        <v>8.3569293667021682</v>
      </c>
    </row>
    <row r="47" spans="1:1">
      <c r="A47">
        <v>-0.80184988685479652</v>
      </c>
    </row>
    <row r="48" spans="1:1">
      <c r="A48">
        <v>1.4747746964785478</v>
      </c>
    </row>
    <row r="49" spans="1:1" ht="14.65" thickBot="1">
      <c r="A49" s="2">
        <v>-1.1502259750999855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AD87B-43BD-490F-83C7-D614430233BE}">
  <dimension ref="A1:E49"/>
  <sheetViews>
    <sheetView workbookViewId="0">
      <selection activeCell="G16" sqref="G16"/>
    </sheetView>
  </sheetViews>
  <sheetFormatPr defaultRowHeight="14.25"/>
  <sheetData>
    <row r="1" spans="1:5">
      <c r="A1" s="1" t="s">
        <v>51</v>
      </c>
      <c r="B1" s="1" t="s">
        <v>52</v>
      </c>
      <c r="C1" s="1" t="s">
        <v>53</v>
      </c>
      <c r="D1" s="1" t="s">
        <v>54</v>
      </c>
      <c r="E1" s="1" t="s">
        <v>48</v>
      </c>
    </row>
    <row r="2" spans="1:5">
      <c r="A2">
        <v>1</v>
      </c>
      <c r="B2">
        <v>1</v>
      </c>
      <c r="C2">
        <v>0</v>
      </c>
      <c r="D2">
        <v>0</v>
      </c>
      <c r="E2">
        <v>30.052513000000001</v>
      </c>
    </row>
    <row r="3" spans="1:5">
      <c r="A3">
        <v>2</v>
      </c>
      <c r="B3">
        <v>1</v>
      </c>
      <c r="C3">
        <v>1</v>
      </c>
      <c r="D3">
        <v>0</v>
      </c>
      <c r="E3">
        <v>19.148496000000002</v>
      </c>
    </row>
    <row r="4" spans="1:5">
      <c r="A4">
        <v>3</v>
      </c>
      <c r="B4">
        <v>1</v>
      </c>
      <c r="C4">
        <v>0</v>
      </c>
      <c r="D4">
        <v>1</v>
      </c>
      <c r="E4">
        <v>25.317692000000001</v>
      </c>
    </row>
    <row r="5" spans="1:5">
      <c r="A5">
        <v>4</v>
      </c>
      <c r="B5">
        <v>0</v>
      </c>
      <c r="C5">
        <v>0</v>
      </c>
      <c r="D5">
        <v>0</v>
      </c>
      <c r="E5">
        <v>27.591436999999999</v>
      </c>
    </row>
    <row r="6" spans="1:5">
      <c r="A6">
        <v>5</v>
      </c>
      <c r="B6">
        <v>1</v>
      </c>
      <c r="C6">
        <v>0</v>
      </c>
      <c r="D6">
        <v>0</v>
      </c>
      <c r="E6">
        <v>32.076456</v>
      </c>
    </row>
    <row r="7" spans="1:5">
      <c r="A7">
        <v>6</v>
      </c>
      <c r="B7">
        <v>0</v>
      </c>
      <c r="C7">
        <v>1</v>
      </c>
      <c r="D7">
        <v>0</v>
      </c>
      <c r="E7">
        <v>23.487960999999999</v>
      </c>
    </row>
    <row r="8" spans="1:5">
      <c r="A8">
        <v>7</v>
      </c>
      <c r="B8">
        <v>0</v>
      </c>
      <c r="C8">
        <v>0</v>
      </c>
      <c r="D8">
        <v>1</v>
      </c>
      <c r="E8">
        <v>28.475940000000001</v>
      </c>
    </row>
    <row r="9" spans="1:5">
      <c r="A9">
        <v>8</v>
      </c>
      <c r="B9">
        <v>0</v>
      </c>
      <c r="C9">
        <v>0</v>
      </c>
      <c r="D9">
        <v>0</v>
      </c>
      <c r="E9">
        <v>35.123753000000001</v>
      </c>
    </row>
    <row r="10" spans="1:5">
      <c r="A10">
        <v>9</v>
      </c>
      <c r="B10">
        <v>1</v>
      </c>
      <c r="C10">
        <v>0</v>
      </c>
      <c r="D10">
        <v>0</v>
      </c>
      <c r="E10">
        <v>36.838484999999999</v>
      </c>
    </row>
    <row r="11" spans="1:5">
      <c r="A11">
        <v>10</v>
      </c>
      <c r="B11">
        <v>0</v>
      </c>
      <c r="C11">
        <v>1</v>
      </c>
      <c r="D11">
        <v>0</v>
      </c>
      <c r="E11">
        <v>25.007017000000001</v>
      </c>
    </row>
    <row r="12" spans="1:5">
      <c r="A12">
        <v>11</v>
      </c>
      <c r="B12">
        <v>0</v>
      </c>
      <c r="C12">
        <v>0</v>
      </c>
      <c r="D12">
        <v>1</v>
      </c>
      <c r="E12">
        <v>30.72223</v>
      </c>
    </row>
    <row r="13" spans="1:5">
      <c r="A13">
        <v>12</v>
      </c>
      <c r="B13">
        <v>0</v>
      </c>
      <c r="C13">
        <v>0</v>
      </c>
      <c r="D13">
        <v>0</v>
      </c>
      <c r="E13">
        <v>28.693759</v>
      </c>
    </row>
    <row r="14" spans="1:5">
      <c r="A14">
        <v>13</v>
      </c>
      <c r="B14">
        <v>1</v>
      </c>
      <c r="C14">
        <v>0</v>
      </c>
      <c r="D14">
        <v>0</v>
      </c>
      <c r="E14">
        <v>36.640985999999998</v>
      </c>
    </row>
    <row r="15" spans="1:5">
      <c r="A15">
        <v>14</v>
      </c>
      <c r="B15">
        <v>0</v>
      </c>
      <c r="C15">
        <v>1</v>
      </c>
      <c r="D15">
        <v>0</v>
      </c>
      <c r="E15">
        <v>23.824608999999999</v>
      </c>
    </row>
    <row r="16" spans="1:5">
      <c r="A16">
        <v>15</v>
      </c>
      <c r="B16">
        <v>0</v>
      </c>
      <c r="C16">
        <v>0</v>
      </c>
      <c r="D16">
        <v>1</v>
      </c>
      <c r="E16">
        <v>29.311682999999999</v>
      </c>
    </row>
    <row r="17" spans="1:5">
      <c r="A17">
        <v>16</v>
      </c>
      <c r="B17">
        <v>0</v>
      </c>
      <c r="C17">
        <v>0</v>
      </c>
      <c r="D17">
        <v>0</v>
      </c>
      <c r="E17">
        <v>31.770309000000001</v>
      </c>
    </row>
    <row r="18" spans="1:5">
      <c r="A18">
        <v>17</v>
      </c>
      <c r="B18">
        <v>1</v>
      </c>
      <c r="C18">
        <v>0</v>
      </c>
      <c r="D18">
        <v>0</v>
      </c>
      <c r="E18">
        <v>35.177877000000002</v>
      </c>
    </row>
    <row r="19" spans="1:5">
      <c r="A19">
        <v>18</v>
      </c>
      <c r="B19">
        <v>0</v>
      </c>
      <c r="C19">
        <v>1</v>
      </c>
      <c r="D19">
        <v>0</v>
      </c>
      <c r="E19">
        <v>19.775244000000001</v>
      </c>
    </row>
    <row r="20" spans="1:5">
      <c r="A20">
        <v>19</v>
      </c>
      <c r="B20">
        <v>0</v>
      </c>
      <c r="C20">
        <v>0</v>
      </c>
      <c r="D20">
        <v>1</v>
      </c>
      <c r="E20">
        <v>29.601749999999999</v>
      </c>
    </row>
    <row r="21" spans="1:5">
      <c r="A21">
        <v>20</v>
      </c>
      <c r="B21">
        <v>0</v>
      </c>
      <c r="C21">
        <v>0</v>
      </c>
      <c r="D21">
        <v>0</v>
      </c>
      <c r="E21">
        <v>34.538842000000002</v>
      </c>
    </row>
    <row r="22" spans="1:5">
      <c r="A22">
        <v>21</v>
      </c>
      <c r="B22">
        <v>1</v>
      </c>
      <c r="C22">
        <v>0</v>
      </c>
      <c r="D22">
        <v>0</v>
      </c>
      <c r="E22">
        <v>41.273598999999997</v>
      </c>
    </row>
    <row r="23" spans="1:5">
      <c r="A23">
        <v>22</v>
      </c>
      <c r="B23">
        <v>1</v>
      </c>
      <c r="C23">
        <v>1</v>
      </c>
      <c r="D23">
        <v>0</v>
      </c>
      <c r="E23">
        <v>26.655861999999999</v>
      </c>
    </row>
    <row r="24" spans="1:5">
      <c r="A24">
        <v>23</v>
      </c>
      <c r="B24">
        <v>1</v>
      </c>
      <c r="C24">
        <v>0</v>
      </c>
      <c r="D24">
        <v>1</v>
      </c>
      <c r="E24">
        <v>28.279858999999998</v>
      </c>
    </row>
    <row r="25" spans="1:5">
      <c r="A25">
        <v>24</v>
      </c>
      <c r="B25">
        <v>0</v>
      </c>
      <c r="C25">
        <v>0</v>
      </c>
      <c r="D25">
        <v>0</v>
      </c>
      <c r="E25">
        <v>35.191153</v>
      </c>
    </row>
    <row r="26" spans="1:5">
      <c r="A26">
        <v>25</v>
      </c>
      <c r="B26">
        <v>1</v>
      </c>
      <c r="C26">
        <v>0</v>
      </c>
      <c r="D26">
        <v>0</v>
      </c>
      <c r="E26">
        <v>41.727457999999999</v>
      </c>
    </row>
    <row r="27" spans="1:5">
      <c r="A27">
        <v>26</v>
      </c>
      <c r="B27">
        <v>0</v>
      </c>
      <c r="C27">
        <v>1</v>
      </c>
      <c r="D27">
        <v>0</v>
      </c>
      <c r="E27">
        <v>24.04185</v>
      </c>
    </row>
    <row r="28" spans="1:5">
      <c r="A28">
        <v>27</v>
      </c>
      <c r="B28">
        <v>0</v>
      </c>
      <c r="C28">
        <v>0</v>
      </c>
      <c r="D28">
        <v>1</v>
      </c>
      <c r="E28">
        <v>32.328102999999999</v>
      </c>
    </row>
    <row r="29" spans="1:5">
      <c r="A29">
        <v>28</v>
      </c>
      <c r="B29">
        <v>0</v>
      </c>
      <c r="C29">
        <v>0</v>
      </c>
      <c r="D29">
        <v>0</v>
      </c>
      <c r="E29">
        <v>37.328707999999999</v>
      </c>
    </row>
    <row r="30" spans="1:5">
      <c r="A30">
        <v>29</v>
      </c>
      <c r="B30">
        <v>1</v>
      </c>
      <c r="C30">
        <v>0</v>
      </c>
      <c r="D30">
        <v>0</v>
      </c>
      <c r="E30">
        <v>46.213152999999998</v>
      </c>
    </row>
    <row r="31" spans="1:5">
      <c r="A31">
        <v>30</v>
      </c>
      <c r="B31">
        <v>0</v>
      </c>
      <c r="C31">
        <v>1</v>
      </c>
      <c r="D31">
        <v>0</v>
      </c>
      <c r="E31">
        <v>29.346326000000001</v>
      </c>
    </row>
    <row r="32" spans="1:5">
      <c r="A32">
        <v>31</v>
      </c>
      <c r="B32">
        <v>0</v>
      </c>
      <c r="C32">
        <v>0</v>
      </c>
      <c r="D32">
        <v>1</v>
      </c>
      <c r="E32">
        <v>36.482909999999997</v>
      </c>
    </row>
    <row r="33" spans="1:5">
      <c r="A33">
        <v>32</v>
      </c>
      <c r="B33">
        <v>0</v>
      </c>
      <c r="C33">
        <v>0</v>
      </c>
      <c r="D33">
        <v>0</v>
      </c>
      <c r="E33">
        <v>42.977719</v>
      </c>
    </row>
    <row r="34" spans="1:5">
      <c r="A34">
        <v>33</v>
      </c>
      <c r="B34">
        <v>1</v>
      </c>
      <c r="C34">
        <v>0</v>
      </c>
      <c r="D34">
        <v>0</v>
      </c>
      <c r="E34">
        <v>48.901524999999999</v>
      </c>
    </row>
    <row r="35" spans="1:5">
      <c r="A35">
        <v>34</v>
      </c>
      <c r="B35">
        <v>0</v>
      </c>
      <c r="C35">
        <v>1</v>
      </c>
      <c r="D35">
        <v>0</v>
      </c>
      <c r="E35">
        <v>31.180221</v>
      </c>
    </row>
    <row r="36" spans="1:5">
      <c r="A36">
        <v>35</v>
      </c>
      <c r="B36">
        <v>0</v>
      </c>
      <c r="C36">
        <v>0</v>
      </c>
      <c r="D36">
        <v>1</v>
      </c>
      <c r="E36">
        <v>37.717880999999998</v>
      </c>
    </row>
    <row r="37" spans="1:5">
      <c r="A37">
        <v>36</v>
      </c>
      <c r="B37">
        <v>0</v>
      </c>
      <c r="C37">
        <v>0</v>
      </c>
      <c r="D37">
        <v>0</v>
      </c>
      <c r="E37">
        <v>40.420211000000002</v>
      </c>
    </row>
    <row r="38" spans="1:5">
      <c r="A38">
        <v>37</v>
      </c>
      <c r="B38">
        <v>1</v>
      </c>
      <c r="C38">
        <v>0</v>
      </c>
      <c r="D38">
        <v>0</v>
      </c>
      <c r="E38">
        <v>51.206862999999998</v>
      </c>
    </row>
    <row r="39" spans="1:5">
      <c r="A39">
        <v>38</v>
      </c>
      <c r="B39">
        <v>0</v>
      </c>
      <c r="C39">
        <v>1</v>
      </c>
      <c r="D39">
        <v>0</v>
      </c>
      <c r="E39">
        <v>31.887228</v>
      </c>
    </row>
    <row r="40" spans="1:5">
      <c r="A40">
        <v>39</v>
      </c>
      <c r="B40">
        <v>0</v>
      </c>
      <c r="C40">
        <v>0</v>
      </c>
      <c r="D40">
        <v>1</v>
      </c>
      <c r="E40">
        <v>40.978262999999998</v>
      </c>
    </row>
    <row r="41" spans="1:5">
      <c r="A41">
        <v>40</v>
      </c>
      <c r="B41">
        <v>0</v>
      </c>
      <c r="C41">
        <v>0</v>
      </c>
      <c r="D41">
        <v>0</v>
      </c>
      <c r="E41">
        <v>43.772491000000002</v>
      </c>
    </row>
    <row r="42" spans="1:5">
      <c r="A42">
        <v>41</v>
      </c>
      <c r="B42">
        <v>1</v>
      </c>
      <c r="C42">
        <v>0</v>
      </c>
      <c r="D42">
        <v>0</v>
      </c>
      <c r="E42">
        <v>55.558566999999996</v>
      </c>
    </row>
    <row r="43" spans="1:5">
      <c r="A43">
        <v>42</v>
      </c>
      <c r="B43">
        <v>1</v>
      </c>
      <c r="C43">
        <v>1</v>
      </c>
      <c r="D43">
        <v>0</v>
      </c>
      <c r="E43">
        <v>33.850915000000001</v>
      </c>
    </row>
    <row r="44" spans="1:5">
      <c r="A44">
        <v>43</v>
      </c>
      <c r="B44">
        <v>1</v>
      </c>
      <c r="C44">
        <v>0</v>
      </c>
      <c r="D44">
        <v>1</v>
      </c>
      <c r="E44">
        <v>42.076383</v>
      </c>
    </row>
    <row r="45" spans="1:5">
      <c r="A45">
        <v>44</v>
      </c>
      <c r="B45">
        <v>0</v>
      </c>
      <c r="C45">
        <v>0</v>
      </c>
      <c r="D45">
        <v>0</v>
      </c>
      <c r="E45">
        <v>45.642291999999998</v>
      </c>
    </row>
    <row r="46" spans="1:5">
      <c r="A46">
        <v>45</v>
      </c>
      <c r="B46">
        <v>1</v>
      </c>
      <c r="C46">
        <v>0</v>
      </c>
      <c r="D46">
        <v>0</v>
      </c>
      <c r="E46">
        <v>59.766779999999997</v>
      </c>
    </row>
    <row r="47" spans="1:5">
      <c r="A47">
        <v>46</v>
      </c>
      <c r="B47">
        <v>0</v>
      </c>
      <c r="C47">
        <v>1</v>
      </c>
      <c r="D47">
        <v>0</v>
      </c>
      <c r="E47">
        <v>35.191876999999998</v>
      </c>
    </row>
    <row r="48" spans="1:5">
      <c r="A48">
        <v>47</v>
      </c>
      <c r="B48">
        <v>0</v>
      </c>
      <c r="C48">
        <v>0</v>
      </c>
      <c r="D48">
        <v>1</v>
      </c>
      <c r="E48">
        <v>44.319737000000003</v>
      </c>
    </row>
    <row r="49" spans="1:5">
      <c r="A49">
        <v>48</v>
      </c>
      <c r="B49">
        <v>0</v>
      </c>
      <c r="C49">
        <v>0</v>
      </c>
      <c r="D49">
        <v>0</v>
      </c>
      <c r="E49">
        <v>47.913736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15CC0-6504-4946-B7EE-6B22C114E1AC}">
  <dimension ref="A2:C29"/>
  <sheetViews>
    <sheetView tabSelected="1" workbookViewId="0">
      <selection activeCell="A25" sqref="A25"/>
    </sheetView>
  </sheetViews>
  <sheetFormatPr defaultRowHeight="14.25"/>
  <cols>
    <col min="1" max="1" width="50.33203125" bestFit="1" customWidth="1"/>
    <col min="2" max="2" width="82.33203125" bestFit="1" customWidth="1"/>
  </cols>
  <sheetData>
    <row r="2" spans="1:3">
      <c r="A2" s="5" t="s">
        <v>109</v>
      </c>
      <c r="B2" t="s">
        <v>110</v>
      </c>
      <c r="C2" t="s">
        <v>111</v>
      </c>
    </row>
    <row r="3" spans="1:3">
      <c r="C3" t="s">
        <v>112</v>
      </c>
    </row>
    <row r="4" spans="1:3">
      <c r="A4" t="s">
        <v>113</v>
      </c>
      <c r="C4" t="s">
        <v>114</v>
      </c>
    </row>
    <row r="5" spans="1:3">
      <c r="A5" t="s">
        <v>130</v>
      </c>
      <c r="B5" t="s">
        <v>115</v>
      </c>
      <c r="C5" t="s">
        <v>116</v>
      </c>
    </row>
    <row r="6" spans="1:3">
      <c r="C6" t="s">
        <v>117</v>
      </c>
    </row>
    <row r="7" spans="1:3">
      <c r="A7" s="5" t="s">
        <v>118</v>
      </c>
      <c r="B7" t="s">
        <v>119</v>
      </c>
    </row>
    <row r="9" spans="1:3">
      <c r="A9" t="s">
        <v>113</v>
      </c>
    </row>
    <row r="10" spans="1:3">
      <c r="A10" t="s">
        <v>131</v>
      </c>
      <c r="B10" t="s">
        <v>120</v>
      </c>
    </row>
    <row r="11" spans="1:3">
      <c r="A11" t="s">
        <v>121</v>
      </c>
    </row>
    <row r="12" spans="1:3">
      <c r="A12" t="s">
        <v>122</v>
      </c>
    </row>
    <row r="13" spans="1:3">
      <c r="A13" t="s">
        <v>123</v>
      </c>
    </row>
    <row r="14" spans="1:3">
      <c r="A14" t="s">
        <v>132</v>
      </c>
    </row>
    <row r="16" spans="1:3">
      <c r="A16" s="5" t="s">
        <v>124</v>
      </c>
      <c r="B16" t="s">
        <v>108</v>
      </c>
    </row>
    <row r="18" spans="1:2">
      <c r="A18" t="s">
        <v>113</v>
      </c>
    </row>
    <row r="19" spans="1:2">
      <c r="A19" t="s">
        <v>133</v>
      </c>
      <c r="B19" t="s">
        <v>108</v>
      </c>
    </row>
    <row r="20" spans="1:2">
      <c r="A20" t="s">
        <v>134</v>
      </c>
    </row>
    <row r="21" spans="1:2">
      <c r="A21" t="s">
        <v>122</v>
      </c>
    </row>
    <row r="22" spans="1:2">
      <c r="A22" t="s">
        <v>123</v>
      </c>
    </row>
    <row r="23" spans="1:2">
      <c r="A23" t="s">
        <v>135</v>
      </c>
    </row>
    <row r="25" spans="1:2">
      <c r="A25" s="5" t="s">
        <v>125</v>
      </c>
      <c r="B25" t="s">
        <v>126</v>
      </c>
    </row>
    <row r="27" spans="1:2">
      <c r="A27" t="s">
        <v>127</v>
      </c>
    </row>
    <row r="28" spans="1:2">
      <c r="A28" t="s">
        <v>136</v>
      </c>
      <c r="B28" t="s">
        <v>128</v>
      </c>
    </row>
    <row r="29" spans="1:2">
      <c r="A29"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Danni</vt:lpstr>
      <vt:lpstr>Time-ser</vt:lpstr>
      <vt:lpstr>Residuals</vt:lpstr>
      <vt:lpstr>Model DW</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Daniel Nikolov</cp:lastModifiedBy>
  <dcterms:created xsi:type="dcterms:W3CDTF">2023-12-11T07:39:37Z</dcterms:created>
  <dcterms:modified xsi:type="dcterms:W3CDTF">2024-12-18T09:57:52Z</dcterms:modified>
</cp:coreProperties>
</file>