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1408a0eadf562/Documents/Desktop/DV_Bootcamp/Modules/Week 1/Lesson 1 - Excel/Class_2_Activities/12-Stu_ProductPivot/Unsolved/"/>
    </mc:Choice>
  </mc:AlternateContent>
  <xr:revisionPtr revIDLastSave="1" documentId="13_ncr:1_{934CF4B2-5EA3-E64F-919E-3022F9CF9920}" xr6:coauthVersionLast="47" xr6:coauthVersionMax="47" xr10:uidLastSave="{1B2A115E-2C0D-4D30-A60C-1B1DE4E5E85D}"/>
  <bookViews>
    <workbookView xWindow="2657" yWindow="1971" windowWidth="22663" windowHeight="17023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81029" concurrentCalc="0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<sst xmlns="http://schemas.openxmlformats.org/spreadsheetml/2006/main" count="63" uniqueCount="34">
  <si>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</si>
  <si>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</si>
  <si>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</si>
  <si>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</si>
  <si>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</si>
  <si>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</si>
  <si>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</si>
  <si>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</si>
  <si>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</si>
  <si>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</si>
  <si>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</si>
  <si>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</si>
  <si>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</si>
  <si>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</si>
  <si>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</si>
  <si>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</si>
  <si>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</si>
  <si>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</si>
  <si>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</si>
  <si>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</si>
  <si>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</si>
  <si>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</si>
  <si>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</si>
  <si>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</si>
  <si>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</si>
  <si>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</si>
  <si>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</si>
  <si>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</si>
  <si>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</si>
  <si>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</si>
  <si>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Sum of Price</t>
  </si>
  <si>
    <t>Row Labels</t>
  </si>
  <si>
    <t>Grand Total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</si>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</sst>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Sheet1!$A$5:$A$29</c:f>
              <c:multiLvlStrCache>
                <c:ptCount val="19"/>
                <c:lvl>
                  <c:pt idx="0">
                    <c:v>102</c:v>
                  </c:pt>
                  <c:pt idx="1">
                    <c:v>103</c:v>
                  </c:pt>
                  <c:pt idx="2">
                    <c:v>201</c:v>
                  </c:pt>
                  <c:pt idx="3">
                    <c:v>203</c:v>
                  </c:pt>
                  <c:pt idx="4">
                    <c:v>204</c:v>
                  </c:pt>
                  <c:pt idx="5">
                    <c:v>205</c:v>
                  </c:pt>
                  <c:pt idx="7">
                    <c:v>104</c:v>
                  </c:pt>
                  <c:pt idx="8">
                    <c:v>201</c:v>
                  </c:pt>
                  <c:pt idx="9">
                    <c:v>202</c:v>
                  </c:pt>
                  <c:pt idx="10">
                    <c:v>203</c:v>
                  </c:pt>
                  <c:pt idx="11">
                    <c:v>206</c:v>
                  </c:pt>
                  <c:pt idx="12">
                    <c:v>101</c:v>
                  </c:pt>
                  <c:pt idx="13">
                    <c:v>201</c:v>
                  </c:pt>
                  <c:pt idx="14">
                    <c:v>206</c:v>
                  </c:pt>
                  <c:pt idx="15">
                    <c:v>103</c:v>
                  </c:pt>
                  <c:pt idx="16">
                    <c:v>106</c:v>
                  </c:pt>
                  <c:pt idx="17">
                    <c:v>200</c:v>
                  </c:pt>
                  <c:pt idx="18">
                    <c:v>205</c:v>
                  </c:pt>
                </c:lvl>
                <c:lvl>
                  <c:pt idx="0">
                    <c:v>10013651</c:v>
                  </c:pt>
                  <c:pt idx="6">
                    <c:v>10013652</c:v>
                  </c:pt>
                  <c:pt idx="7">
                    <c:v>10013653</c:v>
                  </c:pt>
                  <c:pt idx="12">
                    <c:v>10013654</c:v>
                  </c:pt>
                  <c:pt idx="15">
                    <c:v>10013655</c:v>
                  </c:pt>
                  <c:pt idx="16">
                    <c:v>10013656</c:v>
                  </c:pt>
                </c:lvl>
              </c:multiLvlStrCache>
            </c:multiLvlStrRef>
          </c:cat>
          <c:val>
            <c:numRef>
              <c:f>Sheet1!$B$5:$B$29</c:f>
              <c:numCache>
                <c:formatCode>General</c:formatCode>
                <c:ptCount val="19"/>
                <c:pt idx="0">
                  <c:v>24.98</c:v>
                </c:pt>
                <c:pt idx="1">
                  <c:v>29.98</c:v>
                </c:pt>
                <c:pt idx="2">
                  <c:v>24.49</c:v>
                </c:pt>
                <c:pt idx="3">
                  <c:v>19.989999999999998</c:v>
                </c:pt>
                <c:pt idx="4">
                  <c:v>25.49</c:v>
                </c:pt>
                <c:pt idx="5">
                  <c:v>15.99</c:v>
                </c:pt>
                <c:pt idx="6">
                  <c:v>99.429999999999993</c:v>
                </c:pt>
                <c:pt idx="7">
                  <c:v>15.99</c:v>
                </c:pt>
                <c:pt idx="8">
                  <c:v>24.49</c:v>
                </c:pt>
                <c:pt idx="9">
                  <c:v>34.979999999999997</c:v>
                </c:pt>
                <c:pt idx="10">
                  <c:v>19.989999999999998</c:v>
                </c:pt>
                <c:pt idx="11">
                  <c:v>10.99</c:v>
                </c:pt>
                <c:pt idx="12">
                  <c:v>17.96</c:v>
                </c:pt>
                <c:pt idx="13">
                  <c:v>24.49</c:v>
                </c:pt>
                <c:pt idx="14">
                  <c:v>21.98</c:v>
                </c:pt>
                <c:pt idx="15">
                  <c:v>29.98</c:v>
                </c:pt>
                <c:pt idx="16">
                  <c:v>7.99</c:v>
                </c:pt>
                <c:pt idx="17">
                  <c:v>24.98</c:v>
                </c:pt>
                <c:pt idx="18">
                  <c:v>31.98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5-49F8-8D86-276510DB626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Shipping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Sheet1!$A$5:$A$29</c:f>
              <c:multiLvlStrCache>
                <c:ptCount val="19"/>
                <c:lvl>
                  <c:pt idx="0">
                    <c:v>102</c:v>
                  </c:pt>
                  <c:pt idx="1">
                    <c:v>103</c:v>
                  </c:pt>
                  <c:pt idx="2">
                    <c:v>201</c:v>
                  </c:pt>
                  <c:pt idx="3">
                    <c:v>203</c:v>
                  </c:pt>
                  <c:pt idx="4">
                    <c:v>204</c:v>
                  </c:pt>
                  <c:pt idx="5">
                    <c:v>205</c:v>
                  </c:pt>
                  <c:pt idx="7">
                    <c:v>104</c:v>
                  </c:pt>
                  <c:pt idx="8">
                    <c:v>201</c:v>
                  </c:pt>
                  <c:pt idx="9">
                    <c:v>202</c:v>
                  </c:pt>
                  <c:pt idx="10">
                    <c:v>203</c:v>
                  </c:pt>
                  <c:pt idx="11">
                    <c:v>206</c:v>
                  </c:pt>
                  <c:pt idx="12">
                    <c:v>101</c:v>
                  </c:pt>
                  <c:pt idx="13">
                    <c:v>201</c:v>
                  </c:pt>
                  <c:pt idx="14">
                    <c:v>206</c:v>
                  </c:pt>
                  <c:pt idx="15">
                    <c:v>103</c:v>
                  </c:pt>
                  <c:pt idx="16">
                    <c:v>106</c:v>
                  </c:pt>
                  <c:pt idx="17">
                    <c:v>200</c:v>
                  </c:pt>
                  <c:pt idx="18">
                    <c:v>205</c:v>
                  </c:pt>
                </c:lvl>
                <c:lvl>
                  <c:pt idx="0">
                    <c:v>10013651</c:v>
                  </c:pt>
                  <c:pt idx="6">
                    <c:v>10013652</c:v>
                  </c:pt>
                  <c:pt idx="7">
                    <c:v>10013653</c:v>
                  </c:pt>
                  <c:pt idx="12">
                    <c:v>10013654</c:v>
                  </c:pt>
                  <c:pt idx="15">
                    <c:v>10013655</c:v>
                  </c:pt>
                  <c:pt idx="16">
                    <c:v>10013656</c:v>
                  </c:pt>
                </c:lvl>
              </c:multiLvlStrCache>
            </c:multiLvlStrRef>
          </c:cat>
          <c:val>
            <c:numRef>
              <c:f>Sheet1!$C$5:$C$29</c:f>
              <c:numCache>
                <c:formatCode>General</c:formatCode>
                <c:ptCount val="19"/>
                <c:pt idx="0">
                  <c:v>7.9</c:v>
                </c:pt>
                <c:pt idx="1">
                  <c:v>3.3</c:v>
                </c:pt>
                <c:pt idx="2">
                  <c:v>7.9</c:v>
                </c:pt>
                <c:pt idx="3">
                  <c:v>23</c:v>
                </c:pt>
                <c:pt idx="4">
                  <c:v>4.04</c:v>
                </c:pt>
                <c:pt idx="5">
                  <c:v>4.04</c:v>
                </c:pt>
                <c:pt idx="6">
                  <c:v>59.94</c:v>
                </c:pt>
                <c:pt idx="7">
                  <c:v>4.04</c:v>
                </c:pt>
                <c:pt idx="8">
                  <c:v>4.04</c:v>
                </c:pt>
                <c:pt idx="9">
                  <c:v>7.34</c:v>
                </c:pt>
                <c:pt idx="10">
                  <c:v>7.9</c:v>
                </c:pt>
                <c:pt idx="11">
                  <c:v>23</c:v>
                </c:pt>
                <c:pt idx="12">
                  <c:v>4.04</c:v>
                </c:pt>
                <c:pt idx="13">
                  <c:v>23</c:v>
                </c:pt>
                <c:pt idx="14">
                  <c:v>15.8</c:v>
                </c:pt>
                <c:pt idx="15">
                  <c:v>7.9</c:v>
                </c:pt>
                <c:pt idx="16">
                  <c:v>4.04</c:v>
                </c:pt>
                <c:pt idx="17">
                  <c:v>15.8</c:v>
                </c:pt>
                <c:pt idx="18">
                  <c:v>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65-49F8-8D86-276510DB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111919"/>
        <c:axId val="1810110671"/>
      </c:barChart>
      <c:catAx>
        <c:axId val="18101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10671"/>
        <c:crosses val="autoZero"/>
        <c:auto val="1"/>
        <c:lblAlgn val="ctr"/>
        <c:lblOffset val="100"/>
        <c:noMultiLvlLbl val="0"/>
      </c:catAx>
      <c:valAx>
        <c:axId val="18101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E1D55-12F0-46CB-B8A2-20838B8C8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Dela Cruz" refreshedDate="44880.885869097219" createdVersion="7" refreshedVersion="7" minRefreshableVersion="3" recordCount="28" xr:uid="{C0B43BA3-AE5A-4938-8ED2-E03D234971F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 count="4">
        <s v="Medium"/>
        <s v="High"/>
        <s v="VIP"/>
        <s v="Low"/>
      </sharedItems>
    </cacheField>
    <cacheField name="Price" numFmtId="164">
      <sharedItems containsSemiMixedTypes="0" containsString="0" containsNumber="1" minValue="5.49" maxValue="29.98"/>
    </cacheField>
    <cacheField name="Shipping Price" numFmtId="164">
      <sharedItems containsSemiMixedTypes="0" containsString="0" containsNumber="1" minValue="3.3" maxValue="23" count="4">
        <n v="4.04"/>
        <n v="7.9"/>
        <n v="23"/>
        <n v="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n v="25.49"/>
    <x v="0"/>
  </r>
  <r>
    <x v="0"/>
    <x v="1"/>
    <x v="1"/>
    <n v="24.49"/>
    <x v="1"/>
  </r>
  <r>
    <x v="0"/>
    <x v="2"/>
    <x v="2"/>
    <n v="19.989999999999998"/>
    <x v="2"/>
  </r>
  <r>
    <x v="0"/>
    <x v="3"/>
    <x v="3"/>
    <n v="29.98"/>
    <x v="3"/>
  </r>
  <r>
    <x v="0"/>
    <x v="4"/>
    <x v="0"/>
    <n v="15.99"/>
    <x v="0"/>
  </r>
  <r>
    <x v="0"/>
    <x v="5"/>
    <x v="1"/>
    <n v="24.98"/>
    <x v="1"/>
  </r>
  <r>
    <x v="1"/>
    <x v="6"/>
    <x v="3"/>
    <n v="10.52"/>
    <x v="3"/>
  </r>
  <r>
    <x v="1"/>
    <x v="7"/>
    <x v="2"/>
    <n v="17.96"/>
    <x v="2"/>
  </r>
  <r>
    <x v="1"/>
    <x v="8"/>
    <x v="3"/>
    <n v="10.99"/>
    <x v="3"/>
  </r>
  <r>
    <x v="1"/>
    <x v="1"/>
    <x v="0"/>
    <n v="24.49"/>
    <x v="0"/>
  </r>
  <r>
    <x v="1"/>
    <x v="3"/>
    <x v="3"/>
    <n v="29.98"/>
    <x v="3"/>
  </r>
  <r>
    <x v="1"/>
    <x v="9"/>
    <x v="2"/>
    <n v="5.49"/>
    <x v="2"/>
  </r>
  <r>
    <x v="2"/>
    <x v="2"/>
    <x v="1"/>
    <n v="19.989999999999998"/>
    <x v="1"/>
  </r>
  <r>
    <x v="2"/>
    <x v="1"/>
    <x v="0"/>
    <n v="24.49"/>
    <x v="0"/>
  </r>
  <r>
    <x v="2"/>
    <x v="10"/>
    <x v="2"/>
    <n v="10.99"/>
    <x v="2"/>
  </r>
  <r>
    <x v="2"/>
    <x v="11"/>
    <x v="0"/>
    <n v="15.99"/>
    <x v="0"/>
  </r>
  <r>
    <x v="2"/>
    <x v="12"/>
    <x v="0"/>
    <n v="17.489999999999998"/>
    <x v="0"/>
  </r>
  <r>
    <x v="2"/>
    <x v="12"/>
    <x v="3"/>
    <n v="17.489999999999998"/>
    <x v="3"/>
  </r>
  <r>
    <x v="3"/>
    <x v="10"/>
    <x v="1"/>
    <n v="10.99"/>
    <x v="1"/>
  </r>
  <r>
    <x v="3"/>
    <x v="1"/>
    <x v="2"/>
    <n v="24.49"/>
    <x v="2"/>
  </r>
  <r>
    <x v="3"/>
    <x v="10"/>
    <x v="1"/>
    <n v="10.99"/>
    <x v="1"/>
  </r>
  <r>
    <x v="3"/>
    <x v="7"/>
    <x v="0"/>
    <n v="17.96"/>
    <x v="0"/>
  </r>
  <r>
    <x v="4"/>
    <x v="3"/>
    <x v="1"/>
    <n v="29.98"/>
    <x v="1"/>
  </r>
  <r>
    <x v="5"/>
    <x v="13"/>
    <x v="1"/>
    <n v="12.49"/>
    <x v="1"/>
  </r>
  <r>
    <x v="5"/>
    <x v="4"/>
    <x v="0"/>
    <n v="15.99"/>
    <x v="0"/>
  </r>
  <r>
    <x v="5"/>
    <x v="13"/>
    <x v="1"/>
    <n v="12.49"/>
    <x v="1"/>
  </r>
  <r>
    <x v="5"/>
    <x v="14"/>
    <x v="0"/>
    <n v="7.99"/>
    <x v="0"/>
  </r>
  <r>
    <x v="5"/>
    <x v="4"/>
    <x v="0"/>
    <n v="15.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5B4D5-5900-4594-ADEA-69941398E52A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C29" firstHeaderRow="0" firstDataRow="1" firstDataCol="1"/>
  <pivotFields count="5">
    <pivotField axis="axisRow" showAll="0">
      <items count="7">
        <item x="0"/>
        <item sd="0" x="1"/>
        <item x="2"/>
        <item x="3"/>
        <item x="4"/>
        <item x="5"/>
        <item t="default"/>
      </items>
    </pivotField>
    <pivotField axis="axisRow" showAll="0">
      <items count="16">
        <item sd="0" x="7"/>
        <item sd="0" x="5"/>
        <item sd="0" x="3"/>
        <item sd="0" x="11"/>
        <item sd="0" x="8"/>
        <item sd="0" x="14"/>
        <item sd="0" x="9"/>
        <item sd="0" x="6"/>
        <item sd="0" x="13"/>
        <item sd="0" x="1"/>
        <item sd="0" x="12"/>
        <item sd="0" x="2"/>
        <item sd="0" x="0"/>
        <item sd="0" x="4"/>
        <item sd="0" x="1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dataField="1" numFmtId="164" showAll="0"/>
    <pivotField dataField="1" numFmtId="164" showAll="0">
      <items count="5">
        <item x="3"/>
        <item x="0"/>
        <item x="1"/>
        <item x="2"/>
        <item t="default"/>
      </items>
    </pivotField>
  </pivotFields>
  <rowFields count="2">
    <field x="0"/>
    <field x="1"/>
  </rowFields>
  <rowItems count="25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84375" defaultRowHeight="14.6" x14ac:dyDescent="0.4"/>
  <cols>
    <col min="2" max="2" width="25.69140625" customWidth="1"/>
    <col min="3" max="3" width="15.3046875" customWidth="1"/>
    <col min="4" max="4" width="10.69140625" customWidth="1"/>
    <col min="5" max="5" width="11.69140625" customWidth="1"/>
  </cols>
  <sheetData>
    <row r="1" spans="1:6" ht="15" thickBot="1" x14ac:dyDescent="0.4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4</v>
      </c>
    </row>
    <row r="2" spans="1:6" ht="15" thickTop="1" x14ac:dyDescent="0.4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4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4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4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4">
      <c r="A6">
        <f t="shared" si="0"/>
        <v>104</v>
      </c>
      <c r="B6" s="3" t="s">
        <v>17</v>
      </c>
      <c r="C6" s="4">
        <v>15.99</v>
      </c>
    </row>
    <row r="7" spans="1:6" x14ac:dyDescent="0.4">
      <c r="A7">
        <f t="shared" si="0"/>
        <v>105</v>
      </c>
      <c r="B7" s="3" t="s">
        <v>18</v>
      </c>
      <c r="C7" s="4">
        <v>10.99</v>
      </c>
    </row>
    <row r="8" spans="1:6" x14ac:dyDescent="0.4">
      <c r="A8">
        <f t="shared" si="0"/>
        <v>106</v>
      </c>
      <c r="B8" s="3" t="s">
        <v>19</v>
      </c>
      <c r="C8" s="4">
        <v>7.99</v>
      </c>
    </row>
    <row r="9" spans="1:6" x14ac:dyDescent="0.4">
      <c r="A9">
        <f t="shared" si="0"/>
        <v>107</v>
      </c>
      <c r="B9" s="3" t="s">
        <v>27</v>
      </c>
      <c r="C9" s="4">
        <v>5.49</v>
      </c>
    </row>
    <row r="10" spans="1:6" x14ac:dyDescent="0.4">
      <c r="A10">
        <f t="shared" si="0"/>
        <v>108</v>
      </c>
      <c r="B10" s="3" t="s">
        <v>28</v>
      </c>
      <c r="C10" s="4">
        <v>16.98</v>
      </c>
    </row>
    <row r="11" spans="1:6" x14ac:dyDescent="0.4">
      <c r="A11">
        <f t="shared" si="0"/>
        <v>109</v>
      </c>
      <c r="B11" s="3" t="s">
        <v>29</v>
      </c>
      <c r="C11" s="4">
        <v>10.52</v>
      </c>
    </row>
    <row r="12" spans="1:6" x14ac:dyDescent="0.4">
      <c r="A12">
        <v>200</v>
      </c>
      <c r="B12" s="3" t="s">
        <v>20</v>
      </c>
      <c r="C12" s="4">
        <v>12.49</v>
      </c>
    </row>
    <row r="13" spans="1:6" x14ac:dyDescent="0.4">
      <c r="A13">
        <f>A12+1</f>
        <v>201</v>
      </c>
      <c r="B13" s="3" t="s">
        <v>21</v>
      </c>
      <c r="C13" s="4">
        <v>24.49</v>
      </c>
    </row>
    <row r="14" spans="1:6" x14ac:dyDescent="0.4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4">
      <c r="A15">
        <f t="shared" si="1"/>
        <v>203</v>
      </c>
      <c r="B15" s="3" t="s">
        <v>26</v>
      </c>
      <c r="C15" s="4">
        <v>19.989999999999998</v>
      </c>
    </row>
    <row r="16" spans="1:6" x14ac:dyDescent="0.4">
      <c r="A16">
        <f t="shared" si="1"/>
        <v>204</v>
      </c>
      <c r="B16" s="3" t="s">
        <v>23</v>
      </c>
      <c r="C16" s="4">
        <v>25.49</v>
      </c>
    </row>
    <row r="17" spans="1:3" x14ac:dyDescent="0.4">
      <c r="A17">
        <f t="shared" si="1"/>
        <v>205</v>
      </c>
      <c r="B17" s="3" t="s">
        <v>24</v>
      </c>
      <c r="C17" s="4">
        <v>15.99</v>
      </c>
    </row>
    <row r="18" spans="1:3" x14ac:dyDescent="0.4">
      <c r="A18">
        <f t="shared" si="1"/>
        <v>206</v>
      </c>
      <c r="B18" s="3" t="s">
        <v>25</v>
      </c>
      <c r="C18" s="4">
        <v>10.99</v>
      </c>
    </row>
    <row r="19" spans="1:3" x14ac:dyDescent="0.4">
      <c r="B19" s="3"/>
    </row>
    <row r="20" spans="1:3" x14ac:dyDescent="0.4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J19" sqref="J19"/>
    </sheetView>
  </sheetViews>
  <sheetFormatPr defaultColWidth="8.84375" defaultRowHeight="14.6" x14ac:dyDescent="0.4"/>
  <cols>
    <col min="1" max="2" width="15.69140625" customWidth="1"/>
    <col min="3" max="3" width="17.69140625" customWidth="1"/>
    <col min="4" max="8" width="15.69140625" customWidth="1"/>
  </cols>
  <sheetData>
    <row r="1" spans="1:5" x14ac:dyDescent="0.4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9" x14ac:dyDescent="0.45">
      <c r="A2" s="7">
        <v>10013651</v>
      </c>
      <c r="B2" s="7">
        <v>204</v>
      </c>
      <c r="C2" s="7" t="s">
        <v>6</v>
      </c>
      <c r="D2" s="4">
        <f>VLOOKUP(B2, 'Product List'!$A$1:$C$18, 3, FALSE)</f>
        <v>25.49</v>
      </c>
      <c r="E2" s="4">
        <f>VLOOKUP(C2, 'Product List'!$E$1:$F$5, 2, FALSE)</f>
        <v>4.04</v>
      </c>
    </row>
    <row r="3" spans="1:5" ht="15.9" x14ac:dyDescent="0.45">
      <c r="A3" s="7">
        <v>10013651</v>
      </c>
      <c r="B3" s="7">
        <v>201</v>
      </c>
      <c r="C3" s="7" t="s">
        <v>7</v>
      </c>
      <c r="D3" s="4">
        <f>VLOOKUP(B3, 'Product List'!$A$1:$C$18, 3, FALSE)</f>
        <v>24.49</v>
      </c>
      <c r="E3" s="4">
        <f>VLOOKUP(C3, 'Product List'!$E$1:$F$5, 2, FALSE)</f>
        <v>7.9</v>
      </c>
    </row>
    <row r="4" spans="1:5" ht="15.9" x14ac:dyDescent="0.45">
      <c r="A4" s="7">
        <v>10013651</v>
      </c>
      <c r="B4" s="7">
        <v>203</v>
      </c>
      <c r="C4" s="7" t="s">
        <v>8</v>
      </c>
      <c r="D4" s="4">
        <f>VLOOKUP(B4, 'Product List'!$A$1:$C$18, 3, FALSE)</f>
        <v>19.989999999999998</v>
      </c>
      <c r="E4" s="4">
        <f>VLOOKUP(C4, 'Product List'!$E$1:$F$5, 2, FALSE)</f>
        <v>23</v>
      </c>
    </row>
    <row r="5" spans="1:5" ht="15.9" x14ac:dyDescent="0.45">
      <c r="A5" s="7">
        <v>10013651</v>
      </c>
      <c r="B5" s="7">
        <v>103</v>
      </c>
      <c r="C5" s="7" t="s">
        <v>5</v>
      </c>
      <c r="D5" s="4">
        <f>VLOOKUP(B5, 'Product List'!$A$1:$C$18, 3, FALSE)</f>
        <v>29.98</v>
      </c>
      <c r="E5" s="4">
        <f>VLOOKUP(C5, 'Product List'!$E$1:$F$5, 2, FALSE)</f>
        <v>3.3</v>
      </c>
    </row>
    <row r="6" spans="1:5" ht="15.9" x14ac:dyDescent="0.45">
      <c r="A6" s="7">
        <v>10013651</v>
      </c>
      <c r="B6" s="7">
        <v>205</v>
      </c>
      <c r="C6" s="7" t="s">
        <v>6</v>
      </c>
      <c r="D6" s="4">
        <f>VLOOKUP(B6, 'Product List'!$A$1:$C$18, 3, FALSE)</f>
        <v>15.99</v>
      </c>
      <c r="E6" s="4">
        <f>VLOOKUP(C6, 'Product List'!$E$1:$F$5, 2, FALSE)</f>
        <v>4.04</v>
      </c>
    </row>
    <row r="7" spans="1:5" ht="15.9" x14ac:dyDescent="0.45">
      <c r="A7" s="7">
        <v>10013651</v>
      </c>
      <c r="B7" s="7">
        <v>102</v>
      </c>
      <c r="C7" s="7" t="s">
        <v>7</v>
      </c>
      <c r="D7" s="4">
        <f>VLOOKUP(B7, 'Product List'!$A$1:$C$18, 3, FALSE)</f>
        <v>24.98</v>
      </c>
      <c r="E7" s="4">
        <f>VLOOKUP(C7, 'Product List'!$E$1:$F$5, 2, FALSE)</f>
        <v>7.9</v>
      </c>
    </row>
    <row r="8" spans="1:5" ht="15.9" x14ac:dyDescent="0.45">
      <c r="A8" s="7">
        <v>10013652</v>
      </c>
      <c r="B8" s="7">
        <v>109</v>
      </c>
      <c r="C8" s="7" t="s">
        <v>5</v>
      </c>
      <c r="D8" s="4">
        <f>VLOOKUP(B8, 'Product List'!$A$1:$C$18, 3, FALSE)</f>
        <v>10.52</v>
      </c>
      <c r="E8" s="4">
        <f>VLOOKUP(C8, 'Product List'!$E$1:$F$5, 2, FALSE)</f>
        <v>3.3</v>
      </c>
    </row>
    <row r="9" spans="1:5" ht="15.9" x14ac:dyDescent="0.45">
      <c r="A9" s="7">
        <v>10013652</v>
      </c>
      <c r="B9" s="7">
        <v>101</v>
      </c>
      <c r="C9" s="7" t="s">
        <v>8</v>
      </c>
      <c r="D9" s="4">
        <f>VLOOKUP(B9, 'Product List'!$A$1:$C$18, 3, FALSE)</f>
        <v>17.96</v>
      </c>
      <c r="E9" s="4">
        <f>VLOOKUP(C9, 'Product List'!$E$1:$F$5, 2, FALSE)</f>
        <v>23</v>
      </c>
    </row>
    <row r="10" spans="1:5" ht="15.9" x14ac:dyDescent="0.45">
      <c r="A10" s="7">
        <v>10013652</v>
      </c>
      <c r="B10" s="7">
        <v>105</v>
      </c>
      <c r="C10" s="7" t="s">
        <v>5</v>
      </c>
      <c r="D10" s="4">
        <f>VLOOKUP(B10, 'Product List'!$A$1:$C$18, 3, FALSE)</f>
        <v>10.99</v>
      </c>
      <c r="E10" s="4">
        <f>VLOOKUP(C10, 'Product List'!$E$1:$F$5, 2, FALSE)</f>
        <v>3.3</v>
      </c>
    </row>
    <row r="11" spans="1:5" ht="15.9" x14ac:dyDescent="0.45">
      <c r="A11" s="7">
        <v>10013652</v>
      </c>
      <c r="B11" s="7">
        <v>201</v>
      </c>
      <c r="C11" s="7" t="s">
        <v>6</v>
      </c>
      <c r="D11" s="4">
        <f>VLOOKUP(B11, 'Product List'!$A$1:$C$18, 3, FALSE)</f>
        <v>24.49</v>
      </c>
      <c r="E11" s="4">
        <f>VLOOKUP(C11, 'Product List'!$E$1:$F$5, 2, FALSE)</f>
        <v>4.04</v>
      </c>
    </row>
    <row r="12" spans="1:5" ht="15.9" x14ac:dyDescent="0.45">
      <c r="A12" s="7">
        <v>10013652</v>
      </c>
      <c r="B12" s="7">
        <v>103</v>
      </c>
      <c r="C12" s="7" t="s">
        <v>5</v>
      </c>
      <c r="D12" s="4">
        <f>VLOOKUP(B12, 'Product List'!$A$1:$C$18, 3, FALSE)</f>
        <v>29.98</v>
      </c>
      <c r="E12" s="4">
        <f>VLOOKUP(C12, 'Product List'!$E$1:$F$5, 2, FALSE)</f>
        <v>3.3</v>
      </c>
    </row>
    <row r="13" spans="1:5" ht="15.9" x14ac:dyDescent="0.45">
      <c r="A13" s="7">
        <v>10013652</v>
      </c>
      <c r="B13" s="7">
        <v>107</v>
      </c>
      <c r="C13" s="7" t="s">
        <v>8</v>
      </c>
      <c r="D13" s="4">
        <f>VLOOKUP(B13, 'Product List'!$A$1:$C$18, 3, FALSE)</f>
        <v>5.49</v>
      </c>
      <c r="E13" s="4">
        <f>VLOOKUP(C13, 'Product List'!$E$1:$F$5, 2, FALSE)</f>
        <v>23</v>
      </c>
    </row>
    <row r="14" spans="1:5" ht="15.9" x14ac:dyDescent="0.45">
      <c r="A14" s="7">
        <v>10013653</v>
      </c>
      <c r="B14" s="7">
        <v>203</v>
      </c>
      <c r="C14" s="7" t="s">
        <v>7</v>
      </c>
      <c r="D14" s="4">
        <f>VLOOKUP(B14, 'Product List'!$A$1:$C$18, 3, FALSE)</f>
        <v>19.989999999999998</v>
      </c>
      <c r="E14" s="4">
        <f>VLOOKUP(C14, 'Product List'!$E$1:$F$5, 2, FALSE)</f>
        <v>7.9</v>
      </c>
    </row>
    <row r="15" spans="1:5" ht="15.9" x14ac:dyDescent="0.45">
      <c r="A15" s="7">
        <v>10013653</v>
      </c>
      <c r="B15" s="7">
        <v>201</v>
      </c>
      <c r="C15" s="7" t="s">
        <v>6</v>
      </c>
      <c r="D15" s="4">
        <f>VLOOKUP(B15, 'Product List'!$A$1:$C$18, 3, FALSE)</f>
        <v>24.49</v>
      </c>
      <c r="E15" s="4">
        <f>VLOOKUP(C15, 'Product List'!$E$1:$F$5, 2, FALSE)</f>
        <v>4.04</v>
      </c>
    </row>
    <row r="16" spans="1:5" ht="15.9" x14ac:dyDescent="0.45">
      <c r="A16" s="7">
        <v>10013653</v>
      </c>
      <c r="B16" s="7">
        <v>206</v>
      </c>
      <c r="C16" s="7" t="s">
        <v>8</v>
      </c>
      <c r="D16" s="4">
        <f>VLOOKUP(B16, 'Product List'!$A$1:$C$18, 3, FALSE)</f>
        <v>10.99</v>
      </c>
      <c r="E16" s="4">
        <f>VLOOKUP(C16, 'Product List'!$E$1:$F$5, 2, FALSE)</f>
        <v>23</v>
      </c>
    </row>
    <row r="17" spans="1:5" ht="15.9" x14ac:dyDescent="0.45">
      <c r="A17" s="7">
        <v>10013653</v>
      </c>
      <c r="B17" s="7">
        <v>104</v>
      </c>
      <c r="C17" s="7" t="s">
        <v>6</v>
      </c>
      <c r="D17" s="4">
        <f>VLOOKUP(B17, 'Product List'!$A$1:$C$18, 3, FALSE)</f>
        <v>15.99</v>
      </c>
      <c r="E17" s="4">
        <f>VLOOKUP(C17, 'Product List'!$E$1:$F$5, 2, FALSE)</f>
        <v>4.04</v>
      </c>
    </row>
    <row r="18" spans="1:5" ht="15.9" x14ac:dyDescent="0.45">
      <c r="A18" s="7">
        <v>10013653</v>
      </c>
      <c r="B18" s="7">
        <v>202</v>
      </c>
      <c r="C18" s="7" t="s">
        <v>6</v>
      </c>
      <c r="D18" s="4">
        <f>VLOOKUP(B18, 'Product List'!$A$1:$C$18, 3, FALSE)</f>
        <v>17.489999999999998</v>
      </c>
      <c r="E18" s="4">
        <f>VLOOKUP(C18, 'Product List'!$E$1:$F$5, 2, FALSE)</f>
        <v>4.04</v>
      </c>
    </row>
    <row r="19" spans="1:5" ht="15.9" x14ac:dyDescent="0.45">
      <c r="A19" s="7">
        <v>10013653</v>
      </c>
      <c r="B19" s="7">
        <v>202</v>
      </c>
      <c r="C19" s="7" t="s">
        <v>5</v>
      </c>
      <c r="D19" s="4">
        <f>VLOOKUP(B19, 'Product List'!$A$1:$C$18, 3, FALSE)</f>
        <v>17.489999999999998</v>
      </c>
      <c r="E19" s="4">
        <f>VLOOKUP(C19, 'Product List'!$E$1:$F$5, 2, FALSE)</f>
        <v>3.3</v>
      </c>
    </row>
    <row r="20" spans="1:5" ht="15.9" x14ac:dyDescent="0.45">
      <c r="A20" s="7">
        <v>10013654</v>
      </c>
      <c r="B20" s="7">
        <v>206</v>
      </c>
      <c r="C20" s="7" t="s">
        <v>7</v>
      </c>
      <c r="D20" s="4">
        <f>VLOOKUP(B20, 'Product List'!$A$1:$C$18, 3, FALSE)</f>
        <v>10.99</v>
      </c>
      <c r="E20" s="4">
        <f>VLOOKUP(C20, 'Product List'!$E$1:$F$5, 2, FALSE)</f>
        <v>7.9</v>
      </c>
    </row>
    <row r="21" spans="1:5" ht="15.9" x14ac:dyDescent="0.45">
      <c r="A21" s="7">
        <v>10013654</v>
      </c>
      <c r="B21" s="7">
        <v>201</v>
      </c>
      <c r="C21" s="7" t="s">
        <v>8</v>
      </c>
      <c r="D21" s="4">
        <f>VLOOKUP(B21, 'Product List'!$A$1:$C$18, 3, FALSE)</f>
        <v>24.49</v>
      </c>
      <c r="E21" s="4">
        <f>VLOOKUP(C21, 'Product List'!$E$1:$F$5, 2, FALSE)</f>
        <v>23</v>
      </c>
    </row>
    <row r="22" spans="1:5" ht="15.9" x14ac:dyDescent="0.45">
      <c r="A22" s="7">
        <v>10013654</v>
      </c>
      <c r="B22" s="7">
        <v>206</v>
      </c>
      <c r="C22" s="7" t="s">
        <v>7</v>
      </c>
      <c r="D22" s="4">
        <f>VLOOKUP(B22, 'Product List'!$A$1:$C$18, 3, FALSE)</f>
        <v>10.99</v>
      </c>
      <c r="E22" s="4">
        <f>VLOOKUP(C22, 'Product List'!$E$1:$F$5, 2, FALSE)</f>
        <v>7.9</v>
      </c>
    </row>
    <row r="23" spans="1:5" ht="15.9" x14ac:dyDescent="0.45">
      <c r="A23" s="7">
        <v>10013654</v>
      </c>
      <c r="B23" s="7">
        <v>101</v>
      </c>
      <c r="C23" s="7" t="s">
        <v>6</v>
      </c>
      <c r="D23" s="4">
        <f>VLOOKUP(B23, 'Product List'!$A$1:$C$18, 3, FALSE)</f>
        <v>17.96</v>
      </c>
      <c r="E23" s="4">
        <f>VLOOKUP(C23, 'Product List'!$E$1:$F$5, 2, FALSE)</f>
        <v>4.04</v>
      </c>
    </row>
    <row r="24" spans="1:5" ht="15.9" x14ac:dyDescent="0.45">
      <c r="A24" s="7">
        <v>10013655</v>
      </c>
      <c r="B24" s="7">
        <v>103</v>
      </c>
      <c r="C24" s="7" t="s">
        <v>7</v>
      </c>
      <c r="D24" s="4">
        <f>VLOOKUP(B24, 'Product List'!$A$1:$C$18, 3, FALSE)</f>
        <v>29.98</v>
      </c>
      <c r="E24" s="4">
        <f>VLOOKUP(C24, 'Product List'!$E$1:$F$5, 2, FALSE)</f>
        <v>7.9</v>
      </c>
    </row>
    <row r="25" spans="1:5" ht="15.9" x14ac:dyDescent="0.45">
      <c r="A25" s="7">
        <v>10013656</v>
      </c>
      <c r="B25" s="7">
        <v>200</v>
      </c>
      <c r="C25" s="7" t="s">
        <v>7</v>
      </c>
      <c r="D25" s="4">
        <f>VLOOKUP(B25, 'Product List'!$A$1:$C$18, 3, FALSE)</f>
        <v>12.49</v>
      </c>
      <c r="E25" s="4">
        <f>VLOOKUP(C25, 'Product List'!$E$1:$F$5, 2, FALSE)</f>
        <v>7.9</v>
      </c>
    </row>
    <row r="26" spans="1:5" ht="15.9" x14ac:dyDescent="0.45">
      <c r="A26" s="7">
        <v>10013656</v>
      </c>
      <c r="B26" s="7">
        <v>205</v>
      </c>
      <c r="C26" s="7" t="s">
        <v>6</v>
      </c>
      <c r="D26" s="4">
        <f>VLOOKUP(B26, 'Product List'!$A$1:$C$18, 3, FALSE)</f>
        <v>15.99</v>
      </c>
      <c r="E26" s="4">
        <f>VLOOKUP(C26, 'Product List'!$E$1:$F$5, 2, FALSE)</f>
        <v>4.04</v>
      </c>
    </row>
    <row r="27" spans="1:5" ht="15.9" x14ac:dyDescent="0.45">
      <c r="A27" s="7">
        <v>10013656</v>
      </c>
      <c r="B27" s="7">
        <v>200</v>
      </c>
      <c r="C27" s="7" t="s">
        <v>7</v>
      </c>
      <c r="D27" s="4">
        <f>VLOOKUP(B27, 'Product List'!$A$1:$C$18, 3, FALSE)</f>
        <v>12.49</v>
      </c>
      <c r="E27" s="4">
        <f>VLOOKUP(C27, 'Product List'!$E$1:$F$5, 2, FALSE)</f>
        <v>7.9</v>
      </c>
    </row>
    <row r="28" spans="1:5" ht="15.9" x14ac:dyDescent="0.45">
      <c r="A28" s="7">
        <v>10013656</v>
      </c>
      <c r="B28" s="7">
        <v>106</v>
      </c>
      <c r="C28" s="7" t="s">
        <v>6</v>
      </c>
      <c r="D28" s="4">
        <f>VLOOKUP(B28, 'Product List'!$A$1:$C$18, 3, FALSE)</f>
        <v>7.99</v>
      </c>
      <c r="E28" s="4">
        <f>VLOOKUP(C28, 'Product List'!$E$1:$F$5, 2, FALSE)</f>
        <v>4.04</v>
      </c>
    </row>
    <row r="29" spans="1:5" ht="15.9" x14ac:dyDescent="0.45">
      <c r="A29" s="7">
        <v>10013656</v>
      </c>
      <c r="B29" s="7">
        <v>205</v>
      </c>
      <c r="C29" s="7" t="s">
        <v>6</v>
      </c>
      <c r="D29" s="4">
        <f>VLOOKUP(B29, 'Product List'!$A$1:$C$18, 3, FALSE)</f>
        <v>15.99</v>
      </c>
      <c r="E29" s="4">
        <f>VLOOKUP(C29, 'Product List'!$E$1:$F$5, 2, FALSE)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EE33-D423-49DE-95C3-1425460FDA27}">
  <dimension ref="A4:C29"/>
  <sheetViews>
    <sheetView tabSelected="1" workbookViewId="0">
      <selection activeCell="A4" sqref="A4"/>
    </sheetView>
  </sheetViews>
  <sheetFormatPr defaultRowHeight="14.6" x14ac:dyDescent="0.4"/>
  <cols>
    <col min="1" max="1" width="12.3828125" bestFit="1" customWidth="1"/>
    <col min="2" max="2" width="11.15234375" bestFit="1" customWidth="1"/>
    <col min="3" max="5" width="18.84375" bestFit="1" customWidth="1"/>
  </cols>
  <sheetData>
    <row r="4" spans="1:3" x14ac:dyDescent="0.4">
      <c r="A4" s="9" t="s">
        <v>31</v>
      </c>
      <c r="B4" t="s">
        <v>30</v>
      </c>
      <c r="C4" t="s">
        <v>33</v>
      </c>
    </row>
    <row r="5" spans="1:3" x14ac:dyDescent="0.4">
      <c r="A5" s="10">
        <v>10013651</v>
      </c>
      <c r="B5" s="8">
        <v>140.91999999999999</v>
      </c>
      <c r="C5" s="8">
        <v>50.18</v>
      </c>
    </row>
    <row r="6" spans="1:3" x14ac:dyDescent="0.4">
      <c r="A6" s="11">
        <v>102</v>
      </c>
      <c r="B6" s="8">
        <v>24.98</v>
      </c>
      <c r="C6" s="8">
        <v>7.9</v>
      </c>
    </row>
    <row r="7" spans="1:3" x14ac:dyDescent="0.4">
      <c r="A7" s="11">
        <v>103</v>
      </c>
      <c r="B7" s="8">
        <v>29.98</v>
      </c>
      <c r="C7" s="8">
        <v>3.3</v>
      </c>
    </row>
    <row r="8" spans="1:3" x14ac:dyDescent="0.4">
      <c r="A8" s="11">
        <v>201</v>
      </c>
      <c r="B8" s="8">
        <v>24.49</v>
      </c>
      <c r="C8" s="8">
        <v>7.9</v>
      </c>
    </row>
    <row r="9" spans="1:3" x14ac:dyDescent="0.4">
      <c r="A9" s="11">
        <v>203</v>
      </c>
      <c r="B9" s="8">
        <v>19.989999999999998</v>
      </c>
      <c r="C9" s="8">
        <v>23</v>
      </c>
    </row>
    <row r="10" spans="1:3" x14ac:dyDescent="0.4">
      <c r="A10" s="11">
        <v>204</v>
      </c>
      <c r="B10" s="8">
        <v>25.49</v>
      </c>
      <c r="C10" s="8">
        <v>4.04</v>
      </c>
    </row>
    <row r="11" spans="1:3" x14ac:dyDescent="0.4">
      <c r="A11" s="11">
        <v>205</v>
      </c>
      <c r="B11" s="8">
        <v>15.99</v>
      </c>
      <c r="C11" s="8">
        <v>4.04</v>
      </c>
    </row>
    <row r="12" spans="1:3" x14ac:dyDescent="0.4">
      <c r="A12" s="10">
        <v>10013652</v>
      </c>
      <c r="B12" s="8">
        <v>99.429999999999993</v>
      </c>
      <c r="C12" s="8">
        <v>59.94</v>
      </c>
    </row>
    <row r="13" spans="1:3" x14ac:dyDescent="0.4">
      <c r="A13" s="10">
        <v>10013653</v>
      </c>
      <c r="B13" s="8">
        <v>106.43999999999998</v>
      </c>
      <c r="C13" s="8">
        <v>46.32</v>
      </c>
    </row>
    <row r="14" spans="1:3" x14ac:dyDescent="0.4">
      <c r="A14" s="11">
        <v>104</v>
      </c>
      <c r="B14" s="8">
        <v>15.99</v>
      </c>
      <c r="C14" s="8">
        <v>4.04</v>
      </c>
    </row>
    <row r="15" spans="1:3" x14ac:dyDescent="0.4">
      <c r="A15" s="11">
        <v>201</v>
      </c>
      <c r="B15" s="8">
        <v>24.49</v>
      </c>
      <c r="C15" s="8">
        <v>4.04</v>
      </c>
    </row>
    <row r="16" spans="1:3" x14ac:dyDescent="0.4">
      <c r="A16" s="11">
        <v>202</v>
      </c>
      <c r="B16" s="8">
        <v>34.979999999999997</v>
      </c>
      <c r="C16" s="8">
        <v>7.34</v>
      </c>
    </row>
    <row r="17" spans="1:3" x14ac:dyDescent="0.4">
      <c r="A17" s="11">
        <v>203</v>
      </c>
      <c r="B17" s="8">
        <v>19.989999999999998</v>
      </c>
      <c r="C17" s="8">
        <v>7.9</v>
      </c>
    </row>
    <row r="18" spans="1:3" x14ac:dyDescent="0.4">
      <c r="A18" s="11">
        <v>206</v>
      </c>
      <c r="B18" s="8">
        <v>10.99</v>
      </c>
      <c r="C18" s="8">
        <v>23</v>
      </c>
    </row>
    <row r="19" spans="1:3" x14ac:dyDescent="0.4">
      <c r="A19" s="10">
        <v>10013654</v>
      </c>
      <c r="B19" s="8">
        <v>64.430000000000007</v>
      </c>
      <c r="C19" s="8">
        <v>42.84</v>
      </c>
    </row>
    <row r="20" spans="1:3" x14ac:dyDescent="0.4">
      <c r="A20" s="11">
        <v>101</v>
      </c>
      <c r="B20" s="8">
        <v>17.96</v>
      </c>
      <c r="C20" s="8">
        <v>4.04</v>
      </c>
    </row>
    <row r="21" spans="1:3" x14ac:dyDescent="0.4">
      <c r="A21" s="11">
        <v>201</v>
      </c>
      <c r="B21" s="8">
        <v>24.49</v>
      </c>
      <c r="C21" s="8">
        <v>23</v>
      </c>
    </row>
    <row r="22" spans="1:3" x14ac:dyDescent="0.4">
      <c r="A22" s="11">
        <v>206</v>
      </c>
      <c r="B22" s="8">
        <v>21.98</v>
      </c>
      <c r="C22" s="8">
        <v>15.8</v>
      </c>
    </row>
    <row r="23" spans="1:3" x14ac:dyDescent="0.4">
      <c r="A23" s="10">
        <v>10013655</v>
      </c>
      <c r="B23" s="8">
        <v>29.98</v>
      </c>
      <c r="C23" s="8">
        <v>7.9</v>
      </c>
    </row>
    <row r="24" spans="1:3" x14ac:dyDescent="0.4">
      <c r="A24" s="11">
        <v>103</v>
      </c>
      <c r="B24" s="8">
        <v>29.98</v>
      </c>
      <c r="C24" s="8">
        <v>7.9</v>
      </c>
    </row>
    <row r="25" spans="1:3" x14ac:dyDescent="0.4">
      <c r="A25" s="10">
        <v>10013656</v>
      </c>
      <c r="B25" s="8">
        <v>64.95</v>
      </c>
      <c r="C25" s="8">
        <v>27.92</v>
      </c>
    </row>
    <row r="26" spans="1:3" x14ac:dyDescent="0.4">
      <c r="A26" s="11">
        <v>106</v>
      </c>
      <c r="B26" s="8">
        <v>7.99</v>
      </c>
      <c r="C26" s="8">
        <v>4.04</v>
      </c>
    </row>
    <row r="27" spans="1:3" x14ac:dyDescent="0.4">
      <c r="A27" s="11">
        <v>200</v>
      </c>
      <c r="B27" s="8">
        <v>24.98</v>
      </c>
      <c r="C27" s="8">
        <v>15.8</v>
      </c>
    </row>
    <row r="28" spans="1:3" x14ac:dyDescent="0.4">
      <c r="A28" s="11">
        <v>205</v>
      </c>
      <c r="B28" s="8">
        <v>31.98</v>
      </c>
      <c r="C28" s="8">
        <v>8.08</v>
      </c>
    </row>
    <row r="29" spans="1:3" x14ac:dyDescent="0.4">
      <c r="A29" s="10" t="s">
        <v>32</v>
      </c>
      <c r="B29" s="8">
        <v>506.15000000000009</v>
      </c>
      <c r="C29" s="8">
        <v>235.10000000000005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Dom DC</cp:lastModifiedBy>
  <dcterms:created xsi:type="dcterms:W3CDTF">2017-06-08T18:33:19Z</dcterms:created>
  <dcterms:modified xsi:type="dcterms:W3CDTF">2022-11-17T06:58:02Z</dcterms:modified>
  <cp:category/>
</cp:coreProperties>
</file>